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n Route\Desktop\"/>
    </mc:Choice>
  </mc:AlternateContent>
  <xr:revisionPtr revIDLastSave="0" documentId="13_ncr:1_{E802A661-66EC-4FBF-816C-BC47AF1B82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2" i="2" l="1"/>
  <c r="S92" i="2"/>
  <c r="T92" i="2"/>
  <c r="U92" i="2"/>
  <c r="V92" i="2"/>
  <c r="W92" i="2"/>
  <c r="X92" i="2"/>
  <c r="R93" i="2"/>
  <c r="S93" i="2"/>
  <c r="T93" i="2"/>
  <c r="U93" i="2"/>
  <c r="V93" i="2"/>
  <c r="W93" i="2"/>
  <c r="X93" i="2"/>
  <c r="R94" i="2"/>
  <c r="S94" i="2"/>
  <c r="T94" i="2"/>
  <c r="U94" i="2"/>
  <c r="V94" i="2"/>
  <c r="W94" i="2"/>
  <c r="X94" i="2"/>
  <c r="R95" i="2"/>
  <c r="S95" i="2"/>
  <c r="T95" i="2"/>
  <c r="U95" i="2"/>
  <c r="V95" i="2"/>
  <c r="W95" i="2"/>
  <c r="X95" i="2"/>
  <c r="R96" i="2"/>
  <c r="S96" i="2"/>
  <c r="T96" i="2"/>
  <c r="U96" i="2"/>
  <c r="V96" i="2"/>
  <c r="W96" i="2"/>
  <c r="X96" i="2"/>
  <c r="R97" i="2"/>
  <c r="S97" i="2"/>
  <c r="T97" i="2"/>
  <c r="U97" i="2"/>
  <c r="V97" i="2"/>
  <c r="W97" i="2"/>
  <c r="X97" i="2"/>
  <c r="R98" i="2"/>
  <c r="S98" i="2"/>
  <c r="T98" i="2"/>
  <c r="U98" i="2"/>
  <c r="V98" i="2"/>
  <c r="W98" i="2"/>
  <c r="X98" i="2"/>
  <c r="R99" i="2"/>
  <c r="S99" i="2"/>
  <c r="T99" i="2"/>
  <c r="U99" i="2"/>
  <c r="V99" i="2"/>
  <c r="W99" i="2"/>
  <c r="X99" i="2"/>
  <c r="R100" i="2"/>
  <c r="S100" i="2"/>
  <c r="T100" i="2"/>
  <c r="U100" i="2"/>
  <c r="V100" i="2"/>
  <c r="W100" i="2"/>
  <c r="X100" i="2"/>
  <c r="R101" i="2"/>
  <c r="S101" i="2"/>
  <c r="T101" i="2"/>
  <c r="U101" i="2"/>
  <c r="V101" i="2"/>
  <c r="W101" i="2"/>
  <c r="X101" i="2"/>
  <c r="R102" i="2"/>
  <c r="S102" i="2"/>
  <c r="T102" i="2"/>
  <c r="U102" i="2"/>
  <c r="V102" i="2"/>
  <c r="W102" i="2"/>
  <c r="X102" i="2"/>
  <c r="R103" i="2"/>
  <c r="S103" i="2"/>
  <c r="T103" i="2"/>
  <c r="U103" i="2"/>
  <c r="V103" i="2"/>
  <c r="W103" i="2"/>
  <c r="X103" i="2"/>
  <c r="R104" i="2"/>
  <c r="S104" i="2"/>
  <c r="T104" i="2"/>
  <c r="U104" i="2"/>
  <c r="V104" i="2"/>
  <c r="W104" i="2"/>
  <c r="X104" i="2"/>
  <c r="R105" i="2"/>
  <c r="S105" i="2"/>
  <c r="T105" i="2"/>
  <c r="U105" i="2"/>
  <c r="V105" i="2"/>
  <c r="W105" i="2"/>
  <c r="X105" i="2"/>
  <c r="R106" i="2"/>
  <c r="S106" i="2"/>
  <c r="T106" i="2"/>
  <c r="U106" i="2"/>
  <c r="V106" i="2"/>
  <c r="W106" i="2"/>
  <c r="X106" i="2"/>
  <c r="R107" i="2"/>
  <c r="S107" i="2"/>
  <c r="T107" i="2"/>
  <c r="U107" i="2"/>
  <c r="V107" i="2"/>
  <c r="W107" i="2"/>
  <c r="X107" i="2"/>
  <c r="S91" i="2"/>
  <c r="T91" i="2"/>
  <c r="U91" i="2"/>
  <c r="V91" i="2"/>
  <c r="W91" i="2"/>
  <c r="X91" i="2"/>
  <c r="R91" i="2"/>
  <c r="R71" i="2"/>
  <c r="X87" i="2"/>
  <c r="W87" i="2"/>
  <c r="V87" i="2"/>
  <c r="U87" i="2"/>
  <c r="T87" i="2"/>
  <c r="S87" i="2"/>
  <c r="R87" i="2"/>
  <c r="X86" i="2"/>
  <c r="W86" i="2"/>
  <c r="V86" i="2"/>
  <c r="U86" i="2"/>
  <c r="T86" i="2"/>
  <c r="S86" i="2"/>
  <c r="R86" i="2"/>
  <c r="X85" i="2"/>
  <c r="W85" i="2"/>
  <c r="V85" i="2"/>
  <c r="U85" i="2"/>
  <c r="T85" i="2"/>
  <c r="S85" i="2"/>
  <c r="R85" i="2"/>
  <c r="X84" i="2"/>
  <c r="W84" i="2"/>
  <c r="V84" i="2"/>
  <c r="U84" i="2"/>
  <c r="T84" i="2"/>
  <c r="S84" i="2"/>
  <c r="R84" i="2"/>
  <c r="X83" i="2"/>
  <c r="W83" i="2"/>
  <c r="V83" i="2"/>
  <c r="U83" i="2"/>
  <c r="T83" i="2"/>
  <c r="S83" i="2"/>
  <c r="R83" i="2"/>
  <c r="X82" i="2"/>
  <c r="W82" i="2"/>
  <c r="V82" i="2"/>
  <c r="U82" i="2"/>
  <c r="T82" i="2"/>
  <c r="S82" i="2"/>
  <c r="R82" i="2"/>
  <c r="X81" i="2"/>
  <c r="W81" i="2"/>
  <c r="V81" i="2"/>
  <c r="U81" i="2"/>
  <c r="T81" i="2"/>
  <c r="S81" i="2"/>
  <c r="R81" i="2"/>
  <c r="X80" i="2"/>
  <c r="W80" i="2"/>
  <c r="V80" i="2"/>
  <c r="U80" i="2"/>
  <c r="T80" i="2"/>
  <c r="S80" i="2"/>
  <c r="R80" i="2"/>
  <c r="X79" i="2"/>
  <c r="W79" i="2"/>
  <c r="V79" i="2"/>
  <c r="U79" i="2"/>
  <c r="T79" i="2"/>
  <c r="S79" i="2"/>
  <c r="R79" i="2"/>
  <c r="X78" i="2"/>
  <c r="W78" i="2"/>
  <c r="V78" i="2"/>
  <c r="U78" i="2"/>
  <c r="T78" i="2"/>
  <c r="S78" i="2"/>
  <c r="R78" i="2"/>
  <c r="X77" i="2"/>
  <c r="W77" i="2"/>
  <c r="V77" i="2"/>
  <c r="U77" i="2"/>
  <c r="T77" i="2"/>
  <c r="S77" i="2"/>
  <c r="R77" i="2"/>
  <c r="X76" i="2"/>
  <c r="W76" i="2"/>
  <c r="V76" i="2"/>
  <c r="U76" i="2"/>
  <c r="T76" i="2"/>
  <c r="S76" i="2"/>
  <c r="R76" i="2"/>
  <c r="X75" i="2"/>
  <c r="W75" i="2"/>
  <c r="V75" i="2"/>
  <c r="U75" i="2"/>
  <c r="T75" i="2"/>
  <c r="S75" i="2"/>
  <c r="R75" i="2"/>
  <c r="X74" i="2"/>
  <c r="W74" i="2"/>
  <c r="V74" i="2"/>
  <c r="U74" i="2"/>
  <c r="T74" i="2"/>
  <c r="S74" i="2"/>
  <c r="R74" i="2"/>
  <c r="X73" i="2"/>
  <c r="W73" i="2"/>
  <c r="V73" i="2"/>
  <c r="U73" i="2"/>
  <c r="T73" i="2"/>
  <c r="S73" i="2"/>
  <c r="R73" i="2"/>
  <c r="X72" i="2"/>
  <c r="W72" i="2"/>
  <c r="V72" i="2"/>
  <c r="U72" i="2"/>
  <c r="T72" i="2"/>
  <c r="S72" i="2"/>
  <c r="R72" i="2"/>
  <c r="X71" i="2"/>
  <c r="W71" i="2"/>
  <c r="V71" i="2"/>
  <c r="U71" i="2"/>
  <c r="T71" i="2"/>
  <c r="S71" i="2"/>
  <c r="R52" i="2"/>
  <c r="S52" i="2"/>
  <c r="T52" i="2"/>
  <c r="U52" i="2"/>
  <c r="V52" i="2"/>
  <c r="W52" i="2"/>
  <c r="X52" i="2"/>
  <c r="R53" i="2"/>
  <c r="S53" i="2"/>
  <c r="T53" i="2"/>
  <c r="U53" i="2"/>
  <c r="V53" i="2"/>
  <c r="W53" i="2"/>
  <c r="X53" i="2"/>
  <c r="R54" i="2"/>
  <c r="S54" i="2"/>
  <c r="T54" i="2"/>
  <c r="U54" i="2"/>
  <c r="V54" i="2"/>
  <c r="W54" i="2"/>
  <c r="X54" i="2"/>
  <c r="R55" i="2"/>
  <c r="S55" i="2"/>
  <c r="T55" i="2"/>
  <c r="U55" i="2"/>
  <c r="V55" i="2"/>
  <c r="W55" i="2"/>
  <c r="X55" i="2"/>
  <c r="R56" i="2"/>
  <c r="S56" i="2"/>
  <c r="T56" i="2"/>
  <c r="U56" i="2"/>
  <c r="V56" i="2"/>
  <c r="W56" i="2"/>
  <c r="X56" i="2"/>
  <c r="R57" i="2"/>
  <c r="S57" i="2"/>
  <c r="T57" i="2"/>
  <c r="U57" i="2"/>
  <c r="V57" i="2"/>
  <c r="W57" i="2"/>
  <c r="X57" i="2"/>
  <c r="R58" i="2"/>
  <c r="S58" i="2"/>
  <c r="T58" i="2"/>
  <c r="U58" i="2"/>
  <c r="V58" i="2"/>
  <c r="W58" i="2"/>
  <c r="X58" i="2"/>
  <c r="R59" i="2"/>
  <c r="S59" i="2"/>
  <c r="T59" i="2"/>
  <c r="U59" i="2"/>
  <c r="V59" i="2"/>
  <c r="W59" i="2"/>
  <c r="X59" i="2"/>
  <c r="R60" i="2"/>
  <c r="S60" i="2"/>
  <c r="T60" i="2"/>
  <c r="U60" i="2"/>
  <c r="V60" i="2"/>
  <c r="W60" i="2"/>
  <c r="X60" i="2"/>
  <c r="R61" i="2"/>
  <c r="S61" i="2"/>
  <c r="T61" i="2"/>
  <c r="U61" i="2"/>
  <c r="V61" i="2"/>
  <c r="W61" i="2"/>
  <c r="X61" i="2"/>
  <c r="R62" i="2"/>
  <c r="S62" i="2"/>
  <c r="T62" i="2"/>
  <c r="U62" i="2"/>
  <c r="V62" i="2"/>
  <c r="W62" i="2"/>
  <c r="X62" i="2"/>
  <c r="R63" i="2"/>
  <c r="S63" i="2"/>
  <c r="T63" i="2"/>
  <c r="U63" i="2"/>
  <c r="V63" i="2"/>
  <c r="W63" i="2"/>
  <c r="X63" i="2"/>
  <c r="R64" i="2"/>
  <c r="S64" i="2"/>
  <c r="T64" i="2"/>
  <c r="U64" i="2"/>
  <c r="V64" i="2"/>
  <c r="W64" i="2"/>
  <c r="X64" i="2"/>
  <c r="R65" i="2"/>
  <c r="S65" i="2"/>
  <c r="T65" i="2"/>
  <c r="U65" i="2"/>
  <c r="V65" i="2"/>
  <c r="W65" i="2"/>
  <c r="X65" i="2"/>
  <c r="R66" i="2"/>
  <c r="S66" i="2"/>
  <c r="T66" i="2"/>
  <c r="U66" i="2"/>
  <c r="V66" i="2"/>
  <c r="W66" i="2"/>
  <c r="X66" i="2"/>
  <c r="R67" i="2"/>
  <c r="S67" i="2"/>
  <c r="T67" i="2"/>
  <c r="U67" i="2"/>
  <c r="V67" i="2"/>
  <c r="W67" i="2"/>
  <c r="X67" i="2"/>
  <c r="S51" i="2"/>
  <c r="T51" i="2"/>
  <c r="U51" i="2"/>
  <c r="V51" i="2"/>
  <c r="W51" i="2"/>
  <c r="X51" i="2"/>
  <c r="R51" i="2"/>
  <c r="S32" i="2"/>
  <c r="R32" i="2"/>
  <c r="T32" i="2"/>
  <c r="U32" i="2"/>
  <c r="V32" i="2"/>
  <c r="W32" i="2"/>
  <c r="X32" i="2"/>
  <c r="R33" i="2"/>
  <c r="S33" i="2"/>
  <c r="T33" i="2"/>
  <c r="U33" i="2"/>
  <c r="V33" i="2"/>
  <c r="W33" i="2"/>
  <c r="X33" i="2"/>
  <c r="R34" i="2"/>
  <c r="S34" i="2"/>
  <c r="T34" i="2"/>
  <c r="U34" i="2"/>
  <c r="V34" i="2"/>
  <c r="W34" i="2"/>
  <c r="X34" i="2"/>
  <c r="R35" i="2"/>
  <c r="S35" i="2"/>
  <c r="T35" i="2"/>
  <c r="U35" i="2"/>
  <c r="V35" i="2"/>
  <c r="W35" i="2"/>
  <c r="X35" i="2"/>
  <c r="R36" i="2"/>
  <c r="S36" i="2"/>
  <c r="T36" i="2"/>
  <c r="U36" i="2"/>
  <c r="V36" i="2"/>
  <c r="W36" i="2"/>
  <c r="X36" i="2"/>
  <c r="R37" i="2"/>
  <c r="S37" i="2"/>
  <c r="T37" i="2"/>
  <c r="U37" i="2"/>
  <c r="V37" i="2"/>
  <c r="W37" i="2"/>
  <c r="X37" i="2"/>
  <c r="R38" i="2"/>
  <c r="S38" i="2"/>
  <c r="T38" i="2"/>
  <c r="U38" i="2"/>
  <c r="V38" i="2"/>
  <c r="W38" i="2"/>
  <c r="X38" i="2"/>
  <c r="R39" i="2"/>
  <c r="S39" i="2"/>
  <c r="T39" i="2"/>
  <c r="U39" i="2"/>
  <c r="V39" i="2"/>
  <c r="W39" i="2"/>
  <c r="X39" i="2"/>
  <c r="R40" i="2"/>
  <c r="S40" i="2"/>
  <c r="T40" i="2"/>
  <c r="U40" i="2"/>
  <c r="V40" i="2"/>
  <c r="W40" i="2"/>
  <c r="X40" i="2"/>
  <c r="R41" i="2"/>
  <c r="S41" i="2"/>
  <c r="T41" i="2"/>
  <c r="U41" i="2"/>
  <c r="V41" i="2"/>
  <c r="W41" i="2"/>
  <c r="X41" i="2"/>
  <c r="R42" i="2"/>
  <c r="S42" i="2"/>
  <c r="T42" i="2"/>
  <c r="U42" i="2"/>
  <c r="V42" i="2"/>
  <c r="W42" i="2"/>
  <c r="X42" i="2"/>
  <c r="R43" i="2"/>
  <c r="S43" i="2"/>
  <c r="T43" i="2"/>
  <c r="U43" i="2"/>
  <c r="V43" i="2"/>
  <c r="W43" i="2"/>
  <c r="X43" i="2"/>
  <c r="R44" i="2"/>
  <c r="S44" i="2"/>
  <c r="T44" i="2"/>
  <c r="U44" i="2"/>
  <c r="V44" i="2"/>
  <c r="W44" i="2"/>
  <c r="X44" i="2"/>
  <c r="R45" i="2"/>
  <c r="S45" i="2"/>
  <c r="T45" i="2"/>
  <c r="U45" i="2"/>
  <c r="V45" i="2"/>
  <c r="W45" i="2"/>
  <c r="X45" i="2"/>
  <c r="R46" i="2"/>
  <c r="S46" i="2"/>
  <c r="T46" i="2"/>
  <c r="U46" i="2"/>
  <c r="V46" i="2"/>
  <c r="W46" i="2"/>
  <c r="X46" i="2"/>
  <c r="R47" i="2"/>
  <c r="S47" i="2"/>
  <c r="T47" i="2"/>
  <c r="U47" i="2"/>
  <c r="V47" i="2"/>
  <c r="W47" i="2"/>
  <c r="X47" i="2"/>
  <c r="S31" i="2"/>
  <c r="T31" i="2"/>
  <c r="U31" i="2"/>
  <c r="V31" i="2"/>
  <c r="W31" i="2"/>
  <c r="X31" i="2"/>
  <c r="L10" i="2"/>
  <c r="M10" i="2"/>
  <c r="N10" i="2"/>
  <c r="O10" i="2"/>
  <c r="P10" i="2"/>
  <c r="Q10" i="2"/>
  <c r="R31" i="2"/>
  <c r="J92" i="2"/>
  <c r="K92" i="2"/>
  <c r="L92" i="2"/>
  <c r="M92" i="2"/>
  <c r="N92" i="2"/>
  <c r="O92" i="2"/>
  <c r="P92" i="2"/>
  <c r="J93" i="2"/>
  <c r="K93" i="2"/>
  <c r="L93" i="2"/>
  <c r="M93" i="2"/>
  <c r="N93" i="2"/>
  <c r="O93" i="2"/>
  <c r="P93" i="2"/>
  <c r="J94" i="2"/>
  <c r="K94" i="2"/>
  <c r="L94" i="2"/>
  <c r="M94" i="2"/>
  <c r="N94" i="2"/>
  <c r="O94" i="2"/>
  <c r="P94" i="2"/>
  <c r="J95" i="2"/>
  <c r="K95" i="2"/>
  <c r="L95" i="2"/>
  <c r="M95" i="2"/>
  <c r="N95" i="2"/>
  <c r="O95" i="2"/>
  <c r="P95" i="2"/>
  <c r="J96" i="2"/>
  <c r="K96" i="2"/>
  <c r="L96" i="2"/>
  <c r="M96" i="2"/>
  <c r="N96" i="2"/>
  <c r="O96" i="2"/>
  <c r="P96" i="2"/>
  <c r="J97" i="2"/>
  <c r="K97" i="2"/>
  <c r="L97" i="2"/>
  <c r="M97" i="2"/>
  <c r="N97" i="2"/>
  <c r="O97" i="2"/>
  <c r="P97" i="2"/>
  <c r="J98" i="2"/>
  <c r="K98" i="2"/>
  <c r="L98" i="2"/>
  <c r="M98" i="2"/>
  <c r="N98" i="2"/>
  <c r="O98" i="2"/>
  <c r="P98" i="2"/>
  <c r="J99" i="2"/>
  <c r="K99" i="2"/>
  <c r="L99" i="2"/>
  <c r="M99" i="2"/>
  <c r="N99" i="2"/>
  <c r="O99" i="2"/>
  <c r="P99" i="2"/>
  <c r="J100" i="2"/>
  <c r="K100" i="2"/>
  <c r="L100" i="2"/>
  <c r="M100" i="2"/>
  <c r="N100" i="2"/>
  <c r="O100" i="2"/>
  <c r="P100" i="2"/>
  <c r="J101" i="2"/>
  <c r="K101" i="2"/>
  <c r="L101" i="2"/>
  <c r="M101" i="2"/>
  <c r="N101" i="2"/>
  <c r="O101" i="2"/>
  <c r="P101" i="2"/>
  <c r="J102" i="2"/>
  <c r="K102" i="2"/>
  <c r="L102" i="2"/>
  <c r="M102" i="2"/>
  <c r="N102" i="2"/>
  <c r="O102" i="2"/>
  <c r="P102" i="2"/>
  <c r="J103" i="2"/>
  <c r="K103" i="2"/>
  <c r="L103" i="2"/>
  <c r="M103" i="2"/>
  <c r="N103" i="2"/>
  <c r="O103" i="2"/>
  <c r="P103" i="2"/>
  <c r="J104" i="2"/>
  <c r="K104" i="2"/>
  <c r="L104" i="2"/>
  <c r="M104" i="2"/>
  <c r="N104" i="2"/>
  <c r="O104" i="2"/>
  <c r="P104" i="2"/>
  <c r="J105" i="2"/>
  <c r="K105" i="2"/>
  <c r="L105" i="2"/>
  <c r="M105" i="2"/>
  <c r="N105" i="2"/>
  <c r="O105" i="2"/>
  <c r="P105" i="2"/>
  <c r="J106" i="2"/>
  <c r="K106" i="2"/>
  <c r="L106" i="2"/>
  <c r="M106" i="2"/>
  <c r="N106" i="2"/>
  <c r="O106" i="2"/>
  <c r="P106" i="2"/>
  <c r="J107" i="2"/>
  <c r="K107" i="2"/>
  <c r="L107" i="2"/>
  <c r="M107" i="2"/>
  <c r="N107" i="2"/>
  <c r="O107" i="2"/>
  <c r="P107" i="2"/>
  <c r="K91" i="2"/>
  <c r="L91" i="2"/>
  <c r="M91" i="2"/>
  <c r="N91" i="2"/>
  <c r="O91" i="2"/>
  <c r="P91" i="2"/>
  <c r="J91" i="2"/>
  <c r="J72" i="2"/>
  <c r="K72" i="2"/>
  <c r="L72" i="2"/>
  <c r="M72" i="2"/>
  <c r="N72" i="2"/>
  <c r="O72" i="2"/>
  <c r="P72" i="2"/>
  <c r="J73" i="2"/>
  <c r="K73" i="2"/>
  <c r="L73" i="2"/>
  <c r="M73" i="2"/>
  <c r="N73" i="2"/>
  <c r="O73" i="2"/>
  <c r="P73" i="2"/>
  <c r="J74" i="2"/>
  <c r="K74" i="2"/>
  <c r="L74" i="2"/>
  <c r="M74" i="2"/>
  <c r="N74" i="2"/>
  <c r="O74" i="2"/>
  <c r="P74" i="2"/>
  <c r="J75" i="2"/>
  <c r="K75" i="2"/>
  <c r="L75" i="2"/>
  <c r="M75" i="2"/>
  <c r="N75" i="2"/>
  <c r="O75" i="2"/>
  <c r="P75" i="2"/>
  <c r="J76" i="2"/>
  <c r="K76" i="2"/>
  <c r="L76" i="2"/>
  <c r="M76" i="2"/>
  <c r="N76" i="2"/>
  <c r="O76" i="2"/>
  <c r="P76" i="2"/>
  <c r="J77" i="2"/>
  <c r="K77" i="2"/>
  <c r="L77" i="2"/>
  <c r="M77" i="2"/>
  <c r="N77" i="2"/>
  <c r="O77" i="2"/>
  <c r="P77" i="2"/>
  <c r="J78" i="2"/>
  <c r="K78" i="2"/>
  <c r="L78" i="2"/>
  <c r="M78" i="2"/>
  <c r="N78" i="2"/>
  <c r="O78" i="2"/>
  <c r="P78" i="2"/>
  <c r="J79" i="2"/>
  <c r="K79" i="2"/>
  <c r="L79" i="2"/>
  <c r="M79" i="2"/>
  <c r="N79" i="2"/>
  <c r="O79" i="2"/>
  <c r="P79" i="2"/>
  <c r="J80" i="2"/>
  <c r="K80" i="2"/>
  <c r="L80" i="2"/>
  <c r="M80" i="2"/>
  <c r="N80" i="2"/>
  <c r="O80" i="2"/>
  <c r="P80" i="2"/>
  <c r="J81" i="2"/>
  <c r="K81" i="2"/>
  <c r="L81" i="2"/>
  <c r="M81" i="2"/>
  <c r="N81" i="2"/>
  <c r="O81" i="2"/>
  <c r="P81" i="2"/>
  <c r="J82" i="2"/>
  <c r="K82" i="2"/>
  <c r="L82" i="2"/>
  <c r="M82" i="2"/>
  <c r="N82" i="2"/>
  <c r="O82" i="2"/>
  <c r="P82" i="2"/>
  <c r="J83" i="2"/>
  <c r="K83" i="2"/>
  <c r="L83" i="2"/>
  <c r="M83" i="2"/>
  <c r="N83" i="2"/>
  <c r="O83" i="2"/>
  <c r="P83" i="2"/>
  <c r="J84" i="2"/>
  <c r="K84" i="2"/>
  <c r="L84" i="2"/>
  <c r="M84" i="2"/>
  <c r="N84" i="2"/>
  <c r="O84" i="2"/>
  <c r="P84" i="2"/>
  <c r="J85" i="2"/>
  <c r="K85" i="2"/>
  <c r="L85" i="2"/>
  <c r="M85" i="2"/>
  <c r="N85" i="2"/>
  <c r="O85" i="2"/>
  <c r="P85" i="2"/>
  <c r="J86" i="2"/>
  <c r="K86" i="2"/>
  <c r="L86" i="2"/>
  <c r="M86" i="2"/>
  <c r="N86" i="2"/>
  <c r="O86" i="2"/>
  <c r="P86" i="2"/>
  <c r="J87" i="2"/>
  <c r="K87" i="2"/>
  <c r="L87" i="2"/>
  <c r="M87" i="2"/>
  <c r="N87" i="2"/>
  <c r="O87" i="2"/>
  <c r="P87" i="2"/>
  <c r="K71" i="2"/>
  <c r="L71" i="2"/>
  <c r="M71" i="2"/>
  <c r="N71" i="2"/>
  <c r="O71" i="2"/>
  <c r="P71" i="2"/>
  <c r="J71" i="2"/>
  <c r="J52" i="2"/>
  <c r="K52" i="2"/>
  <c r="L52" i="2"/>
  <c r="M52" i="2"/>
  <c r="N52" i="2"/>
  <c r="O52" i="2"/>
  <c r="P52" i="2"/>
  <c r="J53" i="2"/>
  <c r="K53" i="2"/>
  <c r="L53" i="2"/>
  <c r="M53" i="2"/>
  <c r="N53" i="2"/>
  <c r="O53" i="2"/>
  <c r="P53" i="2"/>
  <c r="J54" i="2"/>
  <c r="K54" i="2"/>
  <c r="L54" i="2"/>
  <c r="M54" i="2"/>
  <c r="N54" i="2"/>
  <c r="O54" i="2"/>
  <c r="P54" i="2"/>
  <c r="J55" i="2"/>
  <c r="K55" i="2"/>
  <c r="L55" i="2"/>
  <c r="M55" i="2"/>
  <c r="N55" i="2"/>
  <c r="O55" i="2"/>
  <c r="P55" i="2"/>
  <c r="J56" i="2"/>
  <c r="K56" i="2"/>
  <c r="L56" i="2"/>
  <c r="M56" i="2"/>
  <c r="N56" i="2"/>
  <c r="O56" i="2"/>
  <c r="P56" i="2"/>
  <c r="J57" i="2"/>
  <c r="K57" i="2"/>
  <c r="L57" i="2"/>
  <c r="M57" i="2"/>
  <c r="N57" i="2"/>
  <c r="O57" i="2"/>
  <c r="P57" i="2"/>
  <c r="J58" i="2"/>
  <c r="K58" i="2"/>
  <c r="L58" i="2"/>
  <c r="M58" i="2"/>
  <c r="N58" i="2"/>
  <c r="O58" i="2"/>
  <c r="P58" i="2"/>
  <c r="J59" i="2"/>
  <c r="K59" i="2"/>
  <c r="L59" i="2"/>
  <c r="M59" i="2"/>
  <c r="N59" i="2"/>
  <c r="O59" i="2"/>
  <c r="P59" i="2"/>
  <c r="J60" i="2"/>
  <c r="K60" i="2"/>
  <c r="L60" i="2"/>
  <c r="M60" i="2"/>
  <c r="N60" i="2"/>
  <c r="O60" i="2"/>
  <c r="P60" i="2"/>
  <c r="J61" i="2"/>
  <c r="K61" i="2"/>
  <c r="L61" i="2"/>
  <c r="M61" i="2"/>
  <c r="N61" i="2"/>
  <c r="O61" i="2"/>
  <c r="P61" i="2"/>
  <c r="J62" i="2"/>
  <c r="K62" i="2"/>
  <c r="L62" i="2"/>
  <c r="M62" i="2"/>
  <c r="N62" i="2"/>
  <c r="O62" i="2"/>
  <c r="P62" i="2"/>
  <c r="J63" i="2"/>
  <c r="K63" i="2"/>
  <c r="L63" i="2"/>
  <c r="M63" i="2"/>
  <c r="N63" i="2"/>
  <c r="O63" i="2"/>
  <c r="P63" i="2"/>
  <c r="J64" i="2"/>
  <c r="K64" i="2"/>
  <c r="L64" i="2"/>
  <c r="M64" i="2"/>
  <c r="N64" i="2"/>
  <c r="O64" i="2"/>
  <c r="P64" i="2"/>
  <c r="J65" i="2"/>
  <c r="K65" i="2"/>
  <c r="L65" i="2"/>
  <c r="M65" i="2"/>
  <c r="N65" i="2"/>
  <c r="O65" i="2"/>
  <c r="P65" i="2"/>
  <c r="J66" i="2"/>
  <c r="K66" i="2"/>
  <c r="L66" i="2"/>
  <c r="M66" i="2"/>
  <c r="N66" i="2"/>
  <c r="O66" i="2"/>
  <c r="P66" i="2"/>
  <c r="J67" i="2"/>
  <c r="K67" i="2"/>
  <c r="L67" i="2"/>
  <c r="M67" i="2"/>
  <c r="N67" i="2"/>
  <c r="O67" i="2"/>
  <c r="P67" i="2"/>
  <c r="K51" i="2"/>
  <c r="L51" i="2"/>
  <c r="M51" i="2"/>
  <c r="N51" i="2"/>
  <c r="O51" i="2"/>
  <c r="P51" i="2"/>
  <c r="J5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J38" i="2"/>
  <c r="K38" i="2"/>
  <c r="L38" i="2"/>
  <c r="M38" i="2"/>
  <c r="N38" i="2"/>
  <c r="O38" i="2"/>
  <c r="P38" i="2"/>
  <c r="J39" i="2"/>
  <c r="K39" i="2"/>
  <c r="L39" i="2"/>
  <c r="M39" i="2"/>
  <c r="N39" i="2"/>
  <c r="O39" i="2"/>
  <c r="P39" i="2"/>
  <c r="J40" i="2"/>
  <c r="K40" i="2"/>
  <c r="L40" i="2"/>
  <c r="M40" i="2"/>
  <c r="N40" i="2"/>
  <c r="O40" i="2"/>
  <c r="P40" i="2"/>
  <c r="J41" i="2"/>
  <c r="K41" i="2"/>
  <c r="L41" i="2"/>
  <c r="M41" i="2"/>
  <c r="N41" i="2"/>
  <c r="O41" i="2"/>
  <c r="P41" i="2"/>
  <c r="J42" i="2"/>
  <c r="K42" i="2"/>
  <c r="L42" i="2"/>
  <c r="M42" i="2"/>
  <c r="N42" i="2"/>
  <c r="O42" i="2"/>
  <c r="P42" i="2"/>
  <c r="J43" i="2"/>
  <c r="K43" i="2"/>
  <c r="L43" i="2"/>
  <c r="M43" i="2"/>
  <c r="N43" i="2"/>
  <c r="O43" i="2"/>
  <c r="P43" i="2"/>
  <c r="J44" i="2"/>
  <c r="K44" i="2"/>
  <c r="L44" i="2"/>
  <c r="M44" i="2"/>
  <c r="N44" i="2"/>
  <c r="O44" i="2"/>
  <c r="P44" i="2"/>
  <c r="J45" i="2"/>
  <c r="K45" i="2"/>
  <c r="L45" i="2"/>
  <c r="M45" i="2"/>
  <c r="N45" i="2"/>
  <c r="O45" i="2"/>
  <c r="P45" i="2"/>
  <c r="J46" i="2"/>
  <c r="K46" i="2"/>
  <c r="L46" i="2"/>
  <c r="M46" i="2"/>
  <c r="N46" i="2"/>
  <c r="O46" i="2"/>
  <c r="P46" i="2"/>
  <c r="J47" i="2"/>
  <c r="K47" i="2"/>
  <c r="L47" i="2"/>
  <c r="M47" i="2"/>
  <c r="N47" i="2"/>
  <c r="O47" i="2"/>
  <c r="P47" i="2"/>
  <c r="K31" i="2"/>
  <c r="J31" i="2"/>
  <c r="L31" i="2"/>
  <c r="M31" i="2"/>
  <c r="N31" i="2"/>
  <c r="O31" i="2"/>
  <c r="P3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C91" i="2"/>
  <c r="D91" i="2"/>
  <c r="E91" i="2"/>
  <c r="F91" i="2"/>
  <c r="G91" i="2"/>
  <c r="H91" i="2"/>
  <c r="B91" i="2"/>
  <c r="A96" i="2"/>
  <c r="A92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C71" i="2"/>
  <c r="D71" i="2"/>
  <c r="E71" i="2"/>
  <c r="F71" i="2"/>
  <c r="G71" i="2"/>
  <c r="H71" i="2"/>
  <c r="B71" i="2"/>
  <c r="H57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C51" i="2"/>
  <c r="D51" i="2"/>
  <c r="E51" i="2"/>
  <c r="F51" i="2"/>
  <c r="G51" i="2"/>
  <c r="H51" i="2"/>
  <c r="B51" i="2"/>
  <c r="A76" i="2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D32" i="2"/>
  <c r="C33" i="2"/>
  <c r="E33" i="2"/>
  <c r="D34" i="2"/>
  <c r="E35" i="2"/>
  <c r="E36" i="2"/>
  <c r="F36" i="2"/>
  <c r="H36" i="2"/>
  <c r="H38" i="2"/>
  <c r="C39" i="2"/>
  <c r="H39" i="2"/>
  <c r="D40" i="2"/>
  <c r="C41" i="2"/>
  <c r="E41" i="2"/>
  <c r="C42" i="2"/>
  <c r="D42" i="2"/>
  <c r="F42" i="2"/>
  <c r="D43" i="2"/>
  <c r="E43" i="2"/>
  <c r="E44" i="2"/>
  <c r="F44" i="2"/>
  <c r="H44" i="2"/>
  <c r="H46" i="2"/>
  <c r="C47" i="2"/>
  <c r="H47" i="2"/>
  <c r="C31" i="2"/>
  <c r="E31" i="2"/>
  <c r="K11" i="2"/>
  <c r="L11" i="2"/>
  <c r="O11" i="2"/>
  <c r="P11" i="2"/>
  <c r="K12" i="2"/>
  <c r="L12" i="2"/>
  <c r="M12" i="2"/>
  <c r="N12" i="2"/>
  <c r="K13" i="2"/>
  <c r="L13" i="2"/>
  <c r="Q13" i="2"/>
  <c r="O18" i="2"/>
  <c r="P18" i="2"/>
  <c r="K19" i="2"/>
  <c r="P19" i="2"/>
  <c r="P12" i="2" s="1"/>
  <c r="Q19" i="2"/>
  <c r="Q12" i="2" s="1"/>
  <c r="L20" i="2"/>
  <c r="Q20" i="2"/>
  <c r="L17" i="2"/>
  <c r="N17" i="2"/>
  <c r="K4" i="2"/>
  <c r="K18" i="2" s="1"/>
  <c r="L4" i="2"/>
  <c r="L18" i="2" s="1"/>
  <c r="M4" i="2"/>
  <c r="M18" i="2" s="1"/>
  <c r="M11" i="2" s="1"/>
  <c r="N4" i="2"/>
  <c r="N18" i="2" s="1"/>
  <c r="N11" i="2" s="1"/>
  <c r="O4" i="2"/>
  <c r="P4" i="2"/>
  <c r="Q4" i="2"/>
  <c r="Q18" i="2" s="1"/>
  <c r="Q11" i="2" s="1"/>
  <c r="K5" i="2"/>
  <c r="L5" i="2"/>
  <c r="L19" i="2" s="1"/>
  <c r="M5" i="2"/>
  <c r="M19" i="2" s="1"/>
  <c r="N5" i="2"/>
  <c r="N19" i="2" s="1"/>
  <c r="O5" i="2"/>
  <c r="O19" i="2" s="1"/>
  <c r="O12" i="2" s="1"/>
  <c r="P5" i="2"/>
  <c r="Q5" i="2"/>
  <c r="K6" i="2"/>
  <c r="K20" i="2" s="1"/>
  <c r="L6" i="2"/>
  <c r="M6" i="2"/>
  <c r="M20" i="2" s="1"/>
  <c r="M13" i="2" s="1"/>
  <c r="N6" i="2"/>
  <c r="N20" i="2" s="1"/>
  <c r="N13" i="2" s="1"/>
  <c r="O6" i="2"/>
  <c r="O20" i="2" s="1"/>
  <c r="O13" i="2" s="1"/>
  <c r="P6" i="2"/>
  <c r="P20" i="2" s="1"/>
  <c r="P13" i="2" s="1"/>
  <c r="Q6" i="2"/>
  <c r="L3" i="2"/>
  <c r="C32" i="2" s="1"/>
  <c r="M3" i="2"/>
  <c r="D33" i="2" s="1"/>
  <c r="N3" i="2"/>
  <c r="E34" i="2" s="1"/>
  <c r="O3" i="2"/>
  <c r="F35" i="2" s="1"/>
  <c r="P3" i="2"/>
  <c r="G36" i="2" s="1"/>
  <c r="Q3" i="2"/>
  <c r="H37" i="2" s="1"/>
  <c r="K3" i="2"/>
  <c r="B39" i="2" s="1"/>
  <c r="A97" i="2" l="1"/>
  <c r="A93" i="2"/>
  <c r="G46" i="2"/>
  <c r="D35" i="2"/>
  <c r="C34" i="2"/>
  <c r="B33" i="2"/>
  <c r="B40" i="2"/>
  <c r="G37" i="2"/>
  <c r="B32" i="2"/>
  <c r="F45" i="2"/>
  <c r="B41" i="2"/>
  <c r="G38" i="2"/>
  <c r="F37" i="2"/>
  <c r="K17" i="2"/>
  <c r="K10" i="2" s="1"/>
  <c r="B31" i="2"/>
  <c r="G47" i="2"/>
  <c r="F46" i="2"/>
  <c r="E45" i="2"/>
  <c r="D44" i="2"/>
  <c r="C43" i="2"/>
  <c r="B42" i="2"/>
  <c r="H40" i="2"/>
  <c r="G39" i="2"/>
  <c r="F38" i="2"/>
  <c r="E37" i="2"/>
  <c r="D36" i="2"/>
  <c r="C35" i="2"/>
  <c r="B34" i="2"/>
  <c r="H32" i="2"/>
  <c r="Q17" i="2"/>
  <c r="H31" i="2"/>
  <c r="F47" i="2"/>
  <c r="E46" i="2"/>
  <c r="D45" i="2"/>
  <c r="C44" i="2"/>
  <c r="B43" i="2"/>
  <c r="H41" i="2"/>
  <c r="G40" i="2"/>
  <c r="F39" i="2"/>
  <c r="E38" i="2"/>
  <c r="D37" i="2"/>
  <c r="C36" i="2"/>
  <c r="B35" i="2"/>
  <c r="H33" i="2"/>
  <c r="G32" i="2"/>
  <c r="G45" i="2"/>
  <c r="P17" i="2"/>
  <c r="G31" i="2"/>
  <c r="E47" i="2"/>
  <c r="D46" i="2"/>
  <c r="C45" i="2"/>
  <c r="B44" i="2"/>
  <c r="H42" i="2"/>
  <c r="G41" i="2"/>
  <c r="F40" i="2"/>
  <c r="E39" i="2"/>
  <c r="D38" i="2"/>
  <c r="C37" i="2"/>
  <c r="B36" i="2"/>
  <c r="H34" i="2"/>
  <c r="G33" i="2"/>
  <c r="F32" i="2"/>
  <c r="O17" i="2"/>
  <c r="F31" i="2"/>
  <c r="D47" i="2"/>
  <c r="C46" i="2"/>
  <c r="B45" i="2"/>
  <c r="H43" i="2"/>
  <c r="G42" i="2"/>
  <c r="F41" i="2"/>
  <c r="E40" i="2"/>
  <c r="D39" i="2"/>
  <c r="C38" i="2"/>
  <c r="B37" i="2"/>
  <c r="H35" i="2"/>
  <c r="G34" i="2"/>
  <c r="F33" i="2"/>
  <c r="E32" i="2"/>
  <c r="B46" i="2"/>
  <c r="G43" i="2"/>
  <c r="B38" i="2"/>
  <c r="G35" i="2"/>
  <c r="F34" i="2"/>
  <c r="M17" i="2"/>
  <c r="D31" i="2"/>
  <c r="B47" i="2"/>
  <c r="H45" i="2"/>
  <c r="G44" i="2"/>
  <c r="F43" i="2"/>
  <c r="E42" i="2"/>
  <c r="D41" i="2"/>
  <c r="C40" i="2"/>
  <c r="A72" i="2"/>
  <c r="A73" i="2" s="1"/>
  <c r="A74" i="2" s="1"/>
  <c r="A98" i="2" l="1"/>
  <c r="A94" i="2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99" i="2" l="1"/>
  <c r="A100" i="2" l="1"/>
  <c r="AE67" i="2"/>
  <c r="AM54" i="2"/>
  <c r="AU54" i="2" s="1"/>
  <c r="AE52" i="2"/>
  <c r="AM61" i="2"/>
  <c r="AU61" i="2" s="1"/>
  <c r="AE65" i="2"/>
  <c r="AM65" i="2"/>
  <c r="AU65" i="2" s="1"/>
  <c r="AK59" i="2"/>
  <c r="AS59" i="2" s="1"/>
  <c r="AC61" i="2"/>
  <c r="AE42" i="2"/>
  <c r="BC41" i="2"/>
  <c r="AM36" i="2"/>
  <c r="AU36" i="2" s="1"/>
  <c r="AE39" i="2"/>
  <c r="AM34" i="2"/>
  <c r="AU34" i="2" s="1"/>
  <c r="AM43" i="2"/>
  <c r="AU43" i="2" s="1"/>
  <c r="AM45" i="2"/>
  <c r="AU45" i="2" s="1"/>
  <c r="AM47" i="2"/>
  <c r="AU47" i="2" s="1"/>
  <c r="AE38" i="2"/>
  <c r="AE40" i="2"/>
  <c r="AM35" i="2"/>
  <c r="AU35" i="2" s="1"/>
  <c r="AE46" i="2"/>
  <c r="AM44" i="2"/>
  <c r="AU44" i="2" s="1"/>
  <c r="AM33" i="2"/>
  <c r="AU33" i="2" s="1"/>
  <c r="AE64" i="2"/>
  <c r="AF60" i="2"/>
  <c r="AF66" i="2"/>
  <c r="AN56" i="2"/>
  <c r="AV56" i="2" s="1"/>
  <c r="AF61" i="2"/>
  <c r="AJ64" i="2"/>
  <c r="AR64" i="2" s="1"/>
  <c r="AJ61" i="2"/>
  <c r="AR61" i="2" s="1"/>
  <c r="AJ62" i="2"/>
  <c r="AR62" i="2" s="1"/>
  <c r="AJ66" i="2"/>
  <c r="AR66" i="2" s="1"/>
  <c r="AB59" i="2"/>
  <c r="AB53" i="2"/>
  <c r="AB55" i="2"/>
  <c r="AJ60" i="2"/>
  <c r="AR60" i="2" s="1"/>
  <c r="AB58" i="2"/>
  <c r="AB57" i="2"/>
  <c r="AY38" i="2"/>
  <c r="AA33" i="2"/>
  <c r="AI45" i="2"/>
  <c r="AQ45" i="2" s="1"/>
  <c r="AI31" i="2"/>
  <c r="AQ31" i="2" s="1"/>
  <c r="AA46" i="2"/>
  <c r="AY43" i="2"/>
  <c r="AY32" i="2"/>
  <c r="AI44" i="2"/>
  <c r="AQ44" i="2" s="1"/>
  <c r="AI34" i="2"/>
  <c r="AQ34" i="2" s="1"/>
  <c r="AY35" i="2"/>
  <c r="AA37" i="2"/>
  <c r="AA47" i="2"/>
  <c r="AY36" i="2"/>
  <c r="Z61" i="2"/>
  <c r="Z56" i="2"/>
  <c r="AH59" i="2"/>
  <c r="AP59" i="2" s="1"/>
  <c r="AH54" i="2"/>
  <c r="AP54" i="2" s="1"/>
  <c r="Z64" i="2"/>
  <c r="Z66" i="2"/>
  <c r="AH53" i="2"/>
  <c r="AP53" i="2" s="1"/>
  <c r="AH58" i="2"/>
  <c r="AP58" i="2" s="1"/>
  <c r="AH51" i="2"/>
  <c r="AP51" i="2" s="1"/>
  <c r="AH52" i="2"/>
  <c r="AP52" i="2" s="1"/>
  <c r="AB34" i="2"/>
  <c r="AB38" i="2"/>
  <c r="AJ44" i="2"/>
  <c r="AR44" i="2" s="1"/>
  <c r="AZ47" i="2"/>
  <c r="AB36" i="2"/>
  <c r="AZ32" i="2"/>
  <c r="AB40" i="2"/>
  <c r="AJ42" i="2"/>
  <c r="AR42" i="2" s="1"/>
  <c r="AB46" i="2"/>
  <c r="AJ41" i="2"/>
  <c r="AR41" i="2" s="1"/>
  <c r="AB45" i="2"/>
  <c r="AB37" i="2"/>
  <c r="AZ31" i="2"/>
  <c r="AZ43" i="2"/>
  <c r="AL66" i="2"/>
  <c r="AT66" i="2" s="1"/>
  <c r="AL65" i="2"/>
  <c r="AT65" i="2" s="1"/>
  <c r="AL62" i="2"/>
  <c r="AT62" i="2" s="1"/>
  <c r="AD64" i="2"/>
  <c r="AD61" i="2"/>
  <c r="AF43" i="2"/>
  <c r="AN32" i="2"/>
  <c r="AV32" i="2" s="1"/>
  <c r="AF42" i="2"/>
  <c r="AN37" i="2"/>
  <c r="AV37" i="2" s="1"/>
  <c r="AN47" i="2"/>
  <c r="AV47" i="2" s="1"/>
  <c r="AN40" i="2"/>
  <c r="AV40" i="2" s="1"/>
  <c r="AN35" i="2"/>
  <c r="AV35" i="2" s="1"/>
  <c r="AF34" i="2"/>
  <c r="AF45" i="2"/>
  <c r="AN36" i="2"/>
  <c r="AV36" i="2" s="1"/>
  <c r="AF46" i="2"/>
  <c r="AN39" i="2"/>
  <c r="AV39" i="2" s="1"/>
  <c r="AF41" i="2"/>
  <c r="AF33" i="2"/>
  <c r="AH45" i="2"/>
  <c r="AP45" i="2" s="1"/>
  <c r="Z44" i="2"/>
  <c r="AX42" i="2"/>
  <c r="AH37" i="2"/>
  <c r="AP37" i="2" s="1"/>
  <c r="AH34" i="2"/>
  <c r="AP34" i="2" s="1"/>
  <c r="Z39" i="2"/>
  <c r="AH41" i="2"/>
  <c r="AP41" i="2" s="1"/>
  <c r="AH47" i="2"/>
  <c r="AP47" i="2" s="1"/>
  <c r="AX32" i="2"/>
  <c r="AX43" i="2"/>
  <c r="AH36" i="2"/>
  <c r="AP36" i="2" s="1"/>
  <c r="Z40" i="2"/>
  <c r="AD41" i="2"/>
  <c r="BB36" i="2"/>
  <c r="AL47" i="2"/>
  <c r="AT47" i="2" s="1"/>
  <c r="BB40" i="2"/>
  <c r="AL35" i="2"/>
  <c r="AT35" i="2" s="1"/>
  <c r="AD33" i="2"/>
  <c r="BB34" i="2"/>
  <c r="AL45" i="2"/>
  <c r="AT45" i="2" s="1"/>
  <c r="AL32" i="2"/>
  <c r="AT32" i="2" s="1"/>
  <c r="BB42" i="2"/>
  <c r="AL44" i="2"/>
  <c r="AT44" i="2" s="1"/>
  <c r="AD31" i="2"/>
  <c r="AL37" i="2"/>
  <c r="AT37" i="2" s="1"/>
  <c r="AD46" i="2"/>
  <c r="BB39" i="2"/>
  <c r="AA63" i="2"/>
  <c r="AI55" i="2"/>
  <c r="AQ55" i="2" s="1"/>
  <c r="AI54" i="2"/>
  <c r="AQ54" i="2" s="1"/>
  <c r="AI64" i="2"/>
  <c r="AQ64" i="2" s="1"/>
  <c r="AA66" i="2"/>
  <c r="AA56" i="2"/>
  <c r="AA59" i="2"/>
  <c r="AA61" i="2"/>
  <c r="AI65" i="2"/>
  <c r="AQ65" i="2" s="1"/>
  <c r="AC47" i="2"/>
  <c r="AC40" i="2"/>
  <c r="AK35" i="2"/>
  <c r="AS35" i="2" s="1"/>
  <c r="AK39" i="2"/>
  <c r="AS39" i="2" s="1"/>
  <c r="AK34" i="2"/>
  <c r="AS34" i="2" s="1"/>
  <c r="BA46" i="2"/>
  <c r="AK31" i="2"/>
  <c r="AS31" i="2" s="1"/>
  <c r="AK38" i="2"/>
  <c r="AS38" i="2" s="1"/>
  <c r="AK36" i="2"/>
  <c r="AS36" i="2" s="1"/>
  <c r="BA32" i="2"/>
  <c r="AC44" i="2"/>
  <c r="BA37" i="2"/>
  <c r="AC42" i="2"/>
  <c r="BA33" i="2"/>
  <c r="BA41" i="2"/>
  <c r="AC43" i="2"/>
  <c r="AZ40" i="2"/>
  <c r="BB35" i="2"/>
  <c r="AY34" i="2"/>
  <c r="BC47" i="2"/>
  <c r="BC46" i="2"/>
  <c r="BC34" i="2"/>
  <c r="AZ39" i="2"/>
  <c r="AZ35" i="2"/>
  <c r="BB38" i="2"/>
  <c r="AY45" i="2"/>
  <c r="BC44" i="2"/>
  <c r="BC32" i="2"/>
  <c r="BB32" i="2" l="1"/>
  <c r="BB37" i="2"/>
  <c r="BC33" i="2"/>
  <c r="AZ34" i="2"/>
  <c r="AZ42" i="2"/>
  <c r="BC42" i="2"/>
  <c r="BB33" i="2"/>
  <c r="AE33" i="2"/>
  <c r="BA43" i="2"/>
  <c r="BA36" i="2"/>
  <c r="AZ36" i="2"/>
  <c r="BA38" i="2"/>
  <c r="BC38" i="2"/>
  <c r="A101" i="2"/>
  <c r="AE41" i="2"/>
  <c r="AM41" i="2"/>
  <c r="AU41" i="2" s="1"/>
  <c r="AZ41" i="2"/>
  <c r="BC43" i="2"/>
  <c r="AE43" i="2"/>
  <c r="AM46" i="2"/>
  <c r="AU46" i="2" s="1"/>
  <c r="AM67" i="2"/>
  <c r="AU67" i="2" s="1"/>
  <c r="AZ45" i="2"/>
  <c r="AE36" i="2"/>
  <c r="AK62" i="2"/>
  <c r="AS62" i="2" s="1"/>
  <c r="AM52" i="2"/>
  <c r="AU52" i="2" s="1"/>
  <c r="BC39" i="2"/>
  <c r="AY46" i="2"/>
  <c r="AZ38" i="2"/>
  <c r="BC45" i="2"/>
  <c r="BB44" i="2"/>
  <c r="AZ44" i="2"/>
  <c r="AY47" i="2"/>
  <c r="AZ46" i="2"/>
  <c r="AF51" i="2"/>
  <c r="AK52" i="2"/>
  <c r="AS52" i="2" s="1"/>
  <c r="BC36" i="2"/>
  <c r="BB41" i="2"/>
  <c r="BC35" i="2"/>
  <c r="AY37" i="2"/>
  <c r="AB63" i="2"/>
  <c r="BB46" i="2"/>
  <c r="BA40" i="2"/>
  <c r="BA34" i="2"/>
  <c r="BA47" i="2"/>
  <c r="AE45" i="2"/>
  <c r="AE56" i="2"/>
  <c r="AE66" i="2"/>
  <c r="AE54" i="2"/>
  <c r="BB47" i="2"/>
  <c r="AB61" i="2"/>
  <c r="AN65" i="2"/>
  <c r="AV65" i="2" s="1"/>
  <c r="AD67" i="2"/>
  <c r="AE61" i="2"/>
  <c r="AC66" i="2"/>
  <c r="AC64" i="2"/>
  <c r="AH56" i="2"/>
  <c r="AP56" i="2" s="1"/>
  <c r="AK55" i="2"/>
  <c r="AS55" i="2" s="1"/>
  <c r="AC54" i="2"/>
  <c r="AC65" i="2"/>
  <c r="AM66" i="2"/>
  <c r="AU66" i="2" s="1"/>
  <c r="AZ37" i="2"/>
  <c r="AE60" i="2"/>
  <c r="AK53" i="2"/>
  <c r="AS53" i="2" s="1"/>
  <c r="AC59" i="2"/>
  <c r="AI59" i="2"/>
  <c r="AQ59" i="2" s="1"/>
  <c r="BA42" i="2"/>
  <c r="BA35" i="2"/>
  <c r="BB45" i="2"/>
  <c r="AX41" i="2"/>
  <c r="AD62" i="2"/>
  <c r="AA54" i="2"/>
  <c r="AM64" i="2"/>
  <c r="AU64" i="2" s="1"/>
  <c r="AM53" i="2"/>
  <c r="AU53" i="2" s="1"/>
  <c r="Z54" i="2"/>
  <c r="AF65" i="2"/>
  <c r="AF59" i="2"/>
  <c r="AA65" i="2"/>
  <c r="Z52" i="2"/>
  <c r="AH66" i="2"/>
  <c r="AP66" i="2" s="1"/>
  <c r="AL64" i="2"/>
  <c r="AT64" i="2" s="1"/>
  <c r="AB65" i="2"/>
  <c r="AI56" i="2"/>
  <c r="AQ56" i="2" s="1"/>
  <c r="AC62" i="2"/>
  <c r="AC56" i="2"/>
  <c r="AM56" i="2"/>
  <c r="AU56" i="2" s="1"/>
  <c r="AK58" i="2"/>
  <c r="AS58" i="2" s="1"/>
  <c r="AD63" i="2"/>
  <c r="AE58" i="2"/>
  <c r="AC55" i="2"/>
  <c r="AD66" i="2"/>
  <c r="AI62" i="2"/>
  <c r="AQ62" i="2" s="1"/>
  <c r="AD45" i="2"/>
  <c r="AL31" i="2"/>
  <c r="AT31" i="2" s="1"/>
  <c r="BB31" i="2"/>
  <c r="AD37" i="2"/>
  <c r="AL33" i="2"/>
  <c r="AT33" i="2" s="1"/>
  <c r="AX47" i="2"/>
  <c r="AX44" i="2"/>
  <c r="AX39" i="2"/>
  <c r="AX37" i="2"/>
  <c r="AX45" i="2"/>
  <c r="AX40" i="2"/>
  <c r="AJ67" i="2"/>
  <c r="AR67" i="2" s="1"/>
  <c r="AN52" i="2"/>
  <c r="AV52" i="2" s="1"/>
  <c r="AM58" i="2"/>
  <c r="AU58" i="2" s="1"/>
  <c r="AA62" i="2"/>
  <c r="AC60" i="2"/>
  <c r="AL63" i="2"/>
  <c r="AT63" i="2" s="1"/>
  <c r="AC58" i="2"/>
  <c r="AI60" i="2"/>
  <c r="AQ60" i="2" s="1"/>
  <c r="AD51" i="2"/>
  <c r="AM60" i="2"/>
  <c r="AU60" i="2" s="1"/>
  <c r="AE53" i="2"/>
  <c r="AD53" i="2"/>
  <c r="AI52" i="2"/>
  <c r="AQ52" i="2" s="1"/>
  <c r="AD59" i="2"/>
  <c r="AA58" i="2"/>
  <c r="AD55" i="2"/>
  <c r="AN59" i="2"/>
  <c r="AV59" i="2" s="1"/>
  <c r="AC53" i="2"/>
  <c r="AC63" i="2"/>
  <c r="AC57" i="2"/>
  <c r="AL56" i="2"/>
  <c r="AT56" i="2" s="1"/>
  <c r="AL67" i="2"/>
  <c r="AT67" i="2" s="1"/>
  <c r="AX36" i="2"/>
  <c r="AN60" i="2"/>
  <c r="AV60" i="2" s="1"/>
  <c r="AK64" i="2"/>
  <c r="AS64" i="2" s="1"/>
  <c r="AK65" i="2"/>
  <c r="AS65" i="2" s="1"/>
  <c r="AJ53" i="2"/>
  <c r="AR53" i="2" s="1"/>
  <c r="AJ57" i="2"/>
  <c r="AR57" i="2" s="1"/>
  <c r="BC40" i="2"/>
  <c r="AK43" i="2"/>
  <c r="AS43" i="2" s="1"/>
  <c r="AC34" i="2"/>
  <c r="AC36" i="2"/>
  <c r="AY33" i="2"/>
  <c r="AY44" i="2"/>
  <c r="AF56" i="2"/>
  <c r="AN66" i="2"/>
  <c r="AV66" i="2" s="1"/>
  <c r="AF52" i="2"/>
  <c r="AN51" i="2"/>
  <c r="AV51" i="2" s="1"/>
  <c r="AN61" i="2"/>
  <c r="AV61" i="2" s="1"/>
  <c r="AK63" i="2"/>
  <c r="AS63" i="2" s="1"/>
  <c r="AK56" i="2"/>
  <c r="AS56" i="2" s="1"/>
  <c r="AJ65" i="2"/>
  <c r="AR65" i="2" s="1"/>
  <c r="AB62" i="2"/>
  <c r="AJ59" i="2"/>
  <c r="AR59" i="2" s="1"/>
  <c r="AB67" i="2"/>
  <c r="AB64" i="2"/>
  <c r="AN34" i="2"/>
  <c r="AV34" i="2" s="1"/>
  <c r="AF35" i="2"/>
  <c r="AN41" i="2"/>
  <c r="AV41" i="2" s="1"/>
  <c r="AF47" i="2"/>
  <c r="AM39" i="2"/>
  <c r="AU39" i="2" s="1"/>
  <c r="AB44" i="2"/>
  <c r="AJ40" i="2"/>
  <c r="AR40" i="2" s="1"/>
  <c r="AB42" i="2"/>
  <c r="AB41" i="2"/>
  <c r="AJ34" i="2"/>
  <c r="AR34" i="2" s="1"/>
  <c r="AY31" i="2"/>
  <c r="AI46" i="2"/>
  <c r="AQ46" i="2" s="1"/>
  <c r="AA45" i="2"/>
  <c r="AH44" i="2"/>
  <c r="AP44" i="2" s="1"/>
  <c r="Z41" i="2"/>
  <c r="AX34" i="2"/>
  <c r="AA40" i="2"/>
  <c r="AI40" i="2"/>
  <c r="AQ40" i="2" s="1"/>
  <c r="AH33" i="2"/>
  <c r="AP33" i="2" s="1"/>
  <c r="Z33" i="2"/>
  <c r="AX33" i="2"/>
  <c r="AH46" i="2"/>
  <c r="AP46" i="2" s="1"/>
  <c r="AX46" i="2"/>
  <c r="Z46" i="2"/>
  <c r="AL57" i="2"/>
  <c r="AT57" i="2" s="1"/>
  <c r="AD57" i="2"/>
  <c r="AL52" i="2"/>
  <c r="AT52" i="2" s="1"/>
  <c r="AD52" i="2"/>
  <c r="AN67" i="2"/>
  <c r="AV67" i="2" s="1"/>
  <c r="AF67" i="2"/>
  <c r="BA44" i="2"/>
  <c r="AC33" i="2"/>
  <c r="AK33" i="2"/>
  <c r="AS33" i="2" s="1"/>
  <c r="AK32" i="2"/>
  <c r="AS32" i="2" s="1"/>
  <c r="AC32" i="2"/>
  <c r="Z43" i="2"/>
  <c r="AH43" i="2"/>
  <c r="AP43" i="2" s="1"/>
  <c r="AA64" i="2"/>
  <c r="AF37" i="2"/>
  <c r="AM32" i="2"/>
  <c r="AU32" i="2" s="1"/>
  <c r="AE32" i="2"/>
  <c r="AE31" i="2"/>
  <c r="AM31" i="2"/>
  <c r="AU31" i="2" s="1"/>
  <c r="BC37" i="2"/>
  <c r="AE37" i="2"/>
  <c r="AM37" i="2"/>
  <c r="AU37" i="2" s="1"/>
  <c r="AN55" i="2"/>
  <c r="AV55" i="2" s="1"/>
  <c r="AF55" i="2"/>
  <c r="AE62" i="2"/>
  <c r="AM62" i="2"/>
  <c r="AU62" i="2" s="1"/>
  <c r="AM51" i="2"/>
  <c r="AU51" i="2" s="1"/>
  <c r="AE51" i="2"/>
  <c r="AH32" i="2"/>
  <c r="AP32" i="2" s="1"/>
  <c r="Z32" i="2"/>
  <c r="AH38" i="2"/>
  <c r="AP38" i="2" s="1"/>
  <c r="Z38" i="2"/>
  <c r="AF44" i="2"/>
  <c r="AN44" i="2"/>
  <c r="AV44" i="2" s="1"/>
  <c r="AL54" i="2"/>
  <c r="AT54" i="2" s="1"/>
  <c r="AD54" i="2"/>
  <c r="AF57" i="2"/>
  <c r="AN57" i="2"/>
  <c r="AV57" i="2" s="1"/>
  <c r="AD43" i="2"/>
  <c r="BB43" i="2"/>
  <c r="AD39" i="2"/>
  <c r="AL39" i="2"/>
  <c r="AT39" i="2" s="1"/>
  <c r="AD34" i="2"/>
  <c r="AL34" i="2"/>
  <c r="AT34" i="2" s="1"/>
  <c r="AL38" i="2"/>
  <c r="AT38" i="2" s="1"/>
  <c r="AD38" i="2"/>
  <c r="AJ32" i="2"/>
  <c r="AR32" i="2" s="1"/>
  <c r="AB32" i="2"/>
  <c r="AB33" i="2"/>
  <c r="AJ33" i="2"/>
  <c r="AR33" i="2" s="1"/>
  <c r="AZ33" i="2"/>
  <c r="AA41" i="2"/>
  <c r="AI41" i="2"/>
  <c r="AQ41" i="2" s="1"/>
  <c r="AY41" i="2"/>
  <c r="AA42" i="2"/>
  <c r="AI42" i="2"/>
  <c r="AQ42" i="2" s="1"/>
  <c r="AY42" i="2"/>
  <c r="AI32" i="2"/>
  <c r="AQ32" i="2" s="1"/>
  <c r="AA32" i="2"/>
  <c r="AF36" i="2"/>
  <c r="Z58" i="2"/>
  <c r="AI53" i="2"/>
  <c r="AQ53" i="2" s="1"/>
  <c r="AA53" i="2"/>
  <c r="AA57" i="2"/>
  <c r="AI57" i="2"/>
  <c r="AQ57" i="2" s="1"/>
  <c r="Z35" i="2"/>
  <c r="AX35" i="2"/>
  <c r="AH35" i="2"/>
  <c r="AP35" i="2" s="1"/>
  <c r="Z31" i="2"/>
  <c r="AX31" i="2"/>
  <c r="AH31" i="2"/>
  <c r="AP31" i="2" s="1"/>
  <c r="AH42" i="2"/>
  <c r="AP42" i="2" s="1"/>
  <c r="Z42" i="2"/>
  <c r="AL53" i="2"/>
  <c r="AT53" i="2" s="1"/>
  <c r="AL43" i="2"/>
  <c r="AT43" i="2" s="1"/>
  <c r="BC31" i="2"/>
  <c r="AF31" i="2"/>
  <c r="AN31" i="2"/>
  <c r="AV31" i="2" s="1"/>
  <c r="AY39" i="2"/>
  <c r="AI39" i="2"/>
  <c r="AQ39" i="2" s="1"/>
  <c r="AC41" i="2"/>
  <c r="AK41" i="2"/>
  <c r="AS41" i="2" s="1"/>
  <c r="BA45" i="2"/>
  <c r="AC45" i="2"/>
  <c r="AK45" i="2"/>
  <c r="AS45" i="2" s="1"/>
  <c r="AL42" i="2"/>
  <c r="AT42" i="2" s="1"/>
  <c r="AD42" i="2"/>
  <c r="AL36" i="2"/>
  <c r="AT36" i="2" s="1"/>
  <c r="AD36" i="2"/>
  <c r="AN43" i="2"/>
  <c r="AV43" i="2" s="1"/>
  <c r="AC67" i="2"/>
  <c r="AK67" i="2"/>
  <c r="AS67" i="2" s="1"/>
  <c r="AK51" i="2"/>
  <c r="AS51" i="2" s="1"/>
  <c r="AC51" i="2"/>
  <c r="AX38" i="2"/>
  <c r="BA39" i="2"/>
  <c r="AK37" i="2"/>
  <c r="AS37" i="2" s="1"/>
  <c r="AC37" i="2"/>
  <c r="AC46" i="2"/>
  <c r="AK46" i="2"/>
  <c r="AS46" i="2" s="1"/>
  <c r="AC39" i="2"/>
  <c r="AB47" i="2"/>
  <c r="AJ47" i="2"/>
  <c r="AR47" i="2" s="1"/>
  <c r="Z60" i="2"/>
  <c r="AH60" i="2"/>
  <c r="AP60" i="2" s="1"/>
  <c r="Z55" i="2"/>
  <c r="AH55" i="2"/>
  <c r="AP55" i="2" s="1"/>
  <c r="AB54" i="2"/>
  <c r="AJ54" i="2"/>
  <c r="AR54" i="2" s="1"/>
  <c r="AB51" i="2"/>
  <c r="AJ51" i="2"/>
  <c r="AR51" i="2" s="1"/>
  <c r="AL59" i="2"/>
  <c r="AT59" i="2" s="1"/>
  <c r="AA60" i="2"/>
  <c r="AA39" i="2"/>
  <c r="AD60" i="2"/>
  <c r="AL60" i="2"/>
  <c r="AT60" i="2" s="1"/>
  <c r="AI43" i="2"/>
  <c r="AQ43" i="2" s="1"/>
  <c r="AA43" i="2"/>
  <c r="AY40" i="2"/>
  <c r="AA67" i="2"/>
  <c r="AI67" i="2"/>
  <c r="AQ67" i="2" s="1"/>
  <c r="AA51" i="2"/>
  <c r="AI51" i="2"/>
  <c r="AQ51" i="2" s="1"/>
  <c r="AN38" i="2"/>
  <c r="AV38" i="2" s="1"/>
  <c r="AF38" i="2"/>
  <c r="AJ43" i="2"/>
  <c r="AR43" i="2" s="1"/>
  <c r="AB43" i="2"/>
  <c r="Z65" i="2"/>
  <c r="AH65" i="2"/>
  <c r="AP65" i="2" s="1"/>
  <c r="AH57" i="2"/>
  <c r="AP57" i="2" s="1"/>
  <c r="Z57" i="2"/>
  <c r="AJ52" i="2"/>
  <c r="AR52" i="2" s="1"/>
  <c r="AB52" i="2"/>
  <c r="AJ56" i="2"/>
  <c r="AR56" i="2" s="1"/>
  <c r="AB56" i="2"/>
  <c r="AD56" i="2"/>
  <c r="AI58" i="2"/>
  <c r="AQ58" i="2" s="1"/>
  <c r="AK44" i="2"/>
  <c r="AS44" i="2" s="1"/>
  <c r="AM42" i="2"/>
  <c r="AU42" i="2" s="1"/>
  <c r="AF63" i="2"/>
  <c r="AM38" i="2"/>
  <c r="AU38" i="2" s="1"/>
  <c r="AN58" i="2"/>
  <c r="AV58" i="2" s="1"/>
  <c r="AF58" i="2"/>
  <c r="AM63" i="2"/>
  <c r="AU63" i="2" s="1"/>
  <c r="AE63" i="2"/>
  <c r="AM57" i="2"/>
  <c r="AU57" i="2" s="1"/>
  <c r="AE57" i="2"/>
  <c r="AE59" i="2"/>
  <c r="AM59" i="2"/>
  <c r="AU59" i="2" s="1"/>
  <c r="BA31" i="2"/>
  <c r="Z63" i="2"/>
  <c r="AH63" i="2"/>
  <c r="AP63" i="2" s="1"/>
  <c r="AA36" i="2"/>
  <c r="AI36" i="2"/>
  <c r="AQ36" i="2" s="1"/>
  <c r="AK54" i="2"/>
  <c r="AS54" i="2" s="1"/>
  <c r="AA31" i="2"/>
  <c r="AK40" i="2"/>
  <c r="AS40" i="2" s="1"/>
  <c r="AJ36" i="2"/>
  <c r="AR36" i="2" s="1"/>
  <c r="AJ63" i="2"/>
  <c r="AR63" i="2" s="1"/>
  <c r="AE34" i="2"/>
  <c r="AK42" i="2"/>
  <c r="AS42" i="2" s="1"/>
  <c r="AF64" i="2"/>
  <c r="AN64" i="2"/>
  <c r="AV64" i="2" s="1"/>
  <c r="AK61" i="2"/>
  <c r="AS61" i="2" s="1"/>
  <c r="AJ45" i="2"/>
  <c r="AR45" i="2" s="1"/>
  <c r="AC38" i="2"/>
  <c r="AK60" i="2"/>
  <c r="AS60" i="2" s="1"/>
  <c r="Z47" i="2"/>
  <c r="AM55" i="2"/>
  <c r="AU55" i="2" s="1"/>
  <c r="AE55" i="2"/>
  <c r="AK57" i="2"/>
  <c r="AS57" i="2" s="1"/>
  <c r="AA44" i="2"/>
  <c r="AI61" i="2"/>
  <c r="AQ61" i="2" s="1"/>
  <c r="AH67" i="2"/>
  <c r="AP67" i="2" s="1"/>
  <c r="Z67" i="2"/>
  <c r="AH62" i="2"/>
  <c r="AP62" i="2" s="1"/>
  <c r="Z62" i="2"/>
  <c r="AC31" i="2"/>
  <c r="Z36" i="2"/>
  <c r="AH39" i="2"/>
  <c r="AP39" i="2" s="1"/>
  <c r="AD32" i="2"/>
  <c r="AN33" i="2"/>
  <c r="AV33" i="2" s="1"/>
  <c r="AK47" i="2"/>
  <c r="AS47" i="2" s="1"/>
  <c r="AC52" i="2"/>
  <c r="Z34" i="2"/>
  <c r="AD35" i="2"/>
  <c r="AA34" i="2"/>
  <c r="AE47" i="2"/>
  <c r="AE35" i="2"/>
  <c r="AJ46" i="2"/>
  <c r="AR46" i="2" s="1"/>
  <c r="Z59" i="2"/>
  <c r="AJ55" i="2"/>
  <c r="AR55" i="2" s="1"/>
  <c r="AI66" i="2"/>
  <c r="AQ66" i="2" s="1"/>
  <c r="Z37" i="2"/>
  <c r="AA55" i="2"/>
  <c r="AF62" i="2"/>
  <c r="AB66" i="2"/>
  <c r="AN62" i="2"/>
  <c r="AV62" i="2" s="1"/>
  <c r="AM40" i="2"/>
  <c r="AU40" i="2" s="1"/>
  <c r="AI37" i="2"/>
  <c r="AQ37" i="2" s="1"/>
  <c r="AK66" i="2"/>
  <c r="AS66" i="2" s="1"/>
  <c r="AH64" i="2"/>
  <c r="AP64" i="2" s="1"/>
  <c r="AI33" i="2"/>
  <c r="AQ33" i="2" s="1"/>
  <c r="AD47" i="2"/>
  <c r="AA52" i="2"/>
  <c r="AJ31" i="2"/>
  <c r="AR31" i="2" s="1"/>
  <c r="AB31" i="2"/>
  <c r="AF39" i="2"/>
  <c r="Z51" i="2"/>
  <c r="AL61" i="2"/>
  <c r="AT61" i="2" s="1"/>
  <c r="AL51" i="2"/>
  <c r="AT51" i="2" s="1"/>
  <c r="AN46" i="2"/>
  <c r="AV46" i="2" s="1"/>
  <c r="AN63" i="2"/>
  <c r="AV63" i="2" s="1"/>
  <c r="AD44" i="2"/>
  <c r="AN53" i="2"/>
  <c r="AV53" i="2" s="1"/>
  <c r="AF53" i="2"/>
  <c r="AB60" i="2"/>
  <c r="AL46" i="2"/>
  <c r="AT46" i="2" s="1"/>
  <c r="AD58" i="2"/>
  <c r="AL58" i="2"/>
  <c r="AT58" i="2" s="1"/>
  <c r="AA35" i="2"/>
  <c r="AI35" i="2"/>
  <c r="AQ35" i="2" s="1"/>
  <c r="AI38" i="2"/>
  <c r="AQ38" i="2" s="1"/>
  <c r="AA38" i="2"/>
  <c r="AJ58" i="2"/>
  <c r="AR58" i="2" s="1"/>
  <c r="AJ37" i="2"/>
  <c r="AR37" i="2" s="1"/>
  <c r="Z53" i="2"/>
  <c r="AH61" i="2"/>
  <c r="AP61" i="2" s="1"/>
  <c r="AF40" i="2"/>
  <c r="Z45" i="2"/>
  <c r="AN54" i="2"/>
  <c r="AV54" i="2" s="1"/>
  <c r="AF54" i="2"/>
  <c r="AF32" i="2"/>
  <c r="AI47" i="2"/>
  <c r="AQ47" i="2" s="1"/>
  <c r="AJ38" i="2"/>
  <c r="AR38" i="2" s="1"/>
  <c r="AE44" i="2"/>
  <c r="AN45" i="2"/>
  <c r="AV45" i="2" s="1"/>
  <c r="AD40" i="2"/>
  <c r="AL40" i="2"/>
  <c r="AT40" i="2" s="1"/>
  <c r="AB35" i="2"/>
  <c r="AJ35" i="2"/>
  <c r="AR35" i="2" s="1"/>
  <c r="AJ39" i="2"/>
  <c r="AR39" i="2" s="1"/>
  <c r="AB39" i="2"/>
  <c r="AL41" i="2"/>
  <c r="AT41" i="2" s="1"/>
  <c r="AL55" i="2"/>
  <c r="AT55" i="2" s="1"/>
  <c r="AD65" i="2"/>
  <c r="AI63" i="2"/>
  <c r="AQ63" i="2" s="1"/>
  <c r="AC35" i="2"/>
  <c r="AN42" i="2"/>
  <c r="AV42" i="2" s="1"/>
  <c r="AH40" i="2"/>
  <c r="AP40" i="2" s="1"/>
  <c r="A102" i="2" l="1"/>
  <c r="A103" i="2" l="1"/>
  <c r="A104" i="2" l="1"/>
  <c r="A105" i="2" l="1"/>
  <c r="A106" i="2" l="1"/>
  <c r="A107" i="2" l="1"/>
</calcChain>
</file>

<file path=xl/sharedStrings.xml><?xml version="1.0" encoding="utf-8"?>
<sst xmlns="http://schemas.openxmlformats.org/spreadsheetml/2006/main" count="240" uniqueCount="35">
  <si>
    <t>α</t>
  </si>
  <si>
    <t>aHat</t>
  </si>
  <si>
    <t>IpHat</t>
  </si>
  <si>
    <t>IdHat</t>
  </si>
  <si>
    <t>ItHat</t>
  </si>
  <si>
    <t>β</t>
  </si>
  <si>
    <t>ϒ</t>
  </si>
  <si>
    <t>t</t>
  </si>
  <si>
    <t>0&lt;=η&lt;=0,5</t>
  </si>
  <si>
    <t>Ip для S2</t>
  </si>
  <si>
    <t>Id для S2</t>
  </si>
  <si>
    <t>It для S2</t>
  </si>
  <si>
    <t>Ip для S3</t>
  </si>
  <si>
    <t>Id для S3</t>
  </si>
  <si>
    <t>Ip для S4</t>
  </si>
  <si>
    <t>Id для S4</t>
  </si>
  <si>
    <t>It для S3</t>
  </si>
  <si>
    <t>It для S4</t>
  </si>
  <si>
    <t>Ф1</t>
  </si>
  <si>
    <r>
      <t>Ф2</t>
    </r>
    <r>
      <rPr>
        <sz val="11"/>
        <color theme="1"/>
        <rFont val="Calibri"/>
        <family val="2"/>
        <charset val="204"/>
        <scheme val="minor"/>
      </rPr>
      <t/>
    </r>
  </si>
  <si>
    <r>
      <t>Ф3</t>
    </r>
    <r>
      <rPr>
        <sz val="11"/>
        <color theme="1"/>
        <rFont val="Calibri"/>
        <family val="2"/>
        <charset val="204"/>
        <scheme val="minor"/>
      </rPr>
      <t/>
    </r>
  </si>
  <si>
    <r>
      <t>Ф4</t>
    </r>
    <r>
      <rPr>
        <sz val="11"/>
        <color theme="1"/>
        <rFont val="Calibri"/>
        <family val="2"/>
        <charset val="204"/>
        <scheme val="minor"/>
      </rPr>
      <t/>
    </r>
  </si>
  <si>
    <r>
      <t>Ф5</t>
    </r>
    <r>
      <rPr>
        <sz val="11"/>
        <color theme="1"/>
        <rFont val="Calibri"/>
        <family val="2"/>
        <charset val="204"/>
        <scheme val="minor"/>
      </rPr>
      <t/>
    </r>
  </si>
  <si>
    <r>
      <t>Ф6</t>
    </r>
    <r>
      <rPr>
        <sz val="11"/>
        <color theme="1"/>
        <rFont val="Calibri"/>
        <family val="2"/>
        <charset val="204"/>
        <scheme val="minor"/>
      </rPr>
      <t/>
    </r>
  </si>
  <si>
    <r>
      <t>Ф7</t>
    </r>
    <r>
      <rPr>
        <sz val="11"/>
        <color theme="1"/>
        <rFont val="Calibri"/>
        <family val="2"/>
        <charset val="204"/>
        <scheme val="minor"/>
      </rPr>
      <t/>
    </r>
  </si>
  <si>
    <t>S1</t>
  </si>
  <si>
    <r>
      <t>S2</t>
    </r>
    <r>
      <rPr>
        <sz val="11"/>
        <color theme="1"/>
        <rFont val="Calibri"/>
        <family val="2"/>
        <charset val="204"/>
        <scheme val="minor"/>
      </rPr>
      <t/>
    </r>
  </si>
  <si>
    <r>
      <t>S3</t>
    </r>
    <r>
      <rPr>
        <sz val="11"/>
        <color theme="1"/>
        <rFont val="Calibri"/>
        <family val="2"/>
        <charset val="204"/>
        <scheme val="minor"/>
      </rPr>
      <t/>
    </r>
  </si>
  <si>
    <r>
      <t>S4</t>
    </r>
    <r>
      <rPr>
        <sz val="11"/>
        <color theme="1"/>
        <rFont val="Calibri"/>
        <family val="2"/>
        <charset val="204"/>
        <scheme val="minor"/>
      </rPr>
      <t/>
    </r>
  </si>
  <si>
    <t>Ip для S1</t>
  </si>
  <si>
    <t>Id для S1</t>
  </si>
  <si>
    <t>It для S1</t>
  </si>
  <si>
    <t xml:space="preserve"> Імовірність ƞ       log2(x)</t>
  </si>
  <si>
    <t>Нерівність для визначення T0</t>
  </si>
  <si>
    <t>ƞ log10(X)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</si>
</sst>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89639</xdr:colOff>
      <xdr:row>0</xdr:row>
      <xdr:rowOff>0</xdr:rowOff>
    </xdr:from>
    <xdr:ext cx="377952" cy="294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700105" y="0"/>
              <a:ext cx="377952" cy="29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uk-UA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uk-UA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uk-UA" sz="1400" i="1">
                                <a:latin typeface="Cambria Math"/>
                                <a:ea typeface="Cambria Math"/>
                              </a:rPr>
                              <m:t>𝛼</m:t>
                            </m:r>
                          </m:e>
                        </m:acc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𝑖𝑗</m:t>
                        </m:r>
                      </m:sub>
                      <m:sup/>
                    </m:sSubSup>
                  </m:oMath>
                </m:oMathPara>
              </a14:m>
              <a:endParaRPr lang="uk-UA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00105" y="0"/>
              <a:ext cx="377952" cy="29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uk-UA" sz="1400" i="0">
                  <a:latin typeface="Cambria Math"/>
                  <a:ea typeface="Cambria Math"/>
                </a:rPr>
                <a:t>𝛼 ̂_</a:t>
              </a:r>
              <a:r>
                <a:rPr lang="en-US" sz="1400" b="0" i="0">
                  <a:latin typeface="Cambria Math"/>
                </a:rPr>
                <a:t>𝑖𝑗</a:t>
              </a:r>
              <a:r>
                <a:rPr lang="uk-UA" sz="1400" b="0" i="0">
                  <a:latin typeface="Cambria Math"/>
                </a:rPr>
                <a:t>^ </a:t>
              </a:r>
              <a:endParaRPr lang="uk-UA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28"/>
  <sheetViews>
    <sheetView tabSelected="1" topLeftCell="A10" zoomScale="55" zoomScaleNormal="55" workbookViewId="0">
      <selection activeCell="V8" sqref="V8"/>
    </sheetView>
  </sheetViews>
  <sheetFormatPr defaultRowHeight="15" x14ac:dyDescent="0.25"/>
  <cols>
    <col min="11" max="17" width="11.5703125" bestFit="1" customWidth="1"/>
    <col min="42" max="42" width="9.7109375" customWidth="1"/>
  </cols>
  <sheetData>
    <row r="1" spans="1:17" x14ac:dyDescent="0.25">
      <c r="A1" t="s">
        <v>1</v>
      </c>
      <c r="J1" t="s">
        <v>0</v>
      </c>
    </row>
    <row r="2" spans="1:17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</row>
    <row r="3" spans="1:17" x14ac:dyDescent="0.25">
      <c r="A3" t="s">
        <v>25</v>
      </c>
      <c r="B3">
        <v>0.6</v>
      </c>
      <c r="C3">
        <v>0.3</v>
      </c>
      <c r="D3">
        <v>0.2</v>
      </c>
      <c r="E3">
        <v>0.5</v>
      </c>
      <c r="F3">
        <v>0</v>
      </c>
      <c r="G3">
        <v>0.25</v>
      </c>
      <c r="H3">
        <v>0.4</v>
      </c>
      <c r="J3" t="s">
        <v>25</v>
      </c>
      <c r="K3">
        <f>IF(AND(B10&gt;0,B10&lt;=1),0.5*POWER(1+B10, 2)*(1*B10), 0)</f>
        <v>0.39199999999999996</v>
      </c>
      <c r="L3">
        <f t="shared" ref="L3:Q3" si="0">IF(AND(C10&gt;0,C10&lt;=1),0.5*POWER(1+C10, 2)*(1*C10), 0)</f>
        <v>0.5625</v>
      </c>
      <c r="M3">
        <f t="shared" si="0"/>
        <v>0.39199999999999996</v>
      </c>
      <c r="N3">
        <f t="shared" si="0"/>
        <v>0.39199999999999996</v>
      </c>
      <c r="O3">
        <f t="shared" si="0"/>
        <v>0</v>
      </c>
      <c r="P3">
        <f t="shared" si="0"/>
        <v>0.2535</v>
      </c>
      <c r="Q3">
        <f t="shared" si="0"/>
        <v>0.5625</v>
      </c>
    </row>
    <row r="4" spans="1:17" x14ac:dyDescent="0.25">
      <c r="A4" t="s">
        <v>26</v>
      </c>
      <c r="B4">
        <v>0</v>
      </c>
      <c r="C4">
        <v>0</v>
      </c>
      <c r="D4">
        <v>0.4</v>
      </c>
      <c r="E4">
        <v>0.3</v>
      </c>
      <c r="F4">
        <v>0</v>
      </c>
      <c r="G4">
        <v>0</v>
      </c>
      <c r="H4">
        <v>0.3</v>
      </c>
      <c r="J4" t="s">
        <v>26</v>
      </c>
      <c r="K4">
        <f t="shared" ref="K4:K6" si="1">IF(AND(B11&gt;0,B11&lt;=1),0.5*POWER(1+B11, 2)*(1*B11), 0)</f>
        <v>0</v>
      </c>
      <c r="L4">
        <f t="shared" ref="L4:L6" si="2">IF(AND(C11&gt;0,C11&lt;=1),0.5*POWER(1+C11, 2)*(1*C11), 0)</f>
        <v>0</v>
      </c>
      <c r="M4">
        <f t="shared" ref="M4:M6" si="3">IF(AND(D11&gt;0,D11&lt;=1),0.5*POWER(1+D11, 2)*(1*D11), 0)</f>
        <v>0.2535</v>
      </c>
      <c r="N4">
        <f t="shared" ref="N4:N6" si="4">IF(AND(E11&gt;0,E11&lt;=1),0.5*POWER(1+E11, 2)*(1*E11), 0)</f>
        <v>0.2535</v>
      </c>
      <c r="O4">
        <f t="shared" ref="O4:O6" si="5">IF(AND(F11&gt;0,F11&lt;=1),0.5*POWER(1+F11, 2)*(1*F11), 0)</f>
        <v>0</v>
      </c>
      <c r="P4">
        <f t="shared" ref="P4:P6" si="6">IF(AND(G11&gt;0,G11&lt;=1),0.5*POWER(1+G11, 2)*(1*G11), 0)</f>
        <v>0</v>
      </c>
      <c r="Q4">
        <f t="shared" ref="Q4:Q6" si="7">IF(AND(H11&gt;0,H11&lt;=1),0.5*POWER(1+H11, 2)*(1*H11), 0)</f>
        <v>0.39199999999999996</v>
      </c>
    </row>
    <row r="5" spans="1:17" x14ac:dyDescent="0.25">
      <c r="A5" t="s">
        <v>27</v>
      </c>
      <c r="B5">
        <v>0</v>
      </c>
      <c r="C5">
        <v>0</v>
      </c>
      <c r="D5">
        <v>0.7</v>
      </c>
      <c r="E5">
        <v>0.6</v>
      </c>
      <c r="F5">
        <v>0.4</v>
      </c>
      <c r="G5">
        <v>0.45</v>
      </c>
      <c r="H5">
        <v>0.35</v>
      </c>
      <c r="J5" t="s">
        <v>27</v>
      </c>
      <c r="K5">
        <f t="shared" si="1"/>
        <v>0</v>
      </c>
      <c r="L5">
        <f t="shared" si="2"/>
        <v>0</v>
      </c>
      <c r="M5">
        <f t="shared" si="3"/>
        <v>0.4730625</v>
      </c>
      <c r="N5">
        <f t="shared" si="4"/>
        <v>0.5625</v>
      </c>
      <c r="O5">
        <f t="shared" si="5"/>
        <v>0.2535</v>
      </c>
      <c r="P5">
        <f t="shared" si="6"/>
        <v>0.39199999999999996</v>
      </c>
      <c r="Q5">
        <f t="shared" si="7"/>
        <v>0.39199999999999996</v>
      </c>
    </row>
    <row r="6" spans="1:17" x14ac:dyDescent="0.25">
      <c r="A6" t="s">
        <v>28</v>
      </c>
      <c r="B6">
        <v>0</v>
      </c>
      <c r="C6">
        <v>0</v>
      </c>
      <c r="D6">
        <v>0.45</v>
      </c>
      <c r="E6">
        <v>0.5</v>
      </c>
      <c r="F6">
        <v>0.3</v>
      </c>
      <c r="G6">
        <v>0.35</v>
      </c>
      <c r="H6">
        <v>0</v>
      </c>
      <c r="J6" t="s">
        <v>28</v>
      </c>
      <c r="K6">
        <f t="shared" si="1"/>
        <v>0</v>
      </c>
      <c r="L6">
        <f t="shared" si="2"/>
        <v>0</v>
      </c>
      <c r="M6">
        <f t="shared" si="3"/>
        <v>0.5625</v>
      </c>
      <c r="N6">
        <f t="shared" si="4"/>
        <v>0.39199999999999996</v>
      </c>
      <c r="O6">
        <f t="shared" si="5"/>
        <v>0.4730625</v>
      </c>
      <c r="P6">
        <f t="shared" si="6"/>
        <v>0.2535</v>
      </c>
      <c r="Q6">
        <f t="shared" si="7"/>
        <v>0</v>
      </c>
    </row>
    <row r="8" spans="1:17" x14ac:dyDescent="0.25">
      <c r="A8" t="s">
        <v>2</v>
      </c>
      <c r="J8" t="s">
        <v>5</v>
      </c>
    </row>
    <row r="9" spans="1:17" x14ac:dyDescent="0.25"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</row>
    <row r="10" spans="1:17" x14ac:dyDescent="0.25">
      <c r="A10" t="s">
        <v>25</v>
      </c>
      <c r="B10">
        <v>0.4</v>
      </c>
      <c r="C10">
        <v>0.5</v>
      </c>
      <c r="D10">
        <v>0.4</v>
      </c>
      <c r="E10">
        <v>0.4</v>
      </c>
      <c r="F10">
        <v>0</v>
      </c>
      <c r="G10">
        <v>0.3</v>
      </c>
      <c r="H10">
        <v>0.5</v>
      </c>
      <c r="J10" t="s">
        <v>25</v>
      </c>
      <c r="K10">
        <f>IF(AND((B3+B10)&gt;0,(B3+B10)&lt;=1),(1+0.7*B3)/(POWER(1+B10, 2))*POWER(10, -3)*K17,0)</f>
        <v>4.1790889795918372E-4</v>
      </c>
      <c r="L10">
        <f t="shared" ref="L10:Q10" si="8">IF(AND((C3+C10)&gt;0,(C3+C10)&lt;=1),(1+0.7*C3)/(POWER(1+C10, 2))*POWER(10, -3)*L17,0)</f>
        <v>3.5396701388888896E-4</v>
      </c>
      <c r="M10">
        <f t="shared" si="8"/>
        <v>3.3550432653061226E-4</v>
      </c>
      <c r="N10">
        <f t="shared" si="8"/>
        <v>3.9730775510204091E-4</v>
      </c>
      <c r="O10">
        <f t="shared" si="8"/>
        <v>0</v>
      </c>
      <c r="P10">
        <f t="shared" si="8"/>
        <v>3.699728235946746E-4</v>
      </c>
      <c r="Q10">
        <f t="shared" si="8"/>
        <v>3.7444444444444444E-4</v>
      </c>
    </row>
    <row r="11" spans="1:17" x14ac:dyDescent="0.25">
      <c r="A11" t="s">
        <v>26</v>
      </c>
      <c r="B11">
        <v>0</v>
      </c>
      <c r="C11">
        <v>0</v>
      </c>
      <c r="D11">
        <v>0.3</v>
      </c>
      <c r="E11">
        <v>0.3</v>
      </c>
      <c r="F11">
        <v>0</v>
      </c>
      <c r="G11">
        <v>0</v>
      </c>
      <c r="H11">
        <v>0.4</v>
      </c>
      <c r="J11" t="s">
        <v>26</v>
      </c>
      <c r="K11">
        <f t="shared" ref="K11:K13" si="9">IF(AND((B4+B11)&gt;0,(B4+B11)&lt;=1),(1+0.7*B4)/(POWER(1+B11, 2))*POWER(10, -3)*K18,0)</f>
        <v>0</v>
      </c>
      <c r="L11">
        <f t="shared" ref="L11:L13" si="10">IF(AND((C4+C11)&gt;0,(C4+C11)&lt;=1),(1+0.7*C4)/(POWER(1+C11, 2))*POWER(10, -3)*L18,0)</f>
        <v>0</v>
      </c>
      <c r="M11">
        <f t="shared" ref="M11:M13" si="11">IF(AND((D4+D11)&gt;0,(D4+D11)&lt;=1),(1+0.7*D4)/(POWER(1+D11, 2))*POWER(10, -3)*M18,0)</f>
        <v>4.0303422485207102E-4</v>
      </c>
      <c r="N11">
        <f t="shared" ref="N11:N13" si="12">IF(AND((E4+E11)&gt;0,(E4+E11)&lt;=1),(1+0.7*E4)/(POWER(1+E11, 2))*POWER(10, -3)*N18,0)</f>
        <v>3.8099329068047333E-4</v>
      </c>
      <c r="O11">
        <f t="shared" ref="O11:O13" si="13">IF(AND((F4+F11)&gt;0,(F4+F11)&lt;=1),(1+0.7*F4)/(POWER(1+F11, 2))*POWER(10, -3)*O18,0)</f>
        <v>0</v>
      </c>
      <c r="P11">
        <f t="shared" ref="P11:P13" si="14">IF(AND((G4+G11)&gt;0,(G4+G11)&lt;=1),(1+0.7*G4)/(POWER(1+G11, 2))*POWER(10, -3)*P18,0)</f>
        <v>0</v>
      </c>
      <c r="Q11">
        <f t="shared" ref="Q11:Q13" si="15">IF(AND((H4+H11)&gt;0,(H4+H11)&lt;=1),(1+0.7*H4)/(POWER(1+H11, 2))*POWER(10, -3)*Q18,0)</f>
        <v>3.5610546938775518E-4</v>
      </c>
    </row>
    <row r="12" spans="1:17" x14ac:dyDescent="0.25">
      <c r="A12" t="s">
        <v>27</v>
      </c>
      <c r="B12">
        <v>0</v>
      </c>
      <c r="C12">
        <v>0</v>
      </c>
      <c r="D12">
        <v>0.45</v>
      </c>
      <c r="E12">
        <v>0.5</v>
      </c>
      <c r="F12">
        <v>0.3</v>
      </c>
      <c r="G12">
        <v>0.4</v>
      </c>
      <c r="H12">
        <v>0.4</v>
      </c>
      <c r="J12" t="s">
        <v>27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4.0303422485207102E-4</v>
      </c>
      <c r="P12">
        <f>IF(AND((G5+G12)&gt;0,(G5+G12)&lt;=1),(1+0.7*G5)/(POWER(1+G12, 2))*POWER(10, -3)*P19,0)</f>
        <v>3.8700718367346948E-4</v>
      </c>
      <c r="Q12">
        <f t="shared" si="15"/>
        <v>3.6640604081632656E-4</v>
      </c>
    </row>
    <row r="13" spans="1:17" x14ac:dyDescent="0.25">
      <c r="A13" t="s">
        <v>28</v>
      </c>
      <c r="B13">
        <v>0</v>
      </c>
      <c r="C13">
        <v>0</v>
      </c>
      <c r="D13">
        <v>0.5</v>
      </c>
      <c r="E13">
        <v>0.4</v>
      </c>
      <c r="F13">
        <v>0.45</v>
      </c>
      <c r="G13">
        <v>0.3</v>
      </c>
      <c r="H13">
        <v>0</v>
      </c>
      <c r="J13" t="s">
        <v>28</v>
      </c>
      <c r="K13">
        <f t="shared" si="9"/>
        <v>0</v>
      </c>
      <c r="L13">
        <f t="shared" si="10"/>
        <v>0</v>
      </c>
      <c r="M13">
        <f t="shared" si="11"/>
        <v>3.8468315972222219E-4</v>
      </c>
      <c r="N13">
        <f t="shared" si="12"/>
        <v>3.9730775510204091E-4</v>
      </c>
      <c r="O13">
        <f t="shared" si="13"/>
        <v>3.5214830819894476E-4</v>
      </c>
      <c r="P13">
        <f t="shared" si="14"/>
        <v>3.9201375776627218E-4</v>
      </c>
      <c r="Q13">
        <f t="shared" si="15"/>
        <v>0</v>
      </c>
    </row>
    <row r="15" spans="1:17" x14ac:dyDescent="0.25">
      <c r="A15" t="s">
        <v>3</v>
      </c>
      <c r="J15" t="s">
        <v>6</v>
      </c>
    </row>
    <row r="16" spans="1:17" x14ac:dyDescent="0.25"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K16" t="s">
        <v>18</v>
      </c>
      <c r="L16" t="s">
        <v>19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</row>
    <row r="17" spans="1:56" x14ac:dyDescent="0.25">
      <c r="A17" t="s">
        <v>25</v>
      </c>
      <c r="B17">
        <v>0.3</v>
      </c>
      <c r="C17">
        <v>0.4</v>
      </c>
      <c r="D17">
        <v>0.5</v>
      </c>
      <c r="E17">
        <v>0.4</v>
      </c>
      <c r="F17">
        <v>0</v>
      </c>
      <c r="G17">
        <v>0.4</v>
      </c>
      <c r="H17">
        <v>0.6</v>
      </c>
      <c r="J17" t="s">
        <v>25</v>
      </c>
      <c r="K17">
        <f>IF(AND(K3&gt;0,K3&lt;=1),0.5*(1+POWER(K3, 2)),0)</f>
        <v>0.57683200000000001</v>
      </c>
      <c r="L17">
        <f t="shared" ref="L17:Q17" si="16">IF(AND(L3&gt;0,L3&lt;=1),0.5*(1+POWER(L3, 2)),0)</f>
        <v>0.658203125</v>
      </c>
      <c r="M17">
        <f t="shared" si="16"/>
        <v>0.57683200000000001</v>
      </c>
      <c r="N17">
        <f t="shared" si="16"/>
        <v>0.57683200000000001</v>
      </c>
      <c r="O17">
        <f t="shared" si="16"/>
        <v>0</v>
      </c>
      <c r="P17">
        <f t="shared" si="16"/>
        <v>0.53213112500000004</v>
      </c>
      <c r="Q17">
        <f t="shared" si="16"/>
        <v>0.658203125</v>
      </c>
    </row>
    <row r="18" spans="1:56" x14ac:dyDescent="0.25">
      <c r="A18" t="s">
        <v>26</v>
      </c>
      <c r="B18">
        <v>0</v>
      </c>
      <c r="C18">
        <v>0</v>
      </c>
      <c r="D18">
        <v>0.35</v>
      </c>
      <c r="E18">
        <v>0.2</v>
      </c>
      <c r="F18">
        <v>0</v>
      </c>
      <c r="G18">
        <v>0</v>
      </c>
      <c r="H18">
        <v>0.5</v>
      </c>
      <c r="J18" t="s">
        <v>26</v>
      </c>
      <c r="K18">
        <f t="shared" ref="K18:Q18" si="17">IF(AND(K4&gt;0,K4&lt;=1),0.5*(1+POWER(K4, 2)),0)</f>
        <v>0</v>
      </c>
      <c r="L18">
        <f t="shared" si="17"/>
        <v>0</v>
      </c>
      <c r="M18">
        <f t="shared" si="17"/>
        <v>0.53213112500000004</v>
      </c>
      <c r="N18">
        <f t="shared" si="17"/>
        <v>0.53213112500000004</v>
      </c>
      <c r="O18">
        <f t="shared" si="17"/>
        <v>0</v>
      </c>
      <c r="P18">
        <f t="shared" si="17"/>
        <v>0</v>
      </c>
      <c r="Q18">
        <f t="shared" si="17"/>
        <v>0.57683200000000001</v>
      </c>
    </row>
    <row r="19" spans="1:56" x14ac:dyDescent="0.25">
      <c r="A19" t="s">
        <v>27</v>
      </c>
      <c r="B19">
        <v>0</v>
      </c>
      <c r="C19">
        <v>0</v>
      </c>
      <c r="D19">
        <v>0.35</v>
      </c>
      <c r="E19">
        <v>0.4</v>
      </c>
      <c r="F19">
        <v>0.35</v>
      </c>
      <c r="G19">
        <v>0.5</v>
      </c>
      <c r="H19">
        <v>0.5</v>
      </c>
      <c r="J19" t="s">
        <v>27</v>
      </c>
      <c r="K19">
        <f t="shared" ref="K19:Q19" si="18">IF(AND(K5&gt;0,K5&lt;=1),0.5*(1+POWER(K5, 2)),0)</f>
        <v>0</v>
      </c>
      <c r="L19">
        <f t="shared" si="18"/>
        <v>0</v>
      </c>
      <c r="M19">
        <f t="shared" si="18"/>
        <v>0.611894064453125</v>
      </c>
      <c r="N19">
        <f t="shared" si="18"/>
        <v>0.658203125</v>
      </c>
      <c r="O19">
        <f t="shared" si="18"/>
        <v>0.53213112500000004</v>
      </c>
      <c r="P19">
        <f t="shared" si="18"/>
        <v>0.57683200000000001</v>
      </c>
      <c r="Q19">
        <f t="shared" si="18"/>
        <v>0.57683200000000001</v>
      </c>
    </row>
    <row r="20" spans="1:56" x14ac:dyDescent="0.25">
      <c r="A20" t="s">
        <v>28</v>
      </c>
      <c r="B20">
        <v>0</v>
      </c>
      <c r="C20">
        <v>0</v>
      </c>
      <c r="D20">
        <v>0.35</v>
      </c>
      <c r="E20">
        <v>0.5</v>
      </c>
      <c r="F20">
        <v>0.5</v>
      </c>
      <c r="G20">
        <v>0.3</v>
      </c>
      <c r="H20">
        <v>0</v>
      </c>
      <c r="J20" t="s">
        <v>28</v>
      </c>
      <c r="K20">
        <f t="shared" ref="K20:Q20" si="19">IF(AND(K6&gt;0,K6&lt;=1),0.5*(1+POWER(K6, 2)),0)</f>
        <v>0</v>
      </c>
      <c r="L20">
        <f t="shared" si="19"/>
        <v>0</v>
      </c>
      <c r="M20">
        <f t="shared" si="19"/>
        <v>0.658203125</v>
      </c>
      <c r="N20">
        <f t="shared" si="19"/>
        <v>0.57683200000000001</v>
      </c>
      <c r="O20">
        <f t="shared" si="19"/>
        <v>0.611894064453125</v>
      </c>
      <c r="P20">
        <f t="shared" si="19"/>
        <v>0.53213112500000004</v>
      </c>
      <c r="Q20">
        <f t="shared" si="19"/>
        <v>0</v>
      </c>
    </row>
    <row r="22" spans="1:56" x14ac:dyDescent="0.25">
      <c r="A22" t="s">
        <v>4</v>
      </c>
    </row>
    <row r="23" spans="1:56" x14ac:dyDescent="0.25"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</row>
    <row r="24" spans="1:56" x14ac:dyDescent="0.25">
      <c r="A24" t="s">
        <v>25</v>
      </c>
      <c r="B24">
        <v>0.7</v>
      </c>
      <c r="C24">
        <v>0.6</v>
      </c>
      <c r="D24">
        <v>0.4</v>
      </c>
      <c r="E24">
        <v>0.6</v>
      </c>
      <c r="F24">
        <v>0</v>
      </c>
      <c r="G24">
        <v>0.4</v>
      </c>
      <c r="H24">
        <v>0.5</v>
      </c>
    </row>
    <row r="25" spans="1:56" x14ac:dyDescent="0.25">
      <c r="A25" t="s">
        <v>26</v>
      </c>
      <c r="B25">
        <v>0</v>
      </c>
      <c r="C25">
        <v>0</v>
      </c>
      <c r="D25">
        <v>0.5</v>
      </c>
      <c r="E25">
        <v>0.4</v>
      </c>
      <c r="F25">
        <v>0</v>
      </c>
      <c r="G25">
        <v>0</v>
      </c>
      <c r="H25">
        <v>0.4</v>
      </c>
    </row>
    <row r="26" spans="1:56" x14ac:dyDescent="0.25">
      <c r="A26" t="s">
        <v>27</v>
      </c>
      <c r="B26">
        <v>0</v>
      </c>
      <c r="C26">
        <v>0</v>
      </c>
      <c r="D26">
        <v>0.6</v>
      </c>
      <c r="E26">
        <v>0.4</v>
      </c>
      <c r="F26">
        <v>0.35</v>
      </c>
      <c r="G26">
        <v>0.55000000000000004</v>
      </c>
      <c r="H26">
        <v>0.6</v>
      </c>
    </row>
    <row r="27" spans="1:56" x14ac:dyDescent="0.25">
      <c r="A27" t="s">
        <v>28</v>
      </c>
      <c r="B27">
        <v>0</v>
      </c>
      <c r="C27">
        <v>0</v>
      </c>
      <c r="D27">
        <v>0.5</v>
      </c>
      <c r="E27">
        <v>0.5</v>
      </c>
      <c r="F27">
        <v>0.6</v>
      </c>
      <c r="G27">
        <v>0.3</v>
      </c>
      <c r="H27">
        <v>0</v>
      </c>
    </row>
    <row r="29" spans="1:56" x14ac:dyDescent="0.25">
      <c r="B29" t="s">
        <v>29</v>
      </c>
      <c r="J29" t="s">
        <v>30</v>
      </c>
      <c r="R29" t="s">
        <v>31</v>
      </c>
      <c r="Z29" s="1" t="s">
        <v>32</v>
      </c>
      <c r="AA29" s="1"/>
      <c r="AB29" s="1"/>
      <c r="AC29" s="1"/>
      <c r="AH29" s="1" t="s">
        <v>33</v>
      </c>
      <c r="AI29" s="1"/>
      <c r="AJ29" s="1"/>
      <c r="AK29" s="1"/>
      <c r="AL29" s="1"/>
      <c r="AP29" t="s">
        <v>8</v>
      </c>
      <c r="AX29" t="s">
        <v>34</v>
      </c>
    </row>
    <row r="30" spans="1:56" x14ac:dyDescent="0.25">
      <c r="A30" t="s">
        <v>7</v>
      </c>
      <c r="B30" t="s">
        <v>18</v>
      </c>
      <c r="C30" t="s">
        <v>19</v>
      </c>
      <c r="D30" t="s">
        <v>20</v>
      </c>
      <c r="E30" t="s">
        <v>21</v>
      </c>
      <c r="F30" t="s">
        <v>22</v>
      </c>
      <c r="G30" t="s">
        <v>23</v>
      </c>
      <c r="H30" t="s">
        <v>24</v>
      </c>
      <c r="J30" t="s">
        <v>18</v>
      </c>
      <c r="K30" t="s">
        <v>19</v>
      </c>
      <c r="L30" t="s">
        <v>20</v>
      </c>
      <c r="M30" t="s">
        <v>21</v>
      </c>
      <c r="N30" t="s">
        <v>22</v>
      </c>
      <c r="O30" t="s">
        <v>23</v>
      </c>
      <c r="P30" t="s">
        <v>24</v>
      </c>
      <c r="R30" t="s">
        <v>18</v>
      </c>
      <c r="S30" t="s">
        <v>19</v>
      </c>
      <c r="T30" t="s">
        <v>20</v>
      </c>
      <c r="U30" t="s">
        <v>21</v>
      </c>
      <c r="V30" t="s">
        <v>22</v>
      </c>
      <c r="W30" t="s">
        <v>23</v>
      </c>
      <c r="X30" t="s">
        <v>24</v>
      </c>
      <c r="Z30" t="s">
        <v>18</v>
      </c>
      <c r="AA30" t="s">
        <v>19</v>
      </c>
      <c r="AB30" t="s">
        <v>20</v>
      </c>
      <c r="AC30" t="s">
        <v>21</v>
      </c>
      <c r="AD30" t="s">
        <v>22</v>
      </c>
      <c r="AE30" t="s">
        <v>23</v>
      </c>
      <c r="AF30" t="s">
        <v>24</v>
      </c>
      <c r="AH30" t="s">
        <v>18</v>
      </c>
      <c r="AI30" t="s">
        <v>19</v>
      </c>
      <c r="AJ30" t="s">
        <v>20</v>
      </c>
      <c r="AK30" t="s">
        <v>21</v>
      </c>
      <c r="AL30" t="s">
        <v>22</v>
      </c>
      <c r="AM30" t="s">
        <v>23</v>
      </c>
      <c r="AN30" t="s">
        <v>24</v>
      </c>
      <c r="AP30" t="s">
        <v>18</v>
      </c>
      <c r="AQ30" t="s">
        <v>19</v>
      </c>
      <c r="AR30" t="s">
        <v>20</v>
      </c>
      <c r="AS30" t="s">
        <v>21</v>
      </c>
      <c r="AT30" t="s">
        <v>22</v>
      </c>
      <c r="AU30" t="s">
        <v>23</v>
      </c>
      <c r="AV30" t="s">
        <v>24</v>
      </c>
      <c r="AX30" t="s">
        <v>18</v>
      </c>
      <c r="AY30" t="s">
        <v>19</v>
      </c>
      <c r="AZ30" t="s">
        <v>20</v>
      </c>
      <c r="BA30" t="s">
        <v>21</v>
      </c>
      <c r="BB30" t="s">
        <v>22</v>
      </c>
      <c r="BC30" t="s">
        <v>23</v>
      </c>
      <c r="BD30" t="s">
        <v>24</v>
      </c>
    </row>
    <row r="31" spans="1:56" x14ac:dyDescent="0.25">
      <c r="A31">
        <v>0</v>
      </c>
      <c r="B31">
        <f>IF(AND(B$10*(1+K$3*$A31)&gt;0,B$10*(1+K$3*$A31)&lt;1),POWER(10, -2)*B$10*(1+K$3*POWER($A31+1, 2)),1)</f>
        <v>5.568E-3</v>
      </c>
      <c r="C31">
        <f t="shared" ref="C31:H31" si="20">IF(AND(C$10*(1+L$3*$A31)&gt;0,C$10*(1+L$3*$A31)&lt;1),POWER(10, -2)*C$10*(1+L$3*POWER($A31+1, 2)),1)</f>
        <v>7.8125E-3</v>
      </c>
      <c r="D31">
        <f t="shared" si="20"/>
        <v>5.568E-3</v>
      </c>
      <c r="E31">
        <f t="shared" si="20"/>
        <v>5.568E-3</v>
      </c>
      <c r="F31">
        <f t="shared" si="20"/>
        <v>1</v>
      </c>
      <c r="G31">
        <f t="shared" si="20"/>
        <v>3.7605000000000004E-3</v>
      </c>
      <c r="H31">
        <f t="shared" si="20"/>
        <v>7.8125E-3</v>
      </c>
      <c r="J31">
        <f>IF(AND(B$17*(1+K$17*$A31)&gt;0,B$17*(1+K$17*$A31)&lt;1),POWER(10, -1)*B$17*(1+K$17*(1+$A31)),1)</f>
        <v>4.730496E-2</v>
      </c>
      <c r="K31">
        <f>IF(AND(C$17*(1+L$17*$A31)&gt;0,C$17*(1+L$17*$A31)&lt;1),POWER(10, -1)*C$17*(1+L$17*(1+$A31)),1)</f>
        <v>6.6328125000000016E-2</v>
      </c>
      <c r="L31">
        <f t="shared" ref="L31:P31" si="21">IF(AND(D$17*(1+M$17*$A31)&gt;0,D$17*(1+M$17*$A31)&lt;1),POWER(10, -1)*D$17*(1+M$17*(1+$A31)),1)</f>
        <v>7.8841600000000012E-2</v>
      </c>
      <c r="M31">
        <f t="shared" si="21"/>
        <v>6.3073280000000009E-2</v>
      </c>
      <c r="N31">
        <f t="shared" si="21"/>
        <v>1</v>
      </c>
      <c r="O31">
        <f t="shared" si="21"/>
        <v>6.1285245000000016E-2</v>
      </c>
      <c r="P31">
        <f t="shared" si="21"/>
        <v>9.9492187499999996E-2</v>
      </c>
      <c r="R31">
        <f>IF(AND(K$10*($A31^2)&gt;0,K$10*($A31^2)&lt;1),POWER(10, -1)*B$24*(1+(1-K$10*POWER($A31, 2))),0)</f>
        <v>0</v>
      </c>
      <c r="S31">
        <f t="shared" ref="S31:X31" si="22">IF(AND(L$10*($A31^2)&gt;0,L$10*($A31^2)&lt;1),POWER(10, -1)*C$24*(1+(1-L$10*POWER($A31, 2))),0)</f>
        <v>0</v>
      </c>
      <c r="T31">
        <f t="shared" si="22"/>
        <v>0</v>
      </c>
      <c r="U31">
        <f t="shared" si="22"/>
        <v>0</v>
      </c>
      <c r="V31">
        <f t="shared" si="22"/>
        <v>0</v>
      </c>
      <c r="W31">
        <f t="shared" si="22"/>
        <v>0</v>
      </c>
      <c r="X31">
        <f t="shared" si="22"/>
        <v>0</v>
      </c>
      <c r="Z31">
        <f>1-LOG(1+K$3*B31*J31*R31,2)</f>
        <v>1</v>
      </c>
      <c r="AA31">
        <f t="shared" ref="AA31:AF31" si="23">1-LOG(1+L$3*C31*K31*S31,2)</f>
        <v>1</v>
      </c>
      <c r="AB31">
        <f t="shared" si="23"/>
        <v>1</v>
      </c>
      <c r="AC31">
        <f t="shared" si="23"/>
        <v>1</v>
      </c>
      <c r="AD31">
        <f t="shared" si="23"/>
        <v>1</v>
      </c>
      <c r="AE31">
        <f t="shared" si="23"/>
        <v>1</v>
      </c>
      <c r="AF31">
        <f t="shared" si="23"/>
        <v>1</v>
      </c>
      <c r="AH31">
        <f>1-LOG(1+K$3*B31*J31*R31*(1+K$3*$A31)*(1+K$17*$A31)*(1-K$10*$A31^2),2)</f>
        <v>1</v>
      </c>
      <c r="AI31">
        <f t="shared" ref="AI31:AN31" si="24">1-LOG(1+L$3*C31*K31*S31*(1+L$3*$A31)*(1+L$17*$A31)*(1-L$10*$A31^2),2)</f>
        <v>1</v>
      </c>
      <c r="AJ31">
        <f t="shared" si="24"/>
        <v>1</v>
      </c>
      <c r="AK31">
        <f t="shared" si="24"/>
        <v>1</v>
      </c>
      <c r="AL31">
        <f t="shared" si="24"/>
        <v>1</v>
      </c>
      <c r="AM31">
        <f t="shared" si="24"/>
        <v>1</v>
      </c>
      <c r="AN31">
        <f t="shared" si="24"/>
        <v>1</v>
      </c>
      <c r="AP31" t="str">
        <f>IF(AND(AH31&gt;=0,AH31&lt;=0.5),AH31,"")</f>
        <v/>
      </c>
      <c r="AQ31" t="str">
        <f t="shared" ref="AQ31:AV31" si="25">IF(AND(AI31&gt;=0,AI31&lt;=0.5),AI31,"")</f>
        <v/>
      </c>
      <c r="AR31" t="str">
        <f t="shared" si="25"/>
        <v/>
      </c>
      <c r="AS31" t="str">
        <f t="shared" si="25"/>
        <v/>
      </c>
      <c r="AT31" t="str">
        <f t="shared" si="25"/>
        <v/>
      </c>
      <c r="AU31" t="str">
        <f t="shared" si="25"/>
        <v/>
      </c>
      <c r="AV31" t="str">
        <f t="shared" si="25"/>
        <v/>
      </c>
      <c r="AX31">
        <f>1-LOG(1+K$3*B31*J31*R31,10)</f>
        <v>1</v>
      </c>
      <c r="AY31">
        <f t="shared" ref="AY31:BC31" si="26">1-LOG(1+L$3*C31*K31*S31,10)</f>
        <v>1</v>
      </c>
      <c r="AZ31">
        <f t="shared" si="26"/>
        <v>1</v>
      </c>
      <c r="BA31">
        <f t="shared" si="26"/>
        <v>1</v>
      </c>
      <c r="BB31">
        <f t="shared" si="26"/>
        <v>1</v>
      </c>
      <c r="BC31">
        <f t="shared" si="26"/>
        <v>1</v>
      </c>
    </row>
    <row r="32" spans="1:56" x14ac:dyDescent="0.25">
      <c r="A32">
        <v>0.5</v>
      </c>
      <c r="B32">
        <f t="shared" ref="B32:B47" si="27">IF(AND(B$10*(1+K$3*$A32)&gt;0,B$10*(1+K$3*$A32)&lt;1),POWER(10, -2)*B$10*(1+K$3*POWER($A32+1, 2)),1)</f>
        <v>7.528E-3</v>
      </c>
      <c r="C32">
        <f t="shared" ref="C32:C47" si="28">IF(AND(C$10*(1+L$3*$A32)&gt;0,C$10*(1+L$3*$A32)&lt;1),POWER(10, -2)*C$10*(1+L$3*POWER($A32+1, 2)),1)</f>
        <v>1.1328125E-2</v>
      </c>
      <c r="D32">
        <f t="shared" ref="D32:D47" si="29">IF(AND(D$10*(1+M$3*$A32)&gt;0,D$10*(1+M$3*$A32)&lt;1),POWER(10, -2)*D$10*(1+M$3*POWER($A32+1, 2)),1)</f>
        <v>7.528E-3</v>
      </c>
      <c r="E32">
        <f t="shared" ref="E32:E47" si="30">IF(AND(E$10*(1+N$3*$A32)&gt;0,E$10*(1+N$3*$A32)&lt;1),POWER(10, -2)*E$10*(1+N$3*POWER($A32+1, 2)),1)</f>
        <v>7.528E-3</v>
      </c>
      <c r="F32">
        <f t="shared" ref="F32:F47" si="31">IF(AND(F$10*(1+O$3*$A32)&gt;0,F$10*(1+O$3*$A32)&lt;1),POWER(10, -2)*F$10*(1+O$3*POWER($A32+1, 2)),1)</f>
        <v>1</v>
      </c>
      <c r="G32">
        <f t="shared" ref="G32:G47" si="32">IF(AND(G$10*(1+P$3*$A32)&gt;0,G$10*(1+P$3*$A32)&lt;1),POWER(10, -2)*G$10*(1+P$3*POWER($A32+1, 2)),1)</f>
        <v>4.711125E-3</v>
      </c>
      <c r="H32">
        <f t="shared" ref="H32:H47" si="33">IF(AND(H$10*(1+Q$3*$A32)&gt;0,H$10*(1+Q$3*$A32)&lt;1),POWER(10, -2)*H$10*(1+Q$3*POWER($A32+1, 2)),1)</f>
        <v>1.1328125E-2</v>
      </c>
      <c r="J32">
        <f>IF(AND(B$17*(1+K$17*$A32)&gt;0,B$17*(1+K$17*$A32)&lt;1),POWER(10, -1)*B$17*(1+K$17*(1+$A32)),1)</f>
        <v>5.5957439999999997E-2</v>
      </c>
      <c r="K32">
        <f t="shared" ref="K32" si="34">IF(AND(C$17*(1+L$17*$A32)&gt;0,C$17*(1+L$17*$A32)&lt;1),POWER(10, -1)*C$17*(1+L$17*(1+$A32)),1)</f>
        <v>7.9492187500000019E-2</v>
      </c>
      <c r="L32">
        <f t="shared" ref="L32:L47" si="35">IF(AND(D$17*(1+M$17*$A32)&gt;0,D$17*(1+M$17*$A32)&lt;1),POWER(10, -1)*D$17*(1+M$17*(1+$A32)),1)</f>
        <v>9.3262400000000009E-2</v>
      </c>
      <c r="M32">
        <f t="shared" ref="M32:M47" si="36">IF(AND(E$17*(1+N$17*$A32)&gt;0,E$17*(1+N$17*$A32)&lt;1),POWER(10, -1)*E$17*(1+N$17*(1+$A32)),1)</f>
        <v>7.460992000000001E-2</v>
      </c>
      <c r="N32">
        <f t="shared" ref="N32:N47" si="37">IF(AND(F$17*(1+O$17*$A32)&gt;0,F$17*(1+O$17*$A32)&lt;1),POWER(10, -1)*F$17*(1+O$17*(1+$A32)),1)</f>
        <v>1</v>
      </c>
      <c r="O32">
        <f t="shared" ref="O32:O47" si="38">IF(AND(G$17*(1+P$17*$A32)&gt;0,G$17*(1+P$17*$A32)&lt;1),POWER(10, -1)*G$17*(1+P$17*(1+$A32)),1)</f>
        <v>7.1927867500000006E-2</v>
      </c>
      <c r="P32">
        <f t="shared" ref="P32:P47" si="39">IF(AND(H$17*(1+Q$17*$A32)&gt;0,H$17*(1+Q$17*$A32)&lt;1),POWER(10, -1)*H$17*(1+Q$17*(1+$A32)),1)</f>
        <v>0.11923828124999999</v>
      </c>
      <c r="R32">
        <f t="shared" ref="R32:R47" si="40">IF(AND(K$10*($A32^2)&gt;0,K$10*($A32^2)&lt;1),POWER(10, -1)*B$24*(1+(1-K$10*POWER($A32, 2))),0)</f>
        <v>0.13999268659428571</v>
      </c>
      <c r="S32">
        <f>IF(AND(L$10*($A32^2)&gt;0,L$10*($A32^2)&lt;1),POWER(10, -1)*C$24*(1+(1-L$10*POWER($A32, 2))),0)</f>
        <v>0.11999469049479167</v>
      </c>
      <c r="T32">
        <f t="shared" ref="T32:T47" si="41">IF(AND(M$10*($A32^2)&gt;0,M$10*($A32^2)&lt;1),POWER(10, -1)*D$24*(1+(1-M$10*POWER($A32, 2))),0)</f>
        <v>7.9996644956734711E-2</v>
      </c>
      <c r="U32">
        <f t="shared" ref="U32:U47" si="42">IF(AND(N$10*($A32^2)&gt;0,N$10*($A32^2)&lt;1),POWER(10, -1)*E$24*(1+(1-N$10*POWER($A32, 2))),0)</f>
        <v>0.11999404038367346</v>
      </c>
      <c r="V32">
        <f t="shared" ref="V32:V47" si="43">IF(AND(O$10*($A32^2)&gt;0,O$10*($A32^2)&lt;1),POWER(10, -1)*F$24*(1+(1-O$10*POWER($A32, 2))),0)</f>
        <v>0</v>
      </c>
      <c r="W32">
        <f t="shared" ref="W32:W47" si="44">IF(AND(P$10*($A32^2)&gt;0,P$10*($A32^2)&lt;1),POWER(10, -1)*G$24*(1+(1-P$10*POWER($A32, 2))),0)</f>
        <v>7.9996300271764062E-2</v>
      </c>
      <c r="X32">
        <f t="shared" ref="X32:X47" si="45">IF(AND(Q$10*($A32^2)&gt;0,Q$10*($A32^2)&lt;1),POWER(10, -1)*H$24*(1+(1-Q$10*POWER($A32, 2))),0)</f>
        <v>9.9995319444444453E-2</v>
      </c>
      <c r="Z32">
        <f t="shared" ref="Z32:Z40" si="46">1-LOG(1+K$3*B32*J32*R32,2)</f>
        <v>0.99996664980462091</v>
      </c>
      <c r="AA32">
        <f t="shared" ref="AA32:AA40" si="47">1-LOG(1+L$3*C32*K32*S32,2)</f>
        <v>0.99991231437973938</v>
      </c>
      <c r="AB32">
        <f t="shared" ref="AB32:AB40" si="48">1-LOG(1+M$3*D32*L32*T32,2)</f>
        <v>0.99996823756449971</v>
      </c>
      <c r="AC32">
        <f t="shared" ref="AC32:AC40" si="49">1-LOG(1+N$3*E32*M32*U32,2)</f>
        <v>0.99996188545577458</v>
      </c>
      <c r="AD32">
        <f t="shared" ref="AD32:AD40" si="50">1-LOG(1+O$3*F32*N32*V32,2)</f>
        <v>1</v>
      </c>
      <c r="AE32">
        <f t="shared" ref="AE32:AE40" si="51">1-LOG(1+P$3*G32*O32*W32,2)</f>
        <v>0.99999008614130591</v>
      </c>
      <c r="AF32">
        <f t="shared" ref="AF32:AF40" si="52">1-LOG(1+Q$3*H32*P32*X32,2)</f>
        <v>0.99989039408793334</v>
      </c>
      <c r="AH32">
        <f t="shared" ref="AH32:AH45" si="53">1-LOG(1+K$3*B32*J32*R32*(1+K$3*$A32)*(1+K$17*$A32)*(1-K$10*$A32^2),2)</f>
        <v>0.99994861485565945</v>
      </c>
      <c r="AI32">
        <f t="shared" ref="AI32:AI45" si="54">1-LOG(1+L$3*C32*K32*S32*(1+L$3*$A32)*(1+L$17*$A32)*(1-L$10*$A32^2),2)</f>
        <v>0.99985069556186779</v>
      </c>
      <c r="AJ32">
        <f t="shared" ref="AJ32:AJ45" si="55">1-LOG(1+M$3*D32*L32*T32*(1+M$3*$A32)*(1+M$17*$A32)*(1-M$10*$A32^2),2)</f>
        <v>0.99995106021340097</v>
      </c>
      <c r="AK32">
        <f t="shared" ref="AK32:AK45" si="56">1-LOG(1+N$3*E32*M32*U32*(1+N$3*$A32)*(1+N$17*$A32)*(1-N$10*$A32^2),2)</f>
        <v>0.99994127381644382</v>
      </c>
      <c r="AL32">
        <f t="shared" ref="AL32:AL45" si="57">1-LOG(1+O$3*F32*N32*V32*(1+O$3*$A32)*(1+O$17*$A32)*(1-O$10*$A32^2),2)</f>
        <v>1</v>
      </c>
      <c r="AM32">
        <f t="shared" ref="AM32:AM45" si="58">1-LOG(1+P$3*G32*O32*W32*(1+P$3*$A32)*(1+P$17*$A32)*(1-P$10*$A32^2),2)</f>
        <v>0.99998585881904278</v>
      </c>
      <c r="AN32">
        <f t="shared" ref="AN32:AN45" si="59">1-LOG(1+Q$3*H32*P32*X32*(1+Q$3*$A32)*(1+Q$17*$A32)*(1-Q$10*$A32^2),2)</f>
        <v>0.99981337329964293</v>
      </c>
      <c r="AP32" t="str">
        <f t="shared" ref="AP32:AP47" si="60">IF(AND(AH32&gt;=0,AH32&lt;=0.5),AH32,"")</f>
        <v/>
      </c>
      <c r="AQ32" t="str">
        <f t="shared" ref="AQ32:AQ47" si="61">IF(AND(AI32&gt;=0,AI32&lt;=0.5),AI32,"")</f>
        <v/>
      </c>
      <c r="AR32" t="str">
        <f t="shared" ref="AR32:AR47" si="62">IF(AND(AJ32&gt;=0,AJ32&lt;=0.5),AJ32,"")</f>
        <v/>
      </c>
      <c r="AS32" t="str">
        <f t="shared" ref="AS32:AS47" si="63">IF(AND(AK32&gt;=0,AK32&lt;=0.5),AK32,"")</f>
        <v/>
      </c>
      <c r="AT32" t="str">
        <f t="shared" ref="AT32:AT47" si="64">IF(AND(AL32&gt;=0,AL32&lt;=0.5),AL32,"")</f>
        <v/>
      </c>
      <c r="AU32" t="str">
        <f t="shared" ref="AU32:AU47" si="65">IF(AND(AM32&gt;=0,AM32&lt;=0.5),AM32,"")</f>
        <v/>
      </c>
      <c r="AV32" t="str">
        <f t="shared" ref="AV32:AV47" si="66">IF(AND(AN32&gt;=0,AN32&lt;=0.5),AN32,"")</f>
        <v/>
      </c>
      <c r="AX32">
        <f t="shared" ref="AX32:AX47" si="67">1-LOG(1+K$3*B32*J32*R32,10)</f>
        <v>0.99998996059082967</v>
      </c>
      <c r="AY32">
        <f t="shared" ref="AY32:AY47" si="68">1-LOG(1+L$3*C32*K32*S32,10)</f>
        <v>0.99997360399811319</v>
      </c>
      <c r="AZ32">
        <f t="shared" ref="AZ32:AZ47" si="69">1-LOG(1+M$3*D32*L32*T32,10)</f>
        <v>0.99999043855417913</v>
      </c>
      <c r="BA32">
        <f t="shared" ref="BA32:BA47" si="70">1-LOG(1+N$3*E32*M32*U32,10)</f>
        <v>0.99998852637891711</v>
      </c>
      <c r="BB32">
        <f t="shared" ref="BB32:BB47" si="71">1-LOG(1+O$3*F32*N32*V32,10)</f>
        <v>1</v>
      </c>
      <c r="BC32">
        <f t="shared" ref="BC32:BC47" si="72">1-LOG(1+P$3*G32*O32*W32,10)</f>
        <v>0.99999701563116028</v>
      </c>
    </row>
    <row r="33" spans="1:55" x14ac:dyDescent="0.25">
      <c r="A33">
        <v>1</v>
      </c>
      <c r="B33">
        <f t="shared" si="27"/>
        <v>1.0271999999999998E-2</v>
      </c>
      <c r="C33">
        <f t="shared" si="28"/>
        <v>1.6250000000000001E-2</v>
      </c>
      <c r="D33">
        <f t="shared" si="29"/>
        <v>1.0271999999999998E-2</v>
      </c>
      <c r="E33">
        <f t="shared" si="30"/>
        <v>1.0271999999999998E-2</v>
      </c>
      <c r="F33">
        <f t="shared" si="31"/>
        <v>1</v>
      </c>
      <c r="G33">
        <f t="shared" si="32"/>
        <v>6.0420000000000005E-3</v>
      </c>
      <c r="H33">
        <f t="shared" si="33"/>
        <v>1.6250000000000001E-2</v>
      </c>
      <c r="J33">
        <f t="shared" ref="J33:K33" si="73">IF(AND(B$17*(1+K$17*$A33)&gt;0,B$17*(1+K$17*$A33)&lt;1),POWER(10, -1)*B$17*(1+K$17*(1+$A33)),1)</f>
        <v>6.4609920000000001E-2</v>
      </c>
      <c r="K33">
        <f t="shared" si="73"/>
        <v>9.2656250000000023E-2</v>
      </c>
      <c r="L33">
        <f t="shared" si="35"/>
        <v>0.10768320000000001</v>
      </c>
      <c r="M33">
        <f t="shared" si="36"/>
        <v>8.6146560000000011E-2</v>
      </c>
      <c r="N33">
        <f t="shared" si="37"/>
        <v>1</v>
      </c>
      <c r="O33">
        <f t="shared" si="38"/>
        <v>8.2570490000000024E-2</v>
      </c>
      <c r="P33">
        <f t="shared" si="39"/>
        <v>0.13898437499999999</v>
      </c>
      <c r="R33">
        <f t="shared" si="40"/>
        <v>0.13997074637714285</v>
      </c>
      <c r="S33">
        <f t="shared" ref="S33:S47" si="74">IF(AND(L$10*($A33^2)&gt;0,L$10*($A33^2)&lt;1),POWER(10, -1)*C$24*(1+(1-L$10*POWER($A33, 2))),0)</f>
        <v>0.11997876197916665</v>
      </c>
      <c r="T33">
        <f t="shared" si="41"/>
        <v>7.9986579826938797E-2</v>
      </c>
      <c r="U33">
        <f t="shared" si="42"/>
        <v>0.11997616153469387</v>
      </c>
      <c r="V33">
        <f t="shared" si="43"/>
        <v>0</v>
      </c>
      <c r="W33">
        <f t="shared" si="44"/>
        <v>7.9985201087056229E-2</v>
      </c>
      <c r="X33">
        <f t="shared" si="45"/>
        <v>9.998127777777778E-2</v>
      </c>
      <c r="Z33">
        <f t="shared" si="46"/>
        <v>0.99994746554983882</v>
      </c>
      <c r="AA33">
        <f t="shared" si="47"/>
        <v>0.99985340894771502</v>
      </c>
      <c r="AB33">
        <f t="shared" si="48"/>
        <v>0.9999499650850816</v>
      </c>
      <c r="AC33">
        <f t="shared" si="49"/>
        <v>0.99993996016599296</v>
      </c>
      <c r="AD33">
        <f t="shared" si="50"/>
        <v>1</v>
      </c>
      <c r="AE33">
        <f t="shared" si="51"/>
        <v>0.99998540629611821</v>
      </c>
      <c r="AF33">
        <f t="shared" si="52"/>
        <v>0.99981676538818787</v>
      </c>
      <c r="AH33">
        <f t="shared" si="53"/>
        <v>0.99988474019601581</v>
      </c>
      <c r="AI33">
        <f t="shared" si="54"/>
        <v>0.99962035613552747</v>
      </c>
      <c r="AJ33">
        <f t="shared" si="55"/>
        <v>0.99989021497622199</v>
      </c>
      <c r="AK33">
        <f t="shared" si="56"/>
        <v>0.99986827118962729</v>
      </c>
      <c r="AL33">
        <f t="shared" si="57"/>
        <v>1</v>
      </c>
      <c r="AM33">
        <f t="shared" si="58"/>
        <v>0.99997198290671829</v>
      </c>
      <c r="AN33">
        <f t="shared" si="59"/>
        <v>0.9995254753550088</v>
      </c>
      <c r="AP33" t="str">
        <f t="shared" si="60"/>
        <v/>
      </c>
      <c r="AQ33" t="str">
        <f t="shared" si="61"/>
        <v/>
      </c>
      <c r="AR33" t="str">
        <f t="shared" si="62"/>
        <v/>
      </c>
      <c r="AS33" t="str">
        <f t="shared" si="63"/>
        <v/>
      </c>
      <c r="AT33" t="str">
        <f t="shared" si="64"/>
        <v/>
      </c>
      <c r="AU33" t="str">
        <f t="shared" si="65"/>
        <v/>
      </c>
      <c r="AV33" t="str">
        <f t="shared" si="66"/>
        <v/>
      </c>
      <c r="AX33">
        <f t="shared" si="67"/>
        <v>0.99998418555469581</v>
      </c>
      <c r="AY33">
        <f t="shared" si="68"/>
        <v>0.99995587169616629</v>
      </c>
      <c r="AZ33">
        <f t="shared" si="69"/>
        <v>0.99998493798977905</v>
      </c>
      <c r="BA33">
        <f t="shared" si="70"/>
        <v>0.99998192620902915</v>
      </c>
      <c r="BB33">
        <f t="shared" si="71"/>
        <v>1</v>
      </c>
      <c r="BC33">
        <f t="shared" si="72"/>
        <v>0.99999560685738376</v>
      </c>
    </row>
    <row r="34" spans="1:55" x14ac:dyDescent="0.25">
      <c r="A34">
        <v>1.5</v>
      </c>
      <c r="B34">
        <f t="shared" si="27"/>
        <v>1.38E-2</v>
      </c>
      <c r="C34">
        <f t="shared" si="28"/>
        <v>2.2578125000000001E-2</v>
      </c>
      <c r="D34">
        <f t="shared" si="29"/>
        <v>1.38E-2</v>
      </c>
      <c r="E34">
        <f t="shared" si="30"/>
        <v>1.38E-2</v>
      </c>
      <c r="F34">
        <f t="shared" si="31"/>
        <v>1</v>
      </c>
      <c r="G34">
        <f t="shared" si="32"/>
        <v>7.7531250000000005E-3</v>
      </c>
      <c r="H34">
        <f t="shared" si="33"/>
        <v>2.2578125000000001E-2</v>
      </c>
      <c r="J34">
        <f t="shared" ref="J34:K34" si="75">IF(AND(B$17*(1+K$17*$A34)&gt;0,B$17*(1+K$17*$A34)&lt;1),POWER(10, -1)*B$17*(1+K$17*(1+$A34)),1)</f>
        <v>7.3262399999999991E-2</v>
      </c>
      <c r="K34">
        <f t="shared" si="75"/>
        <v>0.10582031250000003</v>
      </c>
      <c r="L34">
        <f t="shared" si="35"/>
        <v>0.12210399999999999</v>
      </c>
      <c r="M34">
        <f t="shared" si="36"/>
        <v>9.7683200000000012E-2</v>
      </c>
      <c r="N34">
        <f t="shared" si="37"/>
        <v>1</v>
      </c>
      <c r="O34">
        <f t="shared" si="38"/>
        <v>9.3213112500000028E-2</v>
      </c>
      <c r="P34">
        <f t="shared" si="39"/>
        <v>1</v>
      </c>
      <c r="R34">
        <f t="shared" si="40"/>
        <v>0.13993417934857141</v>
      </c>
      <c r="S34">
        <f t="shared" si="74"/>
        <v>0.119952214453125</v>
      </c>
      <c r="T34">
        <f t="shared" si="41"/>
        <v>7.9969804610612261E-2</v>
      </c>
      <c r="U34">
        <f t="shared" si="42"/>
        <v>0.11994636345306123</v>
      </c>
      <c r="V34">
        <f t="shared" si="43"/>
        <v>0</v>
      </c>
      <c r="W34">
        <f t="shared" si="44"/>
        <v>7.9966702445876489E-2</v>
      </c>
      <c r="X34">
        <f t="shared" si="45"/>
        <v>9.9957875000000002E-2</v>
      </c>
      <c r="Z34">
        <f t="shared" si="46"/>
        <v>0.99991999215061078</v>
      </c>
      <c r="AA34">
        <f t="shared" si="47"/>
        <v>0.99976744416278174</v>
      </c>
      <c r="AB34">
        <f t="shared" si="48"/>
        <v>0.99992379488050243</v>
      </c>
      <c r="AC34">
        <f t="shared" si="49"/>
        <v>0.99990856069993339</v>
      </c>
      <c r="AD34">
        <f t="shared" si="50"/>
        <v>1</v>
      </c>
      <c r="AE34">
        <f t="shared" si="51"/>
        <v>0.99997886451078299</v>
      </c>
      <c r="AF34">
        <f t="shared" si="52"/>
        <v>0.99816968249034876</v>
      </c>
      <c r="AH34">
        <f t="shared" si="53"/>
        <v>0.99976325134058885</v>
      </c>
      <c r="AI34">
        <f t="shared" si="54"/>
        <v>0.99914875497610478</v>
      </c>
      <c r="AJ34">
        <f t="shared" si="55"/>
        <v>0.9997744614488957</v>
      </c>
      <c r="AK34">
        <f t="shared" si="56"/>
        <v>0.99972941444933083</v>
      </c>
      <c r="AL34">
        <f t="shared" si="57"/>
        <v>1</v>
      </c>
      <c r="AM34">
        <f t="shared" si="58"/>
        <v>0.99994758677630835</v>
      </c>
      <c r="AN34">
        <f t="shared" si="59"/>
        <v>0.99331047726423249</v>
      </c>
      <c r="AP34" t="str">
        <f t="shared" si="60"/>
        <v/>
      </c>
      <c r="AQ34" t="str">
        <f t="shared" si="61"/>
        <v/>
      </c>
      <c r="AR34" t="str">
        <f t="shared" si="62"/>
        <v/>
      </c>
      <c r="AS34" t="str">
        <f t="shared" si="63"/>
        <v/>
      </c>
      <c r="AT34" t="str">
        <f t="shared" si="64"/>
        <v/>
      </c>
      <c r="AU34" t="str">
        <f t="shared" si="65"/>
        <v/>
      </c>
      <c r="AV34" t="str">
        <f t="shared" si="66"/>
        <v/>
      </c>
      <c r="AX34">
        <f t="shared" si="67"/>
        <v>0.99997591523744522</v>
      </c>
      <c r="AY34">
        <f t="shared" si="68"/>
        <v>0.9999299937173306</v>
      </c>
      <c r="AZ34">
        <f t="shared" si="69"/>
        <v>0.99997705997320807</v>
      </c>
      <c r="BA34">
        <f t="shared" si="70"/>
        <v>0.99997247402789746</v>
      </c>
      <c r="BB34">
        <f t="shared" si="71"/>
        <v>1</v>
      </c>
      <c r="BC34">
        <f t="shared" si="72"/>
        <v>0.99999363758377269</v>
      </c>
    </row>
    <row r="35" spans="1:55" ht="16.899999999999999" customHeight="1" x14ac:dyDescent="0.25">
      <c r="A35">
        <v>2</v>
      </c>
      <c r="B35">
        <f t="shared" si="27"/>
        <v>1.8112E-2</v>
      </c>
      <c r="C35">
        <f t="shared" si="28"/>
        <v>1</v>
      </c>
      <c r="D35">
        <f t="shared" si="29"/>
        <v>1.8112E-2</v>
      </c>
      <c r="E35">
        <f t="shared" si="30"/>
        <v>1.8112E-2</v>
      </c>
      <c r="F35">
        <f t="shared" si="31"/>
        <v>1</v>
      </c>
      <c r="G35">
        <f t="shared" si="32"/>
        <v>9.8444999999999991E-3</v>
      </c>
      <c r="H35">
        <f t="shared" si="33"/>
        <v>1</v>
      </c>
      <c r="J35">
        <f t="shared" ref="J35:K35" si="76">IF(AND(B$17*(1+K$17*$A35)&gt;0,B$17*(1+K$17*$A35)&lt;1),POWER(10, -1)*B$17*(1+K$17*(1+$A35)),1)</f>
        <v>8.1914879999999995E-2</v>
      </c>
      <c r="K35">
        <f t="shared" si="76"/>
        <v>0.11898437500000002</v>
      </c>
      <c r="L35">
        <f t="shared" si="35"/>
        <v>1</v>
      </c>
      <c r="M35">
        <f t="shared" si="36"/>
        <v>0.10921984000000003</v>
      </c>
      <c r="N35">
        <f t="shared" si="37"/>
        <v>1</v>
      </c>
      <c r="O35">
        <f t="shared" si="38"/>
        <v>0.10385573500000002</v>
      </c>
      <c r="P35">
        <f t="shared" si="39"/>
        <v>1</v>
      </c>
      <c r="R35">
        <f t="shared" si="40"/>
        <v>0.13988298550857142</v>
      </c>
      <c r="S35">
        <f t="shared" si="74"/>
        <v>0.11991504791666666</v>
      </c>
      <c r="T35">
        <f t="shared" si="41"/>
        <v>7.9946319307755115E-2</v>
      </c>
      <c r="U35">
        <f t="shared" si="42"/>
        <v>0.11990464613877551</v>
      </c>
      <c r="V35">
        <f t="shared" si="43"/>
        <v>0</v>
      </c>
      <c r="W35">
        <f t="shared" si="44"/>
        <v>7.994080434822487E-2</v>
      </c>
      <c r="X35">
        <f t="shared" si="45"/>
        <v>9.9925111111111117E-2</v>
      </c>
      <c r="Z35">
        <f t="shared" si="46"/>
        <v>0.99988263542175382</v>
      </c>
      <c r="AA35">
        <f t="shared" si="47"/>
        <v>0.98846749336243456</v>
      </c>
      <c r="AB35">
        <f t="shared" si="48"/>
        <v>0.99918134246542079</v>
      </c>
      <c r="AC35">
        <f t="shared" si="49"/>
        <v>0.99986586430197599</v>
      </c>
      <c r="AD35">
        <f t="shared" si="50"/>
        <v>1</v>
      </c>
      <c r="AE35">
        <f t="shared" si="51"/>
        <v>0.99997010898487926</v>
      </c>
      <c r="AF35">
        <f t="shared" si="52"/>
        <v>0.92110619682104011</v>
      </c>
      <c r="AH35">
        <f t="shared" si="53"/>
        <v>0.99954987496887426</v>
      </c>
      <c r="AI35">
        <f t="shared" si="54"/>
        <v>0.94417995724453962</v>
      </c>
      <c r="AJ35">
        <f t="shared" si="55"/>
        <v>0.99686135232980033</v>
      </c>
      <c r="AK35">
        <f t="shared" si="56"/>
        <v>0.99948551919138673</v>
      </c>
      <c r="AL35">
        <f t="shared" si="57"/>
        <v>1</v>
      </c>
      <c r="AM35">
        <f t="shared" si="58"/>
        <v>0.99990715337394198</v>
      </c>
      <c r="AN35">
        <f t="shared" si="59"/>
        <v>0.64807639921228954</v>
      </c>
      <c r="AP35" t="str">
        <f t="shared" si="60"/>
        <v/>
      </c>
      <c r="AQ35" t="str">
        <f t="shared" si="61"/>
        <v/>
      </c>
      <c r="AR35" t="str">
        <f t="shared" si="62"/>
        <v/>
      </c>
      <c r="AS35" t="str">
        <f t="shared" si="63"/>
        <v/>
      </c>
      <c r="AT35" t="str">
        <f t="shared" si="64"/>
        <v/>
      </c>
      <c r="AU35" t="str">
        <f t="shared" si="65"/>
        <v/>
      </c>
      <c r="AV35" t="str">
        <f t="shared" si="66"/>
        <v/>
      </c>
      <c r="AX35">
        <f t="shared" si="67"/>
        <v>0.99996466974151943</v>
      </c>
      <c r="AY35">
        <f t="shared" si="68"/>
        <v>0.99652836957689883</v>
      </c>
      <c r="AZ35">
        <f t="shared" si="69"/>
        <v>0.99975355952591527</v>
      </c>
      <c r="BA35">
        <f t="shared" si="70"/>
        <v>0.99995962113140546</v>
      </c>
      <c r="BB35">
        <f t="shared" si="71"/>
        <v>1</v>
      </c>
      <c r="BC35">
        <f t="shared" si="72"/>
        <v>0.99999100190784784</v>
      </c>
    </row>
    <row r="36" spans="1:55" ht="14.45" customHeight="1" x14ac:dyDescent="0.25">
      <c r="A36">
        <v>2.5</v>
      </c>
      <c r="B36">
        <f t="shared" si="27"/>
        <v>2.3207999999999999E-2</v>
      </c>
      <c r="C36">
        <f t="shared" si="28"/>
        <v>1</v>
      </c>
      <c r="D36">
        <f t="shared" si="29"/>
        <v>2.3207999999999999E-2</v>
      </c>
      <c r="E36">
        <f t="shared" si="30"/>
        <v>2.3207999999999999E-2</v>
      </c>
      <c r="F36">
        <f t="shared" si="31"/>
        <v>1</v>
      </c>
      <c r="G36">
        <f t="shared" si="32"/>
        <v>1.2316125000000002E-2</v>
      </c>
      <c r="H36">
        <f t="shared" si="33"/>
        <v>1</v>
      </c>
      <c r="J36">
        <f t="shared" ref="J36:K36" si="77">IF(AND(B$17*(1+K$17*$A36)&gt;0,B$17*(1+K$17*$A36)&lt;1),POWER(10, -1)*B$17*(1+K$17*(1+$A36)),1)</f>
        <v>9.056736E-2</v>
      </c>
      <c r="K36">
        <f t="shared" si="77"/>
        <v>1</v>
      </c>
      <c r="L36">
        <f t="shared" si="35"/>
        <v>1</v>
      </c>
      <c r="M36">
        <f t="shared" si="36"/>
        <v>0.12075648000000003</v>
      </c>
      <c r="N36">
        <f t="shared" si="37"/>
        <v>1</v>
      </c>
      <c r="O36">
        <f t="shared" si="38"/>
        <v>0.11449835750000002</v>
      </c>
      <c r="P36">
        <f t="shared" si="39"/>
        <v>1</v>
      </c>
      <c r="R36">
        <f t="shared" si="40"/>
        <v>0.13981716485714285</v>
      </c>
      <c r="S36">
        <f t="shared" si="74"/>
        <v>0.11986726236979166</v>
      </c>
      <c r="T36">
        <f t="shared" si="41"/>
        <v>7.991612391836736E-2</v>
      </c>
      <c r="U36">
        <f t="shared" si="42"/>
        <v>0.11985100959183673</v>
      </c>
      <c r="V36">
        <f t="shared" si="43"/>
        <v>0</v>
      </c>
      <c r="W36">
        <f t="shared" si="44"/>
        <v>7.9907506794101357E-2</v>
      </c>
      <c r="X36">
        <f t="shared" si="45"/>
        <v>9.9882986111111113E-2</v>
      </c>
      <c r="Z36">
        <f t="shared" si="46"/>
        <v>0.99983380976294434</v>
      </c>
      <c r="AA36">
        <f t="shared" si="47"/>
        <v>0.90586484113575372</v>
      </c>
      <c r="AB36">
        <f t="shared" si="48"/>
        <v>0.99895148437547376</v>
      </c>
      <c r="AC36">
        <f t="shared" si="49"/>
        <v>0.99981005762060537</v>
      </c>
      <c r="AD36">
        <f t="shared" si="50"/>
        <v>1</v>
      </c>
      <c r="AE36">
        <f t="shared" si="51"/>
        <v>0.99995878956251805</v>
      </c>
      <c r="AF36">
        <f t="shared" si="52"/>
        <v>0.92113856307593256</v>
      </c>
      <c r="AH36">
        <f t="shared" si="53"/>
        <v>0.99919869260006633</v>
      </c>
      <c r="AI36">
        <f t="shared" si="54"/>
        <v>0.48573783821610073</v>
      </c>
      <c r="AJ36">
        <f t="shared" si="55"/>
        <v>0.99494774201566338</v>
      </c>
      <c r="AK36">
        <f t="shared" si="56"/>
        <v>0.99908407923755815</v>
      </c>
      <c r="AL36">
        <f t="shared" si="57"/>
        <v>1</v>
      </c>
      <c r="AM36">
        <f t="shared" si="58"/>
        <v>0.99984347378196325</v>
      </c>
      <c r="AN36">
        <f t="shared" si="59"/>
        <v>0.55977320132819253</v>
      </c>
      <c r="AP36" t="str">
        <f t="shared" si="60"/>
        <v/>
      </c>
      <c r="AQ36">
        <f t="shared" si="61"/>
        <v>0.48573783821610073</v>
      </c>
      <c r="AR36" t="str">
        <f t="shared" si="62"/>
        <v/>
      </c>
      <c r="AS36" t="str">
        <f t="shared" si="63"/>
        <v/>
      </c>
      <c r="AT36" t="str">
        <f t="shared" si="64"/>
        <v/>
      </c>
      <c r="AU36" t="str">
        <f t="shared" si="65"/>
        <v/>
      </c>
      <c r="AV36" t="str">
        <f t="shared" si="66"/>
        <v/>
      </c>
      <c r="AX36">
        <f t="shared" si="67"/>
        <v>0.99994997175365974</v>
      </c>
      <c r="AY36">
        <f t="shared" si="68"/>
        <v>0.97166249353526779</v>
      </c>
      <c r="AZ36">
        <f t="shared" si="69"/>
        <v>0.99968436534609528</v>
      </c>
      <c r="BA36">
        <f t="shared" si="70"/>
        <v>0.9999428216463544</v>
      </c>
      <c r="BB36">
        <f t="shared" si="71"/>
        <v>1</v>
      </c>
      <c r="BC36">
        <f t="shared" si="72"/>
        <v>0.99998759442218355</v>
      </c>
    </row>
    <row r="37" spans="1:55" ht="12.95" customHeight="1" x14ac:dyDescent="0.25">
      <c r="A37">
        <v>3</v>
      </c>
      <c r="B37">
        <f t="shared" si="27"/>
        <v>2.9087999999999999E-2</v>
      </c>
      <c r="C37">
        <f t="shared" si="28"/>
        <v>1</v>
      </c>
      <c r="D37">
        <f t="shared" si="29"/>
        <v>2.9087999999999999E-2</v>
      </c>
      <c r="E37">
        <f t="shared" si="30"/>
        <v>2.9087999999999999E-2</v>
      </c>
      <c r="F37">
        <f t="shared" si="31"/>
        <v>1</v>
      </c>
      <c r="G37">
        <f t="shared" si="32"/>
        <v>1.5168000000000001E-2</v>
      </c>
      <c r="H37">
        <f t="shared" si="33"/>
        <v>1</v>
      </c>
      <c r="J37">
        <f t="shared" ref="J37:K37" si="78">IF(AND(B$17*(1+K$17*$A37)&gt;0,B$17*(1+K$17*$A37)&lt;1),POWER(10, -1)*B$17*(1+K$17*(1+$A37)),1)</f>
        <v>9.9219840000000004E-2</v>
      </c>
      <c r="K37">
        <f t="shared" si="78"/>
        <v>1</v>
      </c>
      <c r="L37">
        <f t="shared" si="35"/>
        <v>1</v>
      </c>
      <c r="M37">
        <f t="shared" si="36"/>
        <v>1</v>
      </c>
      <c r="N37">
        <f t="shared" si="37"/>
        <v>1</v>
      </c>
      <c r="O37">
        <f t="shared" si="38"/>
        <v>1</v>
      </c>
      <c r="P37">
        <f t="shared" si="39"/>
        <v>1</v>
      </c>
      <c r="R37">
        <f t="shared" si="40"/>
        <v>0.1397367173942857</v>
      </c>
      <c r="S37">
        <f t="shared" si="74"/>
        <v>0.1198088578125</v>
      </c>
      <c r="T37">
        <f t="shared" si="41"/>
        <v>7.9879218442448996E-2</v>
      </c>
      <c r="U37">
        <f t="shared" si="42"/>
        <v>0.1197854538122449</v>
      </c>
      <c r="V37">
        <f t="shared" si="43"/>
        <v>0</v>
      </c>
      <c r="W37">
        <f t="shared" si="44"/>
        <v>7.9866809783505924E-2</v>
      </c>
      <c r="X37">
        <f t="shared" si="45"/>
        <v>9.9831500000000017E-2</v>
      </c>
      <c r="Z37">
        <f t="shared" si="46"/>
        <v>0.99977193995806501</v>
      </c>
      <c r="AA37">
        <f t="shared" si="47"/>
        <v>0.90590924420380092</v>
      </c>
      <c r="AB37">
        <f t="shared" si="48"/>
        <v>0.99868655900619419</v>
      </c>
      <c r="AC37">
        <f t="shared" si="49"/>
        <v>0.99803083491169353</v>
      </c>
      <c r="AD37">
        <f t="shared" si="50"/>
        <v>1</v>
      </c>
      <c r="AE37">
        <f t="shared" si="51"/>
        <v>0.9995570237079261</v>
      </c>
      <c r="AF37">
        <f t="shared" si="52"/>
        <v>0.92117812281803091</v>
      </c>
      <c r="AH37">
        <f t="shared" si="53"/>
        <v>0.99865058883045765</v>
      </c>
      <c r="AI37">
        <f t="shared" si="54"/>
        <v>0.37984819834509498</v>
      </c>
      <c r="AJ37">
        <f t="shared" si="55"/>
        <v>0.99223705706055554</v>
      </c>
      <c r="AK37">
        <f t="shared" si="56"/>
        <v>0.9883808799210495</v>
      </c>
      <c r="AL37">
        <f t="shared" si="57"/>
        <v>1</v>
      </c>
      <c r="AM37">
        <f t="shared" si="58"/>
        <v>0.99798302017973928</v>
      </c>
      <c r="AN37">
        <f t="shared" si="59"/>
        <v>0.46652963366353739</v>
      </c>
      <c r="AP37" t="str">
        <f t="shared" si="60"/>
        <v/>
      </c>
      <c r="AQ37">
        <f t="shared" si="61"/>
        <v>0.37984819834509498</v>
      </c>
      <c r="AR37" t="str">
        <f t="shared" si="62"/>
        <v/>
      </c>
      <c r="AS37" t="str">
        <f t="shared" si="63"/>
        <v/>
      </c>
      <c r="AT37" t="str">
        <f t="shared" si="64"/>
        <v/>
      </c>
      <c r="AU37" t="str">
        <f t="shared" si="65"/>
        <v/>
      </c>
      <c r="AV37">
        <f t="shared" si="66"/>
        <v>0.46652963366353739</v>
      </c>
      <c r="AX37">
        <f t="shared" si="67"/>
        <v>0.99993134708656517</v>
      </c>
      <c r="AY37">
        <f t="shared" si="68"/>
        <v>0.97167586019064944</v>
      </c>
      <c r="AZ37">
        <f t="shared" si="69"/>
        <v>0.99960461486332974</v>
      </c>
      <c r="BA37">
        <f t="shared" si="70"/>
        <v>0.9994072222420054</v>
      </c>
      <c r="BB37">
        <f t="shared" si="71"/>
        <v>1</v>
      </c>
      <c r="BC37">
        <f t="shared" si="72"/>
        <v>0.99986665084871773</v>
      </c>
    </row>
    <row r="38" spans="1:55" x14ac:dyDescent="0.25">
      <c r="A38">
        <v>3.5</v>
      </c>
      <c r="B38">
        <f t="shared" si="27"/>
        <v>3.5751999999999999E-2</v>
      </c>
      <c r="C38">
        <f t="shared" si="28"/>
        <v>1</v>
      </c>
      <c r="D38">
        <f t="shared" si="29"/>
        <v>3.5751999999999999E-2</v>
      </c>
      <c r="E38">
        <f t="shared" si="30"/>
        <v>3.5751999999999999E-2</v>
      </c>
      <c r="F38">
        <f t="shared" si="31"/>
        <v>1</v>
      </c>
      <c r="G38">
        <f t="shared" si="32"/>
        <v>1.8400125E-2</v>
      </c>
      <c r="H38">
        <f t="shared" si="33"/>
        <v>1</v>
      </c>
      <c r="J38">
        <f t="shared" ref="J38:K38" si="79">IF(AND(B$17*(1+K$17*$A38)&gt;0,B$17*(1+K$17*$A38)&lt;1),POWER(10, -1)*B$17*(1+K$17*(1+$A38)),1)</f>
        <v>0.10787231999999999</v>
      </c>
      <c r="K38">
        <f t="shared" si="79"/>
        <v>1</v>
      </c>
      <c r="L38">
        <f t="shared" si="35"/>
        <v>1</v>
      </c>
      <c r="M38">
        <f t="shared" si="36"/>
        <v>1</v>
      </c>
      <c r="N38">
        <f t="shared" si="37"/>
        <v>1</v>
      </c>
      <c r="O38">
        <f t="shared" si="38"/>
        <v>1</v>
      </c>
      <c r="P38">
        <f t="shared" si="39"/>
        <v>1</v>
      </c>
      <c r="R38">
        <f t="shared" si="40"/>
        <v>0.13964164311999999</v>
      </c>
      <c r="S38">
        <f t="shared" si="74"/>
        <v>0.11973983424479166</v>
      </c>
      <c r="T38">
        <f t="shared" si="41"/>
        <v>7.9835602880000009E-2</v>
      </c>
      <c r="U38">
        <f t="shared" si="42"/>
        <v>0.11970797879999999</v>
      </c>
      <c r="V38">
        <f t="shared" si="43"/>
        <v>0</v>
      </c>
      <c r="W38">
        <f t="shared" si="44"/>
        <v>7.9818713316438625E-2</v>
      </c>
      <c r="X38">
        <f t="shared" si="45"/>
        <v>9.9770652777777788E-2</v>
      </c>
      <c r="Z38">
        <f t="shared" si="46"/>
        <v>0.99969546299032219</v>
      </c>
      <c r="AA38">
        <f t="shared" si="47"/>
        <v>0.90596172231894678</v>
      </c>
      <c r="AB38">
        <f t="shared" si="48"/>
        <v>0.99838670157948795</v>
      </c>
      <c r="AC38">
        <f t="shared" si="49"/>
        <v>0.99758164531653282</v>
      </c>
      <c r="AD38">
        <f t="shared" si="50"/>
        <v>1</v>
      </c>
      <c r="AE38">
        <f t="shared" si="51"/>
        <v>0.99946297170887466</v>
      </c>
      <c r="AF38">
        <f t="shared" si="52"/>
        <v>0.92122487663908337</v>
      </c>
      <c r="AH38">
        <f t="shared" si="53"/>
        <v>0.99783181847181956</v>
      </c>
      <c r="AI38">
        <f t="shared" si="54"/>
        <v>0.27078836815515017</v>
      </c>
      <c r="AJ38">
        <f t="shared" si="55"/>
        <v>0.9885341258882725</v>
      </c>
      <c r="AK38">
        <f t="shared" si="56"/>
        <v>0.98285462015459624</v>
      </c>
      <c r="AL38">
        <f t="shared" si="57"/>
        <v>1</v>
      </c>
      <c r="AM38">
        <f t="shared" si="58"/>
        <v>0.99711437742338227</v>
      </c>
      <c r="AN38">
        <f t="shared" si="59"/>
        <v>0.36968415347421413</v>
      </c>
      <c r="AP38" t="str">
        <f t="shared" si="60"/>
        <v/>
      </c>
      <c r="AQ38">
        <f t="shared" si="61"/>
        <v>0.27078836815515017</v>
      </c>
      <c r="AR38" t="str">
        <f t="shared" si="62"/>
        <v/>
      </c>
      <c r="AS38" t="str">
        <f t="shared" si="63"/>
        <v/>
      </c>
      <c r="AT38" t="str">
        <f t="shared" si="64"/>
        <v/>
      </c>
      <c r="AU38" t="str">
        <f t="shared" si="65"/>
        <v/>
      </c>
      <c r="AV38">
        <f t="shared" si="66"/>
        <v>0.36968415347421413</v>
      </c>
      <c r="AX38">
        <f t="shared" si="67"/>
        <v>0.99990832522529716</v>
      </c>
      <c r="AY38">
        <f t="shared" si="68"/>
        <v>0.97169165767742427</v>
      </c>
      <c r="AZ38">
        <f t="shared" si="69"/>
        <v>0.99951434878346856</v>
      </c>
      <c r="BA38">
        <f t="shared" si="70"/>
        <v>0.99927200270012195</v>
      </c>
      <c r="BB38">
        <f t="shared" si="71"/>
        <v>1</v>
      </c>
      <c r="BC38">
        <f t="shared" si="72"/>
        <v>0.99983833837585112</v>
      </c>
    </row>
    <row r="39" spans="1:55" x14ac:dyDescent="0.25">
      <c r="A39">
        <v>4</v>
      </c>
      <c r="B39">
        <f t="shared" si="27"/>
        <v>1</v>
      </c>
      <c r="C39">
        <f t="shared" si="28"/>
        <v>1</v>
      </c>
      <c r="D39">
        <f t="shared" si="29"/>
        <v>1</v>
      </c>
      <c r="E39">
        <f t="shared" si="30"/>
        <v>1</v>
      </c>
      <c r="F39">
        <f t="shared" si="31"/>
        <v>1</v>
      </c>
      <c r="G39">
        <f t="shared" si="32"/>
        <v>2.2012500000000001E-2</v>
      </c>
      <c r="H39">
        <f t="shared" si="33"/>
        <v>1</v>
      </c>
      <c r="J39">
        <f t="shared" ref="J39:K39" si="80">IF(AND(B$17*(1+K$17*$A39)&gt;0,B$17*(1+K$17*$A39)&lt;1),POWER(10, -1)*B$17*(1+K$17*(1+$A39)),1)</f>
        <v>0.1165248</v>
      </c>
      <c r="K39">
        <f t="shared" si="80"/>
        <v>1</v>
      </c>
      <c r="L39">
        <f t="shared" si="35"/>
        <v>1</v>
      </c>
      <c r="M39">
        <f t="shared" si="36"/>
        <v>1</v>
      </c>
      <c r="N39">
        <f t="shared" si="37"/>
        <v>1</v>
      </c>
      <c r="O39">
        <f t="shared" si="38"/>
        <v>1</v>
      </c>
      <c r="P39">
        <f t="shared" si="39"/>
        <v>1</v>
      </c>
      <c r="R39">
        <f t="shared" si="40"/>
        <v>0.13953194203428571</v>
      </c>
      <c r="S39">
        <f t="shared" si="74"/>
        <v>0.11966019166666667</v>
      </c>
      <c r="T39">
        <f t="shared" si="41"/>
        <v>7.9785277231020413E-2</v>
      </c>
      <c r="U39">
        <f t="shared" si="42"/>
        <v>0.11961858455510203</v>
      </c>
      <c r="V39">
        <f t="shared" si="43"/>
        <v>0</v>
      </c>
      <c r="W39">
        <f t="shared" si="44"/>
        <v>7.9763217392899419E-2</v>
      </c>
      <c r="X39">
        <f t="shared" si="45"/>
        <v>9.9700444444444453E-2</v>
      </c>
      <c r="Z39">
        <f t="shared" si="46"/>
        <v>0.99083415973989342</v>
      </c>
      <c r="AA39">
        <f t="shared" si="47"/>
        <v>0.90602227636236299</v>
      </c>
      <c r="AB39">
        <f t="shared" si="48"/>
        <v>0.95556974737215006</v>
      </c>
      <c r="AC39">
        <f t="shared" si="49"/>
        <v>0.93388946967114506</v>
      </c>
      <c r="AD39">
        <f t="shared" si="50"/>
        <v>1</v>
      </c>
      <c r="AE39">
        <f t="shared" si="51"/>
        <v>0.99935801053308904</v>
      </c>
      <c r="AF39">
        <f t="shared" si="52"/>
        <v>0.92127882523849813</v>
      </c>
      <c r="AH39">
        <f t="shared" si="53"/>
        <v>0.92444055616422094</v>
      </c>
      <c r="AI39">
        <f t="shared" si="54"/>
        <v>0.15988665531378154</v>
      </c>
      <c r="AJ39">
        <f t="shared" si="55"/>
        <v>0.66176785401667448</v>
      </c>
      <c r="AK39">
        <f t="shared" si="56"/>
        <v>0.51899099638437263</v>
      </c>
      <c r="AL39">
        <f t="shared" si="57"/>
        <v>1</v>
      </c>
      <c r="AM39">
        <f t="shared" si="58"/>
        <v>0.99598356803645471</v>
      </c>
      <c r="AN39">
        <f t="shared" si="59"/>
        <v>0.27041051527852489</v>
      </c>
      <c r="AP39" t="str">
        <f t="shared" si="60"/>
        <v/>
      </c>
      <c r="AQ39">
        <f t="shared" si="61"/>
        <v>0.15988665531378154</v>
      </c>
      <c r="AR39" t="str">
        <f t="shared" si="62"/>
        <v/>
      </c>
      <c r="AS39" t="str">
        <f t="shared" si="63"/>
        <v/>
      </c>
      <c r="AT39" t="str">
        <f t="shared" si="64"/>
        <v/>
      </c>
      <c r="AU39" t="str">
        <f t="shared" si="65"/>
        <v/>
      </c>
      <c r="AV39">
        <f t="shared" si="66"/>
        <v>0.27041051527852489</v>
      </c>
      <c r="AX39">
        <f t="shared" si="67"/>
        <v>0.99724080714624341</v>
      </c>
      <c r="AY39">
        <f t="shared" si="68"/>
        <v>0.97170988626085131</v>
      </c>
      <c r="AZ39">
        <f t="shared" si="69"/>
        <v>0.98662516124408872</v>
      </c>
      <c r="BA39">
        <f t="shared" si="70"/>
        <v>0.98009874734176128</v>
      </c>
      <c r="BB39">
        <f t="shared" si="71"/>
        <v>1</v>
      </c>
      <c r="BC39">
        <f t="shared" si="72"/>
        <v>0.99980674191355945</v>
      </c>
    </row>
    <row r="40" spans="1:55" x14ac:dyDescent="0.25">
      <c r="A40">
        <v>4.5</v>
      </c>
      <c r="B40">
        <f t="shared" si="27"/>
        <v>1</v>
      </c>
      <c r="C40">
        <f t="shared" si="28"/>
        <v>1</v>
      </c>
      <c r="D40">
        <f t="shared" si="29"/>
        <v>1</v>
      </c>
      <c r="E40">
        <f t="shared" si="30"/>
        <v>1</v>
      </c>
      <c r="F40">
        <f t="shared" si="31"/>
        <v>1</v>
      </c>
      <c r="G40">
        <f t="shared" si="32"/>
        <v>2.6005125000000004E-2</v>
      </c>
      <c r="H40">
        <f t="shared" si="33"/>
        <v>1</v>
      </c>
      <c r="J40">
        <f t="shared" ref="J40:K40" si="81">IF(AND(B$17*(1+K$17*$A40)&gt;0,B$17*(1+K$17*$A40)&lt;1),POWER(10, -1)*B$17*(1+K$17*(1+$A40)),1)</f>
        <v>1</v>
      </c>
      <c r="K40">
        <f t="shared" si="81"/>
        <v>1</v>
      </c>
      <c r="L40">
        <f t="shared" si="35"/>
        <v>1</v>
      </c>
      <c r="M40">
        <f t="shared" si="36"/>
        <v>1</v>
      </c>
      <c r="N40">
        <f t="shared" si="37"/>
        <v>1</v>
      </c>
      <c r="O40">
        <f t="shared" si="38"/>
        <v>1</v>
      </c>
      <c r="P40">
        <f t="shared" si="39"/>
        <v>1</v>
      </c>
      <c r="R40">
        <f t="shared" si="40"/>
        <v>0.13940761413714284</v>
      </c>
      <c r="S40">
        <f t="shared" si="74"/>
        <v>0.119569930078125</v>
      </c>
      <c r="T40">
        <f t="shared" si="41"/>
        <v>7.9728241495510221E-2</v>
      </c>
      <c r="U40">
        <f t="shared" si="42"/>
        <v>0.11951727107755102</v>
      </c>
      <c r="V40">
        <f t="shared" si="43"/>
        <v>0</v>
      </c>
      <c r="W40">
        <f t="shared" si="44"/>
        <v>7.9700322012888319E-2</v>
      </c>
      <c r="X40">
        <f t="shared" si="45"/>
        <v>9.9620874999999998E-2</v>
      </c>
      <c r="Z40">
        <f t="shared" si="46"/>
        <v>0.92323873002228241</v>
      </c>
      <c r="AA40">
        <f t="shared" si="47"/>
        <v>0.90609090735091946</v>
      </c>
      <c r="AB40">
        <f t="shared" si="48"/>
        <v>0.95560102526744006</v>
      </c>
      <c r="AC40">
        <f t="shared" si="49"/>
        <v>0.93394420085141971</v>
      </c>
      <c r="AD40">
        <f t="shared" si="50"/>
        <v>1</v>
      </c>
      <c r="AE40">
        <f t="shared" si="51"/>
        <v>0.99924219501408618</v>
      </c>
      <c r="AF40">
        <f t="shared" si="52"/>
        <v>0.92133996942337792</v>
      </c>
      <c r="AH40">
        <f t="shared" si="53"/>
        <v>0.37844912347945858</v>
      </c>
      <c r="AI40">
        <f t="shared" si="54"/>
        <v>4.8240564971904876E-2</v>
      </c>
      <c r="AJ40">
        <f t="shared" si="55"/>
        <v>0.61207884042676408</v>
      </c>
      <c r="AK40">
        <f t="shared" si="56"/>
        <v>0.45216866341246942</v>
      </c>
      <c r="AL40">
        <f t="shared" si="57"/>
        <v>1</v>
      </c>
      <c r="AM40">
        <f t="shared" si="58"/>
        <v>0.99454320971962351</v>
      </c>
      <c r="AN40">
        <f t="shared" si="59"/>
        <v>0.16971384233077147</v>
      </c>
      <c r="AP40">
        <f t="shared" si="60"/>
        <v>0.37844912347945858</v>
      </c>
      <c r="AQ40">
        <f t="shared" si="61"/>
        <v>4.8240564971904876E-2</v>
      </c>
      <c r="AR40" t="str">
        <f t="shared" si="62"/>
        <v/>
      </c>
      <c r="AS40">
        <f t="shared" si="63"/>
        <v>0.45216866341246942</v>
      </c>
      <c r="AT40" t="str">
        <f t="shared" si="64"/>
        <v/>
      </c>
      <c r="AU40" t="str">
        <f t="shared" si="65"/>
        <v/>
      </c>
      <c r="AV40">
        <f t="shared" si="66"/>
        <v>0.16971384233077147</v>
      </c>
      <c r="AX40">
        <f t="shared" si="67"/>
        <v>0.97689255523144602</v>
      </c>
      <c r="AY40">
        <f t="shared" si="68"/>
        <v>0.97173054624703892</v>
      </c>
      <c r="AZ40">
        <f t="shared" si="69"/>
        <v>0.98663457682877231</v>
      </c>
      <c r="BA40">
        <f t="shared" si="70"/>
        <v>0.98011522306872212</v>
      </c>
      <c r="BB40">
        <f t="shared" si="71"/>
        <v>1</v>
      </c>
      <c r="BC40">
        <f t="shared" si="72"/>
        <v>0.99977187796837619</v>
      </c>
    </row>
    <row r="41" spans="1:55" x14ac:dyDescent="0.25">
      <c r="A41">
        <v>5</v>
      </c>
      <c r="B41">
        <f t="shared" si="27"/>
        <v>1</v>
      </c>
      <c r="C41">
        <f t="shared" si="28"/>
        <v>1</v>
      </c>
      <c r="D41">
        <f t="shared" si="29"/>
        <v>1</v>
      </c>
      <c r="E41">
        <f t="shared" si="30"/>
        <v>1</v>
      </c>
      <c r="F41">
        <f t="shared" si="31"/>
        <v>1</v>
      </c>
      <c r="G41">
        <f t="shared" si="32"/>
        <v>3.0377999999999999E-2</v>
      </c>
      <c r="H41">
        <f t="shared" si="33"/>
        <v>1</v>
      </c>
      <c r="J41">
        <f t="shared" ref="J41:K41" si="82">IF(AND(B$17*(1+K$17*$A41)&gt;0,B$17*(1+K$17*$A41)&lt;1),POWER(10, -1)*B$17*(1+K$17*(1+$A41)),1)</f>
        <v>1</v>
      </c>
      <c r="K41">
        <f t="shared" si="82"/>
        <v>1</v>
      </c>
      <c r="L41">
        <f t="shared" si="35"/>
        <v>1</v>
      </c>
      <c r="M41">
        <f t="shared" si="36"/>
        <v>1</v>
      </c>
      <c r="N41">
        <f t="shared" si="37"/>
        <v>1</v>
      </c>
      <c r="O41">
        <f t="shared" si="38"/>
        <v>1</v>
      </c>
      <c r="P41">
        <f t="shared" si="39"/>
        <v>1</v>
      </c>
      <c r="R41">
        <f t="shared" si="40"/>
        <v>0.13926865942857142</v>
      </c>
      <c r="S41">
        <f t="shared" si="74"/>
        <v>0.11946904947916666</v>
      </c>
      <c r="T41">
        <f t="shared" si="41"/>
        <v>7.9664495673469393E-2</v>
      </c>
      <c r="U41">
        <f t="shared" si="42"/>
        <v>0.11940403836734693</v>
      </c>
      <c r="V41">
        <f t="shared" si="43"/>
        <v>0</v>
      </c>
      <c r="W41">
        <f t="shared" si="44"/>
        <v>7.9630027176405341E-2</v>
      </c>
      <c r="X41">
        <f t="shared" si="45"/>
        <v>9.9531944444444451E-2</v>
      </c>
      <c r="Z41">
        <f t="shared" ref="Z41:Z47" si="83">1-LOG(1+K$3*B41*J41*R41,2)</f>
        <v>0.9233132439822842</v>
      </c>
      <c r="AA41">
        <f t="shared" ref="AA41:AA47" si="84">1-LOG(1+L$3*C41*K41*S41,2)</f>
        <v>0.90616761643724031</v>
      </c>
      <c r="AB41">
        <f t="shared" ref="AB41:AB47" si="85">1-LOG(1+M$3*D41*L41*T41,2)</f>
        <v>0.95563598371760561</v>
      </c>
      <c r="AC41">
        <f t="shared" ref="AC41:AC47" si="86">1-LOG(1+N$3*E41*M41*U41,2)</f>
        <v>0.93400537345128276</v>
      </c>
      <c r="AD41">
        <f t="shared" ref="AD41:AD47" si="87">1-LOG(1+O$3*F41*N41*V41,2)</f>
        <v>1</v>
      </c>
      <c r="AE41">
        <f t="shared" ref="AE41:AE47" si="88">1-LOG(1+P$3*G41*O41*W41,2)</f>
        <v>0.99911558638424269</v>
      </c>
      <c r="AF41">
        <f t="shared" ref="AF41:AF47" si="89">1-LOG(1+Q$3*H41*P41*X41,2)</f>
        <v>0.92140831010856239</v>
      </c>
      <c r="AH41">
        <f t="shared" si="53"/>
        <v>0.30301991373411297</v>
      </c>
      <c r="AI41">
        <f t="shared" si="54"/>
        <v>-6.3262373723876664E-2</v>
      </c>
      <c r="AJ41">
        <f t="shared" si="55"/>
        <v>0.56061521960209726</v>
      </c>
      <c r="AK41">
        <f t="shared" si="56"/>
        <v>0.38383699057666543</v>
      </c>
      <c r="AL41">
        <f t="shared" si="57"/>
        <v>1</v>
      </c>
      <c r="AM41">
        <f t="shared" si="58"/>
        <v>0.99274284623198616</v>
      </c>
      <c r="AN41">
        <f t="shared" si="59"/>
        <v>6.8437519172981243E-2</v>
      </c>
      <c r="AP41">
        <f t="shared" si="60"/>
        <v>0.30301991373411297</v>
      </c>
      <c r="AQ41" t="str">
        <f t="shared" si="61"/>
        <v/>
      </c>
      <c r="AR41" t="str">
        <f t="shared" si="62"/>
        <v/>
      </c>
      <c r="AS41">
        <f t="shared" si="63"/>
        <v>0.38383699057666543</v>
      </c>
      <c r="AT41" t="str">
        <f t="shared" si="64"/>
        <v/>
      </c>
      <c r="AU41" t="str">
        <f t="shared" si="65"/>
        <v/>
      </c>
      <c r="AV41">
        <f t="shared" si="66"/>
        <v>6.8437519172981243E-2</v>
      </c>
      <c r="AX41">
        <f t="shared" si="67"/>
        <v>0.97691498616850225</v>
      </c>
      <c r="AY41">
        <f t="shared" si="68"/>
        <v>0.97175363798296144</v>
      </c>
      <c r="AZ41">
        <f t="shared" si="69"/>
        <v>0.98664510037087405</v>
      </c>
      <c r="BA41">
        <f t="shared" si="70"/>
        <v>0.98013363785619356</v>
      </c>
      <c r="BB41">
        <f t="shared" si="71"/>
        <v>1</v>
      </c>
      <c r="BC41">
        <f t="shared" si="72"/>
        <v>0.99973376497308342</v>
      </c>
    </row>
    <row r="42" spans="1:55" x14ac:dyDescent="0.25">
      <c r="A42">
        <v>5.5</v>
      </c>
      <c r="B42">
        <f t="shared" si="27"/>
        <v>1</v>
      </c>
      <c r="C42">
        <f t="shared" si="28"/>
        <v>1</v>
      </c>
      <c r="D42">
        <f t="shared" si="29"/>
        <v>1</v>
      </c>
      <c r="E42">
        <f t="shared" si="30"/>
        <v>1</v>
      </c>
      <c r="F42">
        <f t="shared" si="31"/>
        <v>1</v>
      </c>
      <c r="G42">
        <f t="shared" si="32"/>
        <v>3.5131125000000006E-2</v>
      </c>
      <c r="H42">
        <f t="shared" si="33"/>
        <v>1</v>
      </c>
      <c r="J42">
        <f t="shared" ref="J42:K42" si="90">IF(AND(B$17*(1+K$17*$A42)&gt;0,B$17*(1+K$17*$A42)&lt;1),POWER(10, -1)*B$17*(1+K$17*(1+$A42)),1)</f>
        <v>1</v>
      </c>
      <c r="K42">
        <f t="shared" si="90"/>
        <v>1</v>
      </c>
      <c r="L42">
        <f t="shared" si="35"/>
        <v>1</v>
      </c>
      <c r="M42">
        <f t="shared" si="36"/>
        <v>1</v>
      </c>
      <c r="N42">
        <f t="shared" si="37"/>
        <v>1</v>
      </c>
      <c r="O42">
        <f t="shared" si="38"/>
        <v>1</v>
      </c>
      <c r="P42">
        <f t="shared" si="39"/>
        <v>1</v>
      </c>
      <c r="R42">
        <f t="shared" si="40"/>
        <v>0.13911507790857142</v>
      </c>
      <c r="S42">
        <f t="shared" si="74"/>
        <v>0.11935754986979166</v>
      </c>
      <c r="T42">
        <f t="shared" si="41"/>
        <v>7.959403976489797E-2</v>
      </c>
      <c r="U42">
        <f t="shared" si="42"/>
        <v>0.11927888642448979</v>
      </c>
      <c r="V42">
        <f t="shared" si="43"/>
        <v>0</v>
      </c>
      <c r="W42">
        <f t="shared" si="44"/>
        <v>7.9552332883450455E-2</v>
      </c>
      <c r="X42">
        <f t="shared" si="45"/>
        <v>9.9433652777777784E-2</v>
      </c>
      <c r="Z42">
        <f t="shared" si="83"/>
        <v>0.92339560599484516</v>
      </c>
      <c r="AA42">
        <f t="shared" si="84"/>
        <v>0.90625240490976933</v>
      </c>
      <c r="AB42">
        <f t="shared" si="85"/>
        <v>0.95567462299019135</v>
      </c>
      <c r="AC42">
        <f t="shared" si="86"/>
        <v>0.93407298829005858</v>
      </c>
      <c r="AD42">
        <f t="shared" si="87"/>
        <v>1</v>
      </c>
      <c r="AE42">
        <f t="shared" si="88"/>
        <v>0.99897825226773151</v>
      </c>
      <c r="AF42">
        <f t="shared" si="89"/>
        <v>0.92148384831667096</v>
      </c>
      <c r="AH42">
        <f t="shared" si="53"/>
        <v>0.22680619265193314</v>
      </c>
      <c r="AI42">
        <f t="shared" si="54"/>
        <v>-0.17391837132907262</v>
      </c>
      <c r="AJ42">
        <f t="shared" si="55"/>
        <v>0.50768193806836548</v>
      </c>
      <c r="AK42">
        <f t="shared" si="56"/>
        <v>0.31443598907435621</v>
      </c>
      <c r="AL42">
        <f t="shared" si="57"/>
        <v>1</v>
      </c>
      <c r="AM42">
        <f t="shared" si="58"/>
        <v>0.99052928233665127</v>
      </c>
      <c r="AN42">
        <f t="shared" si="59"/>
        <v>-3.2723343498132884E-2</v>
      </c>
      <c r="AP42">
        <f t="shared" si="60"/>
        <v>0.22680619265193314</v>
      </c>
      <c r="AQ42" t="str">
        <f t="shared" si="61"/>
        <v/>
      </c>
      <c r="AR42" t="str">
        <f t="shared" si="62"/>
        <v/>
      </c>
      <c r="AS42">
        <f t="shared" si="63"/>
        <v>0.31443598907435621</v>
      </c>
      <c r="AT42" t="str">
        <f t="shared" si="64"/>
        <v/>
      </c>
      <c r="AU42" t="str">
        <f t="shared" si="65"/>
        <v/>
      </c>
      <c r="AV42" t="str">
        <f t="shared" si="66"/>
        <v/>
      </c>
      <c r="AX42">
        <f t="shared" si="67"/>
        <v>0.97693977960478628</v>
      </c>
      <c r="AY42">
        <f t="shared" si="68"/>
        <v>0.97177916185647917</v>
      </c>
      <c r="AZ42">
        <f t="shared" si="69"/>
        <v>0.98665673195093295</v>
      </c>
      <c r="BA42">
        <f t="shared" si="70"/>
        <v>0.98015399195081709</v>
      </c>
      <c r="BB42">
        <f t="shared" si="71"/>
        <v>1</v>
      </c>
      <c r="BC42">
        <f t="shared" si="72"/>
        <v>0.99969242328458552</v>
      </c>
    </row>
    <row r="43" spans="1:55" x14ac:dyDescent="0.25">
      <c r="A43">
        <v>6</v>
      </c>
      <c r="B43">
        <f t="shared" si="27"/>
        <v>1</v>
      </c>
      <c r="C43">
        <f t="shared" si="28"/>
        <v>1</v>
      </c>
      <c r="D43">
        <f t="shared" si="29"/>
        <v>1</v>
      </c>
      <c r="E43">
        <f t="shared" si="30"/>
        <v>1</v>
      </c>
      <c r="F43">
        <f t="shared" si="31"/>
        <v>1</v>
      </c>
      <c r="G43">
        <f t="shared" si="32"/>
        <v>4.0264500000000002E-2</v>
      </c>
      <c r="H43">
        <f t="shared" si="33"/>
        <v>1</v>
      </c>
      <c r="J43">
        <f t="shared" ref="J43:K43" si="91">IF(AND(B$17*(1+K$17*$A43)&gt;0,B$17*(1+K$17*$A43)&lt;1),POWER(10, -1)*B$17*(1+K$17*(1+$A43)),1)</f>
        <v>1</v>
      </c>
      <c r="K43">
        <f t="shared" si="91"/>
        <v>1</v>
      </c>
      <c r="L43">
        <f t="shared" si="35"/>
        <v>1</v>
      </c>
      <c r="M43">
        <f t="shared" si="36"/>
        <v>1</v>
      </c>
      <c r="N43">
        <f t="shared" si="37"/>
        <v>1</v>
      </c>
      <c r="O43">
        <f t="shared" si="38"/>
        <v>1</v>
      </c>
      <c r="P43">
        <f t="shared" si="39"/>
        <v>1</v>
      </c>
      <c r="R43">
        <f t="shared" si="40"/>
        <v>0.13894686957714286</v>
      </c>
      <c r="S43">
        <f t="shared" si="74"/>
        <v>0.11923543125</v>
      </c>
      <c r="T43">
        <f t="shared" si="41"/>
        <v>7.9516873769795937E-2</v>
      </c>
      <c r="U43">
        <f t="shared" si="42"/>
        <v>0.1191418152489796</v>
      </c>
      <c r="V43">
        <f t="shared" si="43"/>
        <v>0</v>
      </c>
      <c r="W43">
        <f t="shared" si="44"/>
        <v>7.946723913402369E-2</v>
      </c>
      <c r="X43">
        <f t="shared" si="45"/>
        <v>9.9326000000000012E-2</v>
      </c>
      <c r="Z43">
        <f t="shared" si="83"/>
        <v>0.9234858174039281</v>
      </c>
      <c r="AA43">
        <f t="shared" si="84"/>
        <v>0.90634527419284105</v>
      </c>
      <c r="AB43">
        <f t="shared" si="85"/>
        <v>0.95571694338092827</v>
      </c>
      <c r="AC43">
        <f t="shared" si="86"/>
        <v>0.93414704627344991</v>
      </c>
      <c r="AD43">
        <f t="shared" si="87"/>
        <v>1</v>
      </c>
      <c r="AE43">
        <f t="shared" si="88"/>
        <v>0.99883026667277586</v>
      </c>
      <c r="AF43">
        <f t="shared" si="89"/>
        <v>0.92156658517815537</v>
      </c>
      <c r="AH43">
        <f t="shared" si="53"/>
        <v>0.15023475012055476</v>
      </c>
      <c r="AI43">
        <f t="shared" si="54"/>
        <v>-0.28317987090363106</v>
      </c>
      <c r="AJ43">
        <f t="shared" si="55"/>
        <v>0.45356511229058538</v>
      </c>
      <c r="AK43">
        <f t="shared" si="56"/>
        <v>0.2443591497101224</v>
      </c>
      <c r="AL43">
        <f t="shared" si="57"/>
        <v>1</v>
      </c>
      <c r="AM43">
        <f t="shared" si="58"/>
        <v>0.98784696313495635</v>
      </c>
      <c r="AN43">
        <f t="shared" si="59"/>
        <v>-0.13320515563348367</v>
      </c>
      <c r="AP43">
        <f t="shared" si="60"/>
        <v>0.15023475012055476</v>
      </c>
      <c r="AQ43" t="str">
        <f t="shared" si="61"/>
        <v/>
      </c>
      <c r="AR43">
        <f t="shared" si="62"/>
        <v>0.45356511229058538</v>
      </c>
      <c r="AS43">
        <f t="shared" si="63"/>
        <v>0.2443591497101224</v>
      </c>
      <c r="AT43" t="str">
        <f t="shared" si="64"/>
        <v/>
      </c>
      <c r="AU43" t="str">
        <f t="shared" si="65"/>
        <v/>
      </c>
      <c r="AV43" t="str">
        <f t="shared" si="66"/>
        <v/>
      </c>
      <c r="AX43">
        <f t="shared" si="67"/>
        <v>0.97696693594487138</v>
      </c>
      <c r="AY43">
        <f t="shared" si="68"/>
        <v>0.97180711829635957</v>
      </c>
      <c r="AZ43">
        <f t="shared" si="69"/>
        <v>0.98666947165797303</v>
      </c>
      <c r="BA43">
        <f t="shared" si="70"/>
        <v>0.98017628562523629</v>
      </c>
      <c r="BB43">
        <f t="shared" si="71"/>
        <v>1</v>
      </c>
      <c r="BC43">
        <f t="shared" si="72"/>
        <v>0.99964787518157772</v>
      </c>
    </row>
    <row r="44" spans="1:55" x14ac:dyDescent="0.25">
      <c r="A44">
        <v>6.5</v>
      </c>
      <c r="B44">
        <f t="shared" si="27"/>
        <v>1</v>
      </c>
      <c r="C44">
        <f t="shared" si="28"/>
        <v>1</v>
      </c>
      <c r="D44">
        <f t="shared" si="29"/>
        <v>1</v>
      </c>
      <c r="E44">
        <f t="shared" si="30"/>
        <v>1</v>
      </c>
      <c r="F44">
        <f t="shared" si="31"/>
        <v>1</v>
      </c>
      <c r="G44">
        <f t="shared" si="32"/>
        <v>4.5778125000000003E-2</v>
      </c>
      <c r="H44">
        <f t="shared" si="33"/>
        <v>1</v>
      </c>
      <c r="J44">
        <f t="shared" ref="J44:K44" si="92">IF(AND(B$17*(1+K$17*$A44)&gt;0,B$17*(1+K$17*$A44)&lt;1),POWER(10, -1)*B$17*(1+K$17*(1+$A44)),1)</f>
        <v>1</v>
      </c>
      <c r="K44">
        <f t="shared" si="92"/>
        <v>1</v>
      </c>
      <c r="L44">
        <f t="shared" si="35"/>
        <v>1</v>
      </c>
      <c r="M44">
        <f t="shared" si="36"/>
        <v>1</v>
      </c>
      <c r="N44">
        <f t="shared" si="37"/>
        <v>1</v>
      </c>
      <c r="O44">
        <f t="shared" si="38"/>
        <v>1</v>
      </c>
      <c r="P44">
        <f t="shared" si="39"/>
        <v>1</v>
      </c>
      <c r="R44">
        <f t="shared" si="40"/>
        <v>0.1387640344342857</v>
      </c>
      <c r="S44">
        <f t="shared" si="74"/>
        <v>0.11910269361979166</v>
      </c>
      <c r="T44">
        <f t="shared" si="41"/>
        <v>7.9432997688163282E-2</v>
      </c>
      <c r="U44">
        <f t="shared" si="42"/>
        <v>0.11899282484081632</v>
      </c>
      <c r="V44">
        <f t="shared" si="43"/>
        <v>0</v>
      </c>
      <c r="W44">
        <f t="shared" si="44"/>
        <v>7.9374745928125004E-2</v>
      </c>
      <c r="X44">
        <f t="shared" si="45"/>
        <v>9.9208986111111119E-2</v>
      </c>
      <c r="Z44">
        <f t="shared" si="83"/>
        <v>0.92358387968178557</v>
      </c>
      <c r="AA44">
        <f t="shared" si="84"/>
        <v>0.90644622584676182</v>
      </c>
      <c r="AB44">
        <f t="shared" si="85"/>
        <v>0.95576294521374339</v>
      </c>
      <c r="AC44">
        <f t="shared" si="86"/>
        <v>0.93422754839357958</v>
      </c>
      <c r="AD44">
        <f t="shared" si="87"/>
        <v>1</v>
      </c>
      <c r="AE44">
        <f t="shared" si="88"/>
        <v>0.99867170998323929</v>
      </c>
      <c r="AF44">
        <f t="shared" si="89"/>
        <v>0.92165652193135639</v>
      </c>
      <c r="AH44">
        <f t="shared" si="53"/>
        <v>7.3675012979438348E-2</v>
      </c>
      <c r="AI44">
        <f t="shared" si="54"/>
        <v>-0.39062929107199018</v>
      </c>
      <c r="AJ44">
        <f t="shared" si="55"/>
        <v>0.39853051945161566</v>
      </c>
      <c r="AK44">
        <f t="shared" si="56"/>
        <v>0.17395463029663139</v>
      </c>
      <c r="AL44">
        <f t="shared" si="57"/>
        <v>1</v>
      </c>
      <c r="AM44">
        <f t="shared" si="58"/>
        <v>0.98463839880736859</v>
      </c>
      <c r="AN44">
        <f t="shared" si="59"/>
        <v>-0.23255811746166888</v>
      </c>
      <c r="AP44">
        <f t="shared" si="60"/>
        <v>7.3675012979438348E-2</v>
      </c>
      <c r="AQ44" t="str">
        <f t="shared" si="61"/>
        <v/>
      </c>
      <c r="AR44">
        <f t="shared" si="62"/>
        <v>0.39853051945161566</v>
      </c>
      <c r="AS44">
        <f t="shared" si="63"/>
        <v>0.17395463029663139</v>
      </c>
      <c r="AT44" t="str">
        <f t="shared" si="64"/>
        <v/>
      </c>
      <c r="AU44" t="str">
        <f t="shared" si="65"/>
        <v/>
      </c>
      <c r="AV44" t="str">
        <f t="shared" si="66"/>
        <v/>
      </c>
      <c r="AX44">
        <f t="shared" si="67"/>
        <v>0.9769964556319497</v>
      </c>
      <c r="AY44">
        <f t="shared" si="68"/>
        <v>0.9718375077723016</v>
      </c>
      <c r="AZ44">
        <f t="shared" si="69"/>
        <v>0.98668331958950584</v>
      </c>
      <c r="BA44">
        <f t="shared" si="70"/>
        <v>0.98020051917810991</v>
      </c>
      <c r="BB44">
        <f t="shared" si="71"/>
        <v>1</v>
      </c>
      <c r="BC44">
        <f t="shared" si="72"/>
        <v>0.99960014486201398</v>
      </c>
    </row>
    <row r="45" spans="1:55" x14ac:dyDescent="0.25">
      <c r="A45">
        <v>7</v>
      </c>
      <c r="B45">
        <f t="shared" si="27"/>
        <v>1</v>
      </c>
      <c r="C45">
        <f t="shared" si="28"/>
        <v>1</v>
      </c>
      <c r="D45">
        <f t="shared" si="29"/>
        <v>1</v>
      </c>
      <c r="E45">
        <f t="shared" si="30"/>
        <v>1</v>
      </c>
      <c r="F45">
        <f t="shared" si="31"/>
        <v>1</v>
      </c>
      <c r="G45">
        <f t="shared" si="32"/>
        <v>5.1672000000000003E-2</v>
      </c>
      <c r="H45">
        <f t="shared" si="33"/>
        <v>1</v>
      </c>
      <c r="J45">
        <f t="shared" ref="J45:K45" si="93">IF(AND(B$17*(1+K$17*$A45)&gt;0,B$17*(1+K$17*$A45)&lt;1),POWER(10, -1)*B$17*(1+K$17*(1+$A45)),1)</f>
        <v>1</v>
      </c>
      <c r="K45">
        <f t="shared" si="93"/>
        <v>1</v>
      </c>
      <c r="L45">
        <f t="shared" si="35"/>
        <v>1</v>
      </c>
      <c r="M45">
        <f t="shared" si="36"/>
        <v>1</v>
      </c>
      <c r="N45">
        <f t="shared" si="37"/>
        <v>1</v>
      </c>
      <c r="O45">
        <f t="shared" si="38"/>
        <v>1</v>
      </c>
      <c r="P45">
        <f t="shared" si="39"/>
        <v>1</v>
      </c>
      <c r="R45">
        <f t="shared" si="40"/>
        <v>0.13856657247999998</v>
      </c>
      <c r="S45">
        <f t="shared" si="74"/>
        <v>0.11895933697916666</v>
      </c>
      <c r="T45">
        <f t="shared" si="41"/>
        <v>7.9342411520000017E-2</v>
      </c>
      <c r="U45">
        <f t="shared" si="42"/>
        <v>0.1188319152</v>
      </c>
      <c r="V45">
        <f t="shared" si="43"/>
        <v>0</v>
      </c>
      <c r="W45">
        <f t="shared" si="44"/>
        <v>7.9274853265754452E-2</v>
      </c>
      <c r="X45">
        <f t="shared" si="45"/>
        <v>9.9082611111111121E-2</v>
      </c>
      <c r="Z45">
        <f t="shared" si="83"/>
        <v>0.9236897944290402</v>
      </c>
      <c r="AA45">
        <f t="shared" si="84"/>
        <v>0.9065552615678959</v>
      </c>
      <c r="AB45">
        <f t="shared" si="85"/>
        <v>0.95581262884076734</v>
      </c>
      <c r="AC45">
        <f t="shared" si="86"/>
        <v>0.93431449572903469</v>
      </c>
      <c r="AD45">
        <f t="shared" si="87"/>
        <v>1</v>
      </c>
      <c r="AE45">
        <f t="shared" si="88"/>
        <v>0.99850266894955808</v>
      </c>
      <c r="AF45">
        <f t="shared" si="89"/>
        <v>0.92175365992256419</v>
      </c>
      <c r="AH45">
        <f t="shared" si="53"/>
        <v>-2.5564468350010028E-3</v>
      </c>
      <c r="AI45">
        <f t="shared" si="54"/>
        <v>-0.49595535245254974</v>
      </c>
      <c r="AJ45">
        <f t="shared" si="55"/>
        <v>0.34282284990397971</v>
      </c>
      <c r="AK45">
        <f t="shared" si="56"/>
        <v>0.10352754374522555</v>
      </c>
      <c r="AL45">
        <f t="shared" si="57"/>
        <v>1</v>
      </c>
      <c r="AM45">
        <f t="shared" si="58"/>
        <v>0.98084463488051876</v>
      </c>
      <c r="AN45">
        <f t="shared" si="59"/>
        <v>-0.33042899615252486</v>
      </c>
      <c r="AP45" t="str">
        <f t="shared" si="60"/>
        <v/>
      </c>
      <c r="AQ45" t="str">
        <f t="shared" si="61"/>
        <v/>
      </c>
      <c r="AR45">
        <f t="shared" si="62"/>
        <v>0.34282284990397971</v>
      </c>
      <c r="AS45">
        <f t="shared" si="63"/>
        <v>0.10352754374522555</v>
      </c>
      <c r="AT45" t="str">
        <f t="shared" si="64"/>
        <v/>
      </c>
      <c r="AU45" t="str">
        <f t="shared" si="65"/>
        <v/>
      </c>
      <c r="AV45" t="str">
        <f t="shared" si="66"/>
        <v/>
      </c>
      <c r="AX45">
        <f t="shared" si="67"/>
        <v>0.97702833914785647</v>
      </c>
      <c r="AY45">
        <f t="shared" si="68"/>
        <v>0.97187033079496188</v>
      </c>
      <c r="AZ45">
        <f t="shared" si="69"/>
        <v>0.98669827585153347</v>
      </c>
      <c r="BA45">
        <f t="shared" si="70"/>
        <v>0.9802266929341249</v>
      </c>
      <c r="BB45">
        <f t="shared" si="71"/>
        <v>1</v>
      </c>
      <c r="BC45">
        <f t="shared" si="72"/>
        <v>0.9995492584403779</v>
      </c>
    </row>
    <row r="46" spans="1:55" x14ac:dyDescent="0.25">
      <c r="A46">
        <v>7.5</v>
      </c>
      <c r="B46">
        <f t="shared" si="27"/>
        <v>1</v>
      </c>
      <c r="C46">
        <f t="shared" si="28"/>
        <v>1</v>
      </c>
      <c r="D46">
        <f t="shared" si="29"/>
        <v>1</v>
      </c>
      <c r="E46">
        <f t="shared" si="30"/>
        <v>1</v>
      </c>
      <c r="F46">
        <f t="shared" si="31"/>
        <v>1</v>
      </c>
      <c r="G46">
        <f t="shared" si="32"/>
        <v>5.7946125000000001E-2</v>
      </c>
      <c r="H46">
        <f t="shared" si="33"/>
        <v>1</v>
      </c>
      <c r="J46">
        <f t="shared" ref="J46:K46" si="94">IF(AND(B$17*(1+K$17*$A46)&gt;0,B$17*(1+K$17*$A46)&lt;1),POWER(10, -1)*B$17*(1+K$17*(1+$A46)),1)</f>
        <v>1</v>
      </c>
      <c r="K46">
        <f t="shared" si="94"/>
        <v>1</v>
      </c>
      <c r="L46">
        <f t="shared" si="35"/>
        <v>1</v>
      </c>
      <c r="M46">
        <f t="shared" si="36"/>
        <v>1</v>
      </c>
      <c r="N46">
        <f t="shared" si="37"/>
        <v>1</v>
      </c>
      <c r="O46">
        <f t="shared" si="38"/>
        <v>1</v>
      </c>
      <c r="P46">
        <f t="shared" si="39"/>
        <v>1</v>
      </c>
      <c r="R46">
        <f t="shared" si="40"/>
        <v>0.13835448371428569</v>
      </c>
      <c r="S46">
        <f t="shared" si="74"/>
        <v>0.118805361328125</v>
      </c>
      <c r="T46">
        <f t="shared" si="41"/>
        <v>7.9245115265306129E-2</v>
      </c>
      <c r="U46">
        <f t="shared" si="42"/>
        <v>0.11865908632653061</v>
      </c>
      <c r="V46">
        <f t="shared" si="43"/>
        <v>0</v>
      </c>
      <c r="W46">
        <f t="shared" si="44"/>
        <v>7.9167561146911994E-2</v>
      </c>
      <c r="X46">
        <f t="shared" si="45"/>
        <v>9.8946875000000004E-2</v>
      </c>
      <c r="Z46">
        <f t="shared" si="83"/>
        <v>0.92380356337477143</v>
      </c>
      <c r="AA46">
        <f t="shared" si="84"/>
        <v>0.90667238318876131</v>
      </c>
      <c r="AB46">
        <f t="shared" si="85"/>
        <v>0.95586599464234245</v>
      </c>
      <c r="AC46">
        <f t="shared" si="86"/>
        <v>0.93440788944491449</v>
      </c>
      <c r="AD46">
        <f t="shared" si="87"/>
        <v>1</v>
      </c>
      <c r="AE46">
        <f t="shared" si="88"/>
        <v>0.99832323667903378</v>
      </c>
      <c r="AF46">
        <f t="shared" si="89"/>
        <v>0.92185800060608736</v>
      </c>
      <c r="AH46">
        <f t="shared" ref="AH46:AH47" si="95">1-LOG(1+K$3*B46*J46*R46*(1+K$3*$A46)*(1+K$17*$A46)*(1-K$10*$A46^2),2)</f>
        <v>-7.8190886124543058E-2</v>
      </c>
      <c r="AI46">
        <f t="shared" ref="AI46:AI47" si="96">1-LOG(1+L$3*C46*K46*S46*(1+L$3*$A46)*(1+L$17*$A46)*(1-L$10*$A46^2),2)</f>
        <v>-0.59893252709475542</v>
      </c>
      <c r="AJ46">
        <f t="shared" ref="AJ46:AJ47" si="97">1-LOG(1+M$3*D46*L46*T46*(1+M$3*$A46)*(1+M$17*$A46)*(1-M$10*$A46^2),2)</f>
        <v>0.28666558455573687</v>
      </c>
      <c r="AK46">
        <f t="shared" ref="AK46:AK47" si="98">1-LOG(1+N$3*E46*M46*U46*(1+N$3*$A46)*(1+N$17*$A46)*(1-N$10*$A46^2),2)</f>
        <v>3.334295661530251E-2</v>
      </c>
      <c r="AL46">
        <f t="shared" ref="AL46:AL47" si="99">1-LOG(1+O$3*F46*N46*V46*(1+O$3*$A46)*(1+O$17*$A46)*(1-O$10*$A46^2),2)</f>
        <v>1</v>
      </c>
      <c r="AM46">
        <f t="shared" ref="AM46:AM47" si="100">1-LOG(1+P$3*G46*O46*W46*(1+P$3*$A46)*(1+P$17*$A46)*(1-P$10*$A46^2),2)</f>
        <v>0.97640576705718496</v>
      </c>
      <c r="AN46">
        <f t="shared" ref="AN46:AN47" si="101">1-LOG(1+Q$3*H46*P46*X46*(1+Q$3*$A46)*(1+Q$17*$A46)*(1-Q$10*$A46^2),2)</f>
        <v>-0.42654526240520951</v>
      </c>
      <c r="AP46" t="str">
        <f t="shared" si="60"/>
        <v/>
      </c>
      <c r="AQ46" t="str">
        <f t="shared" si="61"/>
        <v/>
      </c>
      <c r="AR46">
        <f t="shared" si="62"/>
        <v>0.28666558455573687</v>
      </c>
      <c r="AS46">
        <f t="shared" si="63"/>
        <v>3.334295661530251E-2</v>
      </c>
      <c r="AT46" t="str">
        <f t="shared" si="64"/>
        <v/>
      </c>
      <c r="AU46" t="str">
        <f t="shared" si="65"/>
        <v/>
      </c>
      <c r="AV46" t="str">
        <f t="shared" si="66"/>
        <v/>
      </c>
      <c r="AX46">
        <f t="shared" si="67"/>
        <v>0.97706258701309667</v>
      </c>
      <c r="AY46">
        <f t="shared" si="68"/>
        <v>0.97190558791598314</v>
      </c>
      <c r="AZ46">
        <f t="shared" si="69"/>
        <v>0.98671434055855023</v>
      </c>
      <c r="BA46">
        <f t="shared" si="70"/>
        <v>0.98025480724401126</v>
      </c>
      <c r="BB46">
        <f t="shared" si="71"/>
        <v>1</v>
      </c>
      <c r="BC46">
        <f t="shared" si="72"/>
        <v>0.99949524394475997</v>
      </c>
    </row>
    <row r="47" spans="1:55" x14ac:dyDescent="0.25">
      <c r="A47">
        <v>8</v>
      </c>
      <c r="B47">
        <f t="shared" si="27"/>
        <v>1</v>
      </c>
      <c r="C47">
        <f t="shared" si="28"/>
        <v>1</v>
      </c>
      <c r="D47">
        <f t="shared" si="29"/>
        <v>1</v>
      </c>
      <c r="E47">
        <f t="shared" si="30"/>
        <v>1</v>
      </c>
      <c r="F47">
        <f t="shared" si="31"/>
        <v>1</v>
      </c>
      <c r="G47">
        <f t="shared" si="32"/>
        <v>6.4600500000000005E-2</v>
      </c>
      <c r="H47">
        <f t="shared" si="33"/>
        <v>1</v>
      </c>
      <c r="J47">
        <f t="shared" ref="J47:K47" si="102">IF(AND(B$17*(1+K$17*$A47)&gt;0,B$17*(1+K$17*$A47)&lt;1),POWER(10, -1)*B$17*(1+K$17*(1+$A47)),1)</f>
        <v>1</v>
      </c>
      <c r="K47">
        <f t="shared" si="102"/>
        <v>1</v>
      </c>
      <c r="L47">
        <f t="shared" si="35"/>
        <v>1</v>
      </c>
      <c r="M47">
        <f t="shared" si="36"/>
        <v>1</v>
      </c>
      <c r="N47">
        <f t="shared" si="37"/>
        <v>1</v>
      </c>
      <c r="O47">
        <f t="shared" si="38"/>
        <v>1</v>
      </c>
      <c r="P47">
        <f t="shared" si="39"/>
        <v>1</v>
      </c>
      <c r="R47">
        <f t="shared" si="40"/>
        <v>0.13812776813714284</v>
      </c>
      <c r="S47">
        <f t="shared" si="74"/>
        <v>0.11864076666666667</v>
      </c>
      <c r="T47">
        <f t="shared" si="41"/>
        <v>7.9141108924081646E-2</v>
      </c>
      <c r="U47">
        <f t="shared" si="42"/>
        <v>0.11847433822040815</v>
      </c>
      <c r="V47">
        <f t="shared" si="43"/>
        <v>0</v>
      </c>
      <c r="W47">
        <f t="shared" si="44"/>
        <v>7.9052869571597642E-2</v>
      </c>
      <c r="X47">
        <f t="shared" si="45"/>
        <v>9.880177777777778E-2</v>
      </c>
      <c r="Z47">
        <f t="shared" si="83"/>
        <v>0.92392518837661075</v>
      </c>
      <c r="AA47">
        <f t="shared" si="84"/>
        <v>0.90679759267813331</v>
      </c>
      <c r="AB47">
        <f t="shared" si="85"/>
        <v>0.95592304302703435</v>
      </c>
      <c r="AC47">
        <f t="shared" si="86"/>
        <v>0.93450773079288263</v>
      </c>
      <c r="AD47">
        <f t="shared" si="87"/>
        <v>1</v>
      </c>
      <c r="AE47">
        <f t="shared" si="88"/>
        <v>0.99813351262549788</v>
      </c>
      <c r="AF47">
        <f t="shared" si="89"/>
        <v>0.92196954554432398</v>
      </c>
      <c r="AH47">
        <f t="shared" si="95"/>
        <v>-0.15300221309701989</v>
      </c>
      <c r="AI47">
        <f t="shared" si="96"/>
        <v>-0.69940366548119304</v>
      </c>
      <c r="AJ47">
        <f t="shared" si="97"/>
        <v>0.23026136530485619</v>
      </c>
      <c r="AK47">
        <f t="shared" si="98"/>
        <v>-3.6370713872489357E-2</v>
      </c>
      <c r="AL47">
        <f t="shared" si="99"/>
        <v>1</v>
      </c>
      <c r="AM47">
        <f t="shared" si="100"/>
        <v>0.97126149839394271</v>
      </c>
      <c r="AN47">
        <f t="shared" si="101"/>
        <v>-0.52070099580929585</v>
      </c>
      <c r="AP47" t="str">
        <f t="shared" si="60"/>
        <v/>
      </c>
      <c r="AQ47" t="str">
        <f t="shared" si="61"/>
        <v/>
      </c>
      <c r="AR47">
        <f t="shared" si="62"/>
        <v>0.23026136530485619</v>
      </c>
      <c r="AS47" t="str">
        <f t="shared" si="63"/>
        <v/>
      </c>
      <c r="AT47" t="str">
        <f t="shared" si="64"/>
        <v/>
      </c>
      <c r="AU47" t="str">
        <f t="shared" si="65"/>
        <v/>
      </c>
      <c r="AV47" t="str">
        <f t="shared" si="66"/>
        <v/>
      </c>
      <c r="AX47">
        <f t="shared" si="67"/>
        <v>0.97709919978687299</v>
      </c>
      <c r="AY47">
        <f t="shared" si="68"/>
        <v>0.97194327972802586</v>
      </c>
      <c r="AZ47">
        <f t="shared" si="69"/>
        <v>0.98673151383354663</v>
      </c>
      <c r="BA47">
        <f t="shared" si="70"/>
        <v>0.98028486248455715</v>
      </c>
      <c r="BB47">
        <f t="shared" si="71"/>
        <v>1</v>
      </c>
      <c r="BC47">
        <f t="shared" si="72"/>
        <v>0.9994381313137467</v>
      </c>
    </row>
    <row r="49" spans="1:48" x14ac:dyDescent="0.25">
      <c r="B49" t="s">
        <v>9</v>
      </c>
      <c r="J49" t="s">
        <v>10</v>
      </c>
      <c r="R49" t="s">
        <v>11</v>
      </c>
      <c r="Z49" t="s">
        <v>32</v>
      </c>
      <c r="AH49" t="s">
        <v>33</v>
      </c>
      <c r="AP49" t="s">
        <v>8</v>
      </c>
    </row>
    <row r="50" spans="1:48" x14ac:dyDescent="0.25">
      <c r="A50" t="s">
        <v>7</v>
      </c>
      <c r="B50" t="s">
        <v>18</v>
      </c>
      <c r="C50" t="s">
        <v>19</v>
      </c>
      <c r="D50" t="s">
        <v>20</v>
      </c>
      <c r="E50" t="s">
        <v>21</v>
      </c>
      <c r="F50" t="s">
        <v>22</v>
      </c>
      <c r="G50" t="s">
        <v>23</v>
      </c>
      <c r="H50" t="s">
        <v>24</v>
      </c>
      <c r="J50" t="s">
        <v>18</v>
      </c>
      <c r="K50" t="s">
        <v>19</v>
      </c>
      <c r="L50" t="s">
        <v>20</v>
      </c>
      <c r="M50" t="s">
        <v>21</v>
      </c>
      <c r="N50" t="s">
        <v>22</v>
      </c>
      <c r="O50" t="s">
        <v>23</v>
      </c>
      <c r="P50" t="s">
        <v>24</v>
      </c>
      <c r="R50" t="s">
        <v>18</v>
      </c>
      <c r="S50" t="s">
        <v>19</v>
      </c>
      <c r="T50" t="s">
        <v>20</v>
      </c>
      <c r="U50" t="s">
        <v>21</v>
      </c>
      <c r="V50" t="s">
        <v>22</v>
      </c>
      <c r="W50" t="s">
        <v>23</v>
      </c>
      <c r="X50" t="s">
        <v>24</v>
      </c>
      <c r="Z50" t="s">
        <v>18</v>
      </c>
      <c r="AA50" t="s">
        <v>19</v>
      </c>
      <c r="AB50" t="s">
        <v>20</v>
      </c>
      <c r="AC50" t="s">
        <v>21</v>
      </c>
      <c r="AD50" t="s">
        <v>22</v>
      </c>
      <c r="AE50" t="s">
        <v>23</v>
      </c>
      <c r="AF50" t="s">
        <v>24</v>
      </c>
      <c r="AH50" t="s">
        <v>18</v>
      </c>
      <c r="AI50" t="s">
        <v>19</v>
      </c>
      <c r="AJ50" t="s">
        <v>20</v>
      </c>
      <c r="AK50" t="s">
        <v>21</v>
      </c>
      <c r="AL50" t="s">
        <v>22</v>
      </c>
      <c r="AM50" t="s">
        <v>23</v>
      </c>
      <c r="AN50" t="s">
        <v>24</v>
      </c>
      <c r="AP50" t="s">
        <v>18</v>
      </c>
      <c r="AQ50" t="s">
        <v>19</v>
      </c>
      <c r="AR50" t="s">
        <v>20</v>
      </c>
      <c r="AS50" t="s">
        <v>21</v>
      </c>
      <c r="AT50" t="s">
        <v>22</v>
      </c>
      <c r="AU50" t="s">
        <v>23</v>
      </c>
      <c r="AV50" t="s">
        <v>24</v>
      </c>
    </row>
    <row r="51" spans="1:48" x14ac:dyDescent="0.25">
      <c r="A51">
        <v>0</v>
      </c>
      <c r="B51">
        <f>IF(AND(B$11*(1+K$4*$A51)&gt;0,B$11*(1+K$4*$A51)&lt;1),POWER(10, -2)*B$11*(1+K$4*POWER($A51+1, 2)),1)</f>
        <v>1</v>
      </c>
      <c r="C51">
        <f t="shared" ref="C51:H51" si="103">IF(AND(C$11*(1+L$4*$A51)&gt;0,C$11*(1+L$4*$A51)&lt;1),POWER(10, -2)*C$11*(1+L$4*POWER($A51+1, 2)),1)</f>
        <v>1</v>
      </c>
      <c r="D51">
        <f t="shared" si="103"/>
        <v>3.7605000000000004E-3</v>
      </c>
      <c r="E51">
        <f t="shared" si="103"/>
        <v>3.7605000000000004E-3</v>
      </c>
      <c r="F51">
        <f t="shared" si="103"/>
        <v>1</v>
      </c>
      <c r="G51">
        <f t="shared" si="103"/>
        <v>1</v>
      </c>
      <c r="H51">
        <f t="shared" si="103"/>
        <v>5.568E-3</v>
      </c>
      <c r="J51">
        <f>IF(AND(B$18*(1+K$18*$A51)&gt;0,B$18*(1+K$18*$A51)&lt;1),POWER(10, -1)*B$18*(1+K$18*(1+$A51)),1)</f>
        <v>1</v>
      </c>
      <c r="K51">
        <f t="shared" ref="K51:P51" si="104">IF(AND(C$18*(1+L$18*$A51)&gt;0,C$18*(1+L$18*$A51)&lt;1),POWER(10, -1)*C$18*(1+L$18*(1+$A51)),1)</f>
        <v>1</v>
      </c>
      <c r="L51">
        <f t="shared" si="104"/>
        <v>5.3624589374999997E-2</v>
      </c>
      <c r="M51">
        <f t="shared" si="104"/>
        <v>3.0642622500000008E-2</v>
      </c>
      <c r="N51">
        <f t="shared" si="104"/>
        <v>1</v>
      </c>
      <c r="O51">
        <f t="shared" si="104"/>
        <v>1</v>
      </c>
      <c r="P51">
        <f t="shared" si="104"/>
        <v>7.8841600000000012E-2</v>
      </c>
      <c r="R51">
        <f>IF(AND(K$11*($A51^2)&gt;0,K$11*($A51^2)&lt;1),POWER(10, -1)*B$25*(1+(1-K$11*POWER($A51, 2))),0)</f>
        <v>0</v>
      </c>
      <c r="S51">
        <f t="shared" ref="S51:X51" si="105">IF(AND(L$11*($A51^2)&gt;0,L$11*($A51^2)&lt;1),POWER(10, -1)*C$25*(1+(1-L$11*POWER($A51, 2))),0)</f>
        <v>0</v>
      </c>
      <c r="T51">
        <f t="shared" si="105"/>
        <v>0</v>
      </c>
      <c r="U51">
        <f t="shared" si="105"/>
        <v>0</v>
      </c>
      <c r="V51">
        <f t="shared" si="105"/>
        <v>0</v>
      </c>
      <c r="W51">
        <f t="shared" si="105"/>
        <v>0</v>
      </c>
      <c r="X51">
        <f t="shared" si="105"/>
        <v>0</v>
      </c>
      <c r="Z51">
        <f t="shared" ref="Z51:Z67" si="106">1-LOG(1+K$4*B51*J51*R51,2)</f>
        <v>1</v>
      </c>
      <c r="AA51">
        <f t="shared" ref="AA51:AA67" si="107">1-LOG(1+L$4*C51*K51*S51,2)</f>
        <v>1</v>
      </c>
      <c r="AB51">
        <f t="shared" ref="AB51:AB67" si="108">1-LOG(1+M$4*D51*L51*T51,2)</f>
        <v>1</v>
      </c>
      <c r="AC51">
        <f t="shared" ref="AC51:AC67" si="109">1-LOG(1+N$4*E51*M51*U51,2)</f>
        <v>1</v>
      </c>
      <c r="AD51">
        <f t="shared" ref="AD51:AD67" si="110">1-LOG(1+O$4*F51*N51*V51,2)</f>
        <v>1</v>
      </c>
      <c r="AE51">
        <f t="shared" ref="AE51:AE67" si="111">1-LOG(1+P$4*G51*O51*W51,2)</f>
        <v>1</v>
      </c>
      <c r="AF51">
        <f t="shared" ref="AF51:AF67" si="112">1-LOG(1+Q$4*H51*P51*X51,2)</f>
        <v>1</v>
      </c>
      <c r="AH51">
        <f t="shared" ref="AH51:AH67" si="113">1-LOG(1+K$4*B51*J51*R51*(1+K$4*$A51)*(1+K$18*$A51)*(1-K$11*$A51^2),2)</f>
        <v>1</v>
      </c>
      <c r="AI51">
        <f t="shared" ref="AI51:AI67" si="114">1-LOG(1+L$4*C51*K51*S51*(1+L$4*$A51)*(1+L$18*$A51)*(1-L$11*$A51^2),2)</f>
        <v>1</v>
      </c>
      <c r="AJ51">
        <f t="shared" ref="AJ51:AJ67" si="115">1-LOG(1+M$4*D51*L51*T51*(1+M$4*$A51)*(1+M$18*$A51)*(1-M$11*$A51^2),2)</f>
        <v>1</v>
      </c>
      <c r="AK51">
        <f t="shared" ref="AK51:AK67" si="116">1-LOG(1+N$4*E51*M51*U51*(1+N$4*$A51)*(1+N$18*$A51)*(1-N$11*$A51^2),2)</f>
        <v>1</v>
      </c>
      <c r="AL51">
        <f t="shared" ref="AL51:AL67" si="117">1-LOG(1+O$4*F51*N51*V51*(1+O$4*$A51)*(1+O$18*$A51)*(1-O$11*$A51^2),2)</f>
        <v>1</v>
      </c>
      <c r="AM51">
        <f t="shared" ref="AM51:AM67" si="118">1-LOG(1+P$4*G51*O51*W51*(1+P$4*$A51)*(1+P$18*$A51)*(1-P$11*$A51^2),2)</f>
        <v>1</v>
      </c>
      <c r="AN51">
        <f t="shared" ref="AN51:AN67" si="119">1-LOG(1+Q$4*H51*P51*X51*(1+Q$4*$A51)*(1+Q$18*$A51)*(1-Q$11*$A51^2),2)</f>
        <v>1</v>
      </c>
      <c r="AP51" t="str">
        <f>IF(AND(AH51&gt;=0,AH51&lt;=0.5),AH51,"")</f>
        <v/>
      </c>
      <c r="AQ51" t="str">
        <f t="shared" ref="AQ51:AV51" si="120">IF(AND(AI51&gt;=0,AI51&lt;=0.5),AI51,"")</f>
        <v/>
      </c>
      <c r="AR51" t="str">
        <f t="shared" si="120"/>
        <v/>
      </c>
      <c r="AS51" t="str">
        <f t="shared" si="120"/>
        <v/>
      </c>
      <c r="AT51" t="str">
        <f t="shared" si="120"/>
        <v/>
      </c>
      <c r="AU51" t="str">
        <f t="shared" si="120"/>
        <v/>
      </c>
      <c r="AV51" t="str">
        <f t="shared" si="120"/>
        <v/>
      </c>
    </row>
    <row r="52" spans="1:48" x14ac:dyDescent="0.25">
      <c r="A52">
        <f>A51+0.5</f>
        <v>0.5</v>
      </c>
      <c r="B52">
        <f t="shared" ref="B52:B67" si="121">IF(AND(B$11*(1+K$4*$A52)&gt;0,B$11*(1+K$4*$A52)&lt;1),POWER(10, -2)*B$11*(1+K$4*POWER($A52+1, 2)),1)</f>
        <v>1</v>
      </c>
      <c r="C52">
        <f t="shared" ref="C52:C67" si="122">IF(AND(C$11*(1+L$4*$A52)&gt;0,C$11*(1+L$4*$A52)&lt;1),POWER(10, -2)*C$11*(1+L$4*POWER($A52+1, 2)),1)</f>
        <v>1</v>
      </c>
      <c r="D52">
        <f t="shared" ref="D52:D67" si="123">IF(AND(D$11*(1+M$4*$A52)&gt;0,D$11*(1+M$4*$A52)&lt;1),POWER(10, -2)*D$11*(1+M$4*POWER($A52+1, 2)),1)</f>
        <v>4.711125E-3</v>
      </c>
      <c r="E52">
        <f t="shared" ref="E52:E67" si="124">IF(AND(E$11*(1+N$4*$A52)&gt;0,E$11*(1+N$4*$A52)&lt;1),POWER(10, -2)*E$11*(1+N$4*POWER($A52+1, 2)),1)</f>
        <v>4.711125E-3</v>
      </c>
      <c r="F52">
        <f t="shared" ref="F52:F67" si="125">IF(AND(F$11*(1+O$4*$A52)&gt;0,F$11*(1+O$4*$A52)&lt;1),POWER(10, -2)*F$11*(1+O$4*POWER($A52+1, 2)),1)</f>
        <v>1</v>
      </c>
      <c r="G52">
        <f t="shared" ref="G52:G67" si="126">IF(AND(G$11*(1+P$4*$A52)&gt;0,G$11*(1+P$4*$A52)&lt;1),POWER(10, -2)*G$11*(1+P$4*POWER($A52+1, 2)),1)</f>
        <v>1</v>
      </c>
      <c r="H52">
        <f t="shared" ref="H52:H67" si="127">IF(AND(H$11*(1+Q$4*$A52)&gt;0,H$11*(1+Q$4*$A52)&lt;1),POWER(10, -2)*H$11*(1+Q$4*POWER($A52+1, 2)),1)</f>
        <v>7.528E-3</v>
      </c>
      <c r="J52">
        <f t="shared" ref="J52:J67" si="128">IF(AND(B$18*(1+K$18*$A52)&gt;0,B$18*(1+K$18*$A52)&lt;1),POWER(10, -1)*B$18*(1+K$18*(1+$A52)),1)</f>
        <v>1</v>
      </c>
      <c r="K52">
        <f t="shared" ref="K52:K67" si="129">IF(AND(C$18*(1+L$18*$A52)&gt;0,C$18*(1+L$18*$A52)&lt;1),POWER(10, -1)*C$18*(1+L$18*(1+$A52)),1)</f>
        <v>1</v>
      </c>
      <c r="L52">
        <f t="shared" ref="L52:L67" si="130">IF(AND(D$18*(1+M$18*$A52)&gt;0,D$18*(1+M$18*$A52)&lt;1),POWER(10, -1)*D$18*(1+M$18*(1+$A52)),1)</f>
        <v>6.293688406249999E-2</v>
      </c>
      <c r="M52">
        <f t="shared" ref="M52:M67" si="131">IF(AND(E$18*(1+N$18*$A52)&gt;0,E$18*(1+N$18*$A52)&lt;1),POWER(10, -1)*E$18*(1+N$18*(1+$A52)),1)</f>
        <v>3.5963933750000003E-2</v>
      </c>
      <c r="N52">
        <f t="shared" ref="N52:N67" si="132">IF(AND(F$18*(1+O$18*$A52)&gt;0,F$18*(1+O$18*$A52)&lt;1),POWER(10, -1)*F$18*(1+O$18*(1+$A52)),1)</f>
        <v>1</v>
      </c>
      <c r="O52">
        <f t="shared" ref="O52:O67" si="133">IF(AND(G$18*(1+P$18*$A52)&gt;0,G$18*(1+P$18*$A52)&lt;1),POWER(10, -1)*G$18*(1+P$18*(1+$A52)),1)</f>
        <v>1</v>
      </c>
      <c r="P52">
        <f t="shared" ref="P52:P67" si="134">IF(AND(H$18*(1+Q$18*$A52)&gt;0,H$18*(1+Q$18*$A52)&lt;1),POWER(10, -1)*H$18*(1+Q$18*(1+$A52)),1)</f>
        <v>9.3262400000000009E-2</v>
      </c>
      <c r="R52">
        <f t="shared" ref="R52:R67" si="135">IF(AND(K$11*($A52^2)&gt;0,K$11*($A52^2)&lt;1),POWER(10, -1)*B$25*(1+(1-K$11*POWER($A52, 2))),0)</f>
        <v>0</v>
      </c>
      <c r="S52">
        <f t="shared" ref="S52:S67" si="136">IF(AND(L$11*($A52^2)&gt;0,L$11*($A52^2)&lt;1),POWER(10, -1)*C$25*(1+(1-L$11*POWER($A52, 2))),0)</f>
        <v>0</v>
      </c>
      <c r="T52">
        <f t="shared" ref="T52:T67" si="137">IF(AND(M$11*($A52^2)&gt;0,M$11*($A52^2)&lt;1),POWER(10, -1)*D$25*(1+(1-M$11*POWER($A52, 2))),0)</f>
        <v>9.9994962072189345E-2</v>
      </c>
      <c r="U52">
        <f t="shared" ref="U52:U67" si="138">IF(AND(N$11*($A52^2)&gt;0,N$11*($A52^2)&lt;1),POWER(10, -1)*E$25*(1+(1-N$11*POWER($A52, 2))),0)</f>
        <v>7.9996190067093215E-2</v>
      </c>
      <c r="V52">
        <f t="shared" ref="V52:V67" si="139">IF(AND(O$11*($A52^2)&gt;0,O$11*($A52^2)&lt;1),POWER(10, -1)*F$25*(1+(1-O$11*POWER($A52, 2))),0)</f>
        <v>0</v>
      </c>
      <c r="W52">
        <f t="shared" ref="W52:W67" si="140">IF(AND(P$11*($A52^2)&gt;0,P$11*($A52^2)&lt;1),POWER(10, -1)*G$25*(1+(1-P$11*POWER($A52, 2))),0)</f>
        <v>0</v>
      </c>
      <c r="X52">
        <f t="shared" ref="X52:X67" si="141">IF(AND(Q$11*($A52^2)&gt;0,Q$11*($A52^2)&lt;1),POWER(10, -1)*H$25*(1+(1-Q$11*POWER($A52, 2))),0)</f>
        <v>7.9996438945306142E-2</v>
      </c>
      <c r="Z52">
        <f t="shared" si="106"/>
        <v>1</v>
      </c>
      <c r="AA52">
        <f t="shared" si="107"/>
        <v>1</v>
      </c>
      <c r="AB52">
        <f t="shared" si="108"/>
        <v>0.99998915676535971</v>
      </c>
      <c r="AC52">
        <f t="shared" si="109"/>
        <v>0.99999504306896592</v>
      </c>
      <c r="AD52">
        <f t="shared" si="110"/>
        <v>1</v>
      </c>
      <c r="AE52">
        <f t="shared" si="111"/>
        <v>1</v>
      </c>
      <c r="AF52">
        <f t="shared" si="112"/>
        <v>0.99996823764629483</v>
      </c>
      <c r="AH52">
        <f t="shared" si="113"/>
        <v>1</v>
      </c>
      <c r="AI52">
        <f t="shared" si="114"/>
        <v>1</v>
      </c>
      <c r="AJ52">
        <f t="shared" si="115"/>
        <v>0.99998453328220716</v>
      </c>
      <c r="AK52">
        <f t="shared" si="116"/>
        <v>0.99999292942141771</v>
      </c>
      <c r="AL52">
        <f t="shared" si="117"/>
        <v>1</v>
      </c>
      <c r="AM52">
        <f t="shared" si="118"/>
        <v>1</v>
      </c>
      <c r="AN52">
        <f t="shared" si="119"/>
        <v>0.99995106059150107</v>
      </c>
      <c r="AP52" t="str">
        <f t="shared" ref="AP52:AP63" si="142">IF(AND(AH52&gt;=0,AH52&lt;=0.5),AH52,"")</f>
        <v/>
      </c>
      <c r="AQ52" t="str">
        <f t="shared" ref="AQ52:AQ64" si="143">IF(AND(AI52&gt;=0,AI52&lt;=0.5),AI52,"")</f>
        <v/>
      </c>
      <c r="AR52" t="str">
        <f t="shared" ref="AR52:AR64" si="144">IF(AND(AJ52&gt;=0,AJ52&lt;=0.5),AJ52,"")</f>
        <v/>
      </c>
      <c r="AS52" t="str">
        <f t="shared" ref="AS52:AS64" si="145">IF(AND(AK52&gt;=0,AK52&lt;=0.5),AK52,"")</f>
        <v/>
      </c>
      <c r="AT52" t="str">
        <f t="shared" ref="AT52:AT64" si="146">IF(AND(AL52&gt;=0,AL52&lt;=0.5),AL52,"")</f>
        <v/>
      </c>
      <c r="AU52" t="str">
        <f t="shared" ref="AU52:AU64" si="147">IF(AND(AM52&gt;=0,AM52&lt;=0.5),AM52,"")</f>
        <v/>
      </c>
      <c r="AV52" t="str">
        <f t="shared" ref="AV52:AV64" si="148">IF(AND(AN52&gt;=0,AN52&lt;=0.5),AN52,"")</f>
        <v/>
      </c>
    </row>
    <row r="53" spans="1:48" x14ac:dyDescent="0.25">
      <c r="A53">
        <f t="shared" ref="A53:A107" si="149">A52+0.5</f>
        <v>1</v>
      </c>
      <c r="B53">
        <f t="shared" si="121"/>
        <v>1</v>
      </c>
      <c r="C53">
        <f t="shared" si="122"/>
        <v>1</v>
      </c>
      <c r="D53">
        <f t="shared" si="123"/>
        <v>6.0420000000000005E-3</v>
      </c>
      <c r="E53">
        <f t="shared" si="124"/>
        <v>6.0420000000000005E-3</v>
      </c>
      <c r="F53">
        <f t="shared" si="125"/>
        <v>1</v>
      </c>
      <c r="G53">
        <f t="shared" si="126"/>
        <v>1</v>
      </c>
      <c r="H53">
        <f t="shared" si="127"/>
        <v>1.0271999999999998E-2</v>
      </c>
      <c r="J53">
        <f t="shared" si="128"/>
        <v>1</v>
      </c>
      <c r="K53">
        <f t="shared" si="129"/>
        <v>1</v>
      </c>
      <c r="L53">
        <f t="shared" si="130"/>
        <v>7.224917874999999E-2</v>
      </c>
      <c r="M53">
        <f t="shared" si="131"/>
        <v>4.1285245000000012E-2</v>
      </c>
      <c r="N53">
        <f t="shared" si="132"/>
        <v>1</v>
      </c>
      <c r="O53">
        <f t="shared" si="133"/>
        <v>1</v>
      </c>
      <c r="P53">
        <f t="shared" si="134"/>
        <v>0.10768320000000001</v>
      </c>
      <c r="R53">
        <f t="shared" si="135"/>
        <v>0</v>
      </c>
      <c r="S53">
        <f t="shared" si="136"/>
        <v>0</v>
      </c>
      <c r="T53">
        <f t="shared" si="137"/>
        <v>9.9979848288757389E-2</v>
      </c>
      <c r="U53">
        <f t="shared" si="138"/>
        <v>7.9984760268372798E-2</v>
      </c>
      <c r="V53">
        <f t="shared" si="139"/>
        <v>0</v>
      </c>
      <c r="W53">
        <f t="shared" si="140"/>
        <v>0</v>
      </c>
      <c r="X53">
        <f t="shared" si="141"/>
        <v>7.9985755781224493E-2</v>
      </c>
      <c r="Z53">
        <f t="shared" si="106"/>
        <v>1</v>
      </c>
      <c r="AA53">
        <f t="shared" si="107"/>
        <v>1</v>
      </c>
      <c r="AB53">
        <f t="shared" si="108"/>
        <v>0.99998403840785577</v>
      </c>
      <c r="AC53">
        <f t="shared" si="109"/>
        <v>0.99999270316982081</v>
      </c>
      <c r="AD53">
        <f t="shared" si="110"/>
        <v>1</v>
      </c>
      <c r="AE53">
        <f t="shared" si="111"/>
        <v>1</v>
      </c>
      <c r="AF53">
        <f t="shared" si="112"/>
        <v>0.99994996560054727</v>
      </c>
      <c r="AH53">
        <f t="shared" si="113"/>
        <v>1</v>
      </c>
      <c r="AI53">
        <f t="shared" si="114"/>
        <v>1</v>
      </c>
      <c r="AJ53">
        <f t="shared" si="115"/>
        <v>0.99996935785223806</v>
      </c>
      <c r="AK53">
        <f t="shared" si="116"/>
        <v>0.99998599161698942</v>
      </c>
      <c r="AL53">
        <f t="shared" si="117"/>
        <v>1</v>
      </c>
      <c r="AM53">
        <f t="shared" si="118"/>
        <v>1</v>
      </c>
      <c r="AN53">
        <f t="shared" si="119"/>
        <v>0.9998902183695636</v>
      </c>
      <c r="AP53" t="str">
        <f t="shared" si="142"/>
        <v/>
      </c>
      <c r="AQ53" t="str">
        <f t="shared" si="143"/>
        <v/>
      </c>
      <c r="AR53" t="str">
        <f t="shared" si="144"/>
        <v/>
      </c>
      <c r="AS53" t="str">
        <f t="shared" si="145"/>
        <v/>
      </c>
      <c r="AT53" t="str">
        <f t="shared" si="146"/>
        <v/>
      </c>
      <c r="AU53" t="str">
        <f t="shared" si="147"/>
        <v/>
      </c>
      <c r="AV53" t="str">
        <f t="shared" si="148"/>
        <v/>
      </c>
    </row>
    <row r="54" spans="1:48" x14ac:dyDescent="0.25">
      <c r="A54">
        <f t="shared" si="149"/>
        <v>1.5</v>
      </c>
      <c r="B54">
        <f t="shared" si="121"/>
        <v>1</v>
      </c>
      <c r="C54">
        <f t="shared" si="122"/>
        <v>1</v>
      </c>
      <c r="D54">
        <f t="shared" si="123"/>
        <v>7.7531250000000005E-3</v>
      </c>
      <c r="E54">
        <f t="shared" si="124"/>
        <v>7.7531250000000005E-3</v>
      </c>
      <c r="F54">
        <f t="shared" si="125"/>
        <v>1</v>
      </c>
      <c r="G54">
        <f t="shared" si="126"/>
        <v>1</v>
      </c>
      <c r="H54">
        <f t="shared" si="127"/>
        <v>1.38E-2</v>
      </c>
      <c r="J54">
        <f t="shared" si="128"/>
        <v>1</v>
      </c>
      <c r="K54">
        <f t="shared" si="129"/>
        <v>1</v>
      </c>
      <c r="L54">
        <f t="shared" si="130"/>
        <v>8.1561473437500004E-2</v>
      </c>
      <c r="M54">
        <f t="shared" si="131"/>
        <v>4.6606556250000014E-2</v>
      </c>
      <c r="N54">
        <f t="shared" si="132"/>
        <v>1</v>
      </c>
      <c r="O54">
        <f t="shared" si="133"/>
        <v>1</v>
      </c>
      <c r="P54">
        <f t="shared" si="134"/>
        <v>0.12210399999999999</v>
      </c>
      <c r="R54">
        <f t="shared" si="135"/>
        <v>0</v>
      </c>
      <c r="S54">
        <f t="shared" si="136"/>
        <v>0</v>
      </c>
      <c r="T54">
        <f t="shared" si="137"/>
        <v>9.9954658649704153E-2</v>
      </c>
      <c r="U54">
        <f t="shared" si="138"/>
        <v>7.9965710603838766E-2</v>
      </c>
      <c r="V54">
        <f t="shared" si="139"/>
        <v>0</v>
      </c>
      <c r="W54">
        <f t="shared" si="140"/>
        <v>0</v>
      </c>
      <c r="X54">
        <f t="shared" si="141"/>
        <v>7.9967950507755126E-2</v>
      </c>
      <c r="Z54">
        <f t="shared" si="106"/>
        <v>1</v>
      </c>
      <c r="AA54">
        <f t="shared" si="107"/>
        <v>1</v>
      </c>
      <c r="AB54">
        <f t="shared" si="108"/>
        <v>0.99997688393470741</v>
      </c>
      <c r="AC54">
        <f t="shared" si="109"/>
        <v>0.99998943234776072</v>
      </c>
      <c r="AD54">
        <f t="shared" si="110"/>
        <v>1</v>
      </c>
      <c r="AE54">
        <f t="shared" si="111"/>
        <v>1</v>
      </c>
      <c r="AF54">
        <f t="shared" si="112"/>
        <v>0.99992379664727427</v>
      </c>
      <c r="AH54">
        <f t="shared" si="113"/>
        <v>1</v>
      </c>
      <c r="AI54">
        <f t="shared" si="114"/>
        <v>1</v>
      </c>
      <c r="AJ54">
        <f t="shared" si="115"/>
        <v>0.99994267953502625</v>
      </c>
      <c r="AK54">
        <f t="shared" si="116"/>
        <v>0.99997379412553145</v>
      </c>
      <c r="AL54">
        <f t="shared" si="117"/>
        <v>1</v>
      </c>
      <c r="AM54">
        <f t="shared" si="118"/>
        <v>1</v>
      </c>
      <c r="AN54">
        <f t="shared" si="119"/>
        <v>0.99977447713873602</v>
      </c>
      <c r="AP54" t="str">
        <f t="shared" si="142"/>
        <v/>
      </c>
      <c r="AQ54" t="str">
        <f t="shared" si="143"/>
        <v/>
      </c>
      <c r="AR54" t="str">
        <f t="shared" si="144"/>
        <v/>
      </c>
      <c r="AS54" t="str">
        <f t="shared" si="145"/>
        <v/>
      </c>
      <c r="AT54" t="str">
        <f t="shared" si="146"/>
        <v/>
      </c>
      <c r="AU54" t="str">
        <f t="shared" si="147"/>
        <v/>
      </c>
      <c r="AV54" t="str">
        <f t="shared" si="148"/>
        <v/>
      </c>
    </row>
    <row r="55" spans="1:48" x14ac:dyDescent="0.25">
      <c r="A55">
        <f t="shared" si="149"/>
        <v>2</v>
      </c>
      <c r="B55">
        <f t="shared" si="121"/>
        <v>1</v>
      </c>
      <c r="C55">
        <f t="shared" si="122"/>
        <v>1</v>
      </c>
      <c r="D55">
        <f t="shared" si="123"/>
        <v>9.8444999999999991E-3</v>
      </c>
      <c r="E55">
        <f t="shared" si="124"/>
        <v>9.8444999999999991E-3</v>
      </c>
      <c r="F55">
        <f t="shared" si="125"/>
        <v>1</v>
      </c>
      <c r="G55">
        <f t="shared" si="126"/>
        <v>1</v>
      </c>
      <c r="H55">
        <f t="shared" si="127"/>
        <v>1.8112E-2</v>
      </c>
      <c r="J55">
        <f t="shared" si="128"/>
        <v>1</v>
      </c>
      <c r="K55">
        <f t="shared" si="129"/>
        <v>1</v>
      </c>
      <c r="L55">
        <f t="shared" si="130"/>
        <v>9.087376812499999E-2</v>
      </c>
      <c r="M55">
        <f t="shared" si="131"/>
        <v>5.1927867500000009E-2</v>
      </c>
      <c r="N55">
        <f t="shared" si="132"/>
        <v>1</v>
      </c>
      <c r="O55">
        <f t="shared" si="133"/>
        <v>1</v>
      </c>
      <c r="P55">
        <f t="shared" si="134"/>
        <v>1</v>
      </c>
      <c r="R55">
        <f t="shared" si="135"/>
        <v>0</v>
      </c>
      <c r="S55">
        <f t="shared" si="136"/>
        <v>0</v>
      </c>
      <c r="T55">
        <f t="shared" si="137"/>
        <v>9.9919393155029582E-2</v>
      </c>
      <c r="U55">
        <f t="shared" si="138"/>
        <v>7.9939041073491146E-2</v>
      </c>
      <c r="V55">
        <f t="shared" si="139"/>
        <v>0</v>
      </c>
      <c r="W55">
        <f t="shared" si="140"/>
        <v>0</v>
      </c>
      <c r="X55">
        <f t="shared" si="141"/>
        <v>7.9943023124897983E-2</v>
      </c>
      <c r="Z55">
        <f t="shared" si="106"/>
        <v>1</v>
      </c>
      <c r="AA55">
        <f t="shared" si="107"/>
        <v>1</v>
      </c>
      <c r="AB55">
        <f t="shared" si="108"/>
        <v>0.99996730889730967</v>
      </c>
      <c r="AC55">
        <f t="shared" si="109"/>
        <v>0.99998505474468313</v>
      </c>
      <c r="AD55">
        <f t="shared" si="110"/>
        <v>1</v>
      </c>
      <c r="AE55">
        <f t="shared" si="111"/>
        <v>1</v>
      </c>
      <c r="AF55">
        <f t="shared" si="112"/>
        <v>0.99918137620905667</v>
      </c>
      <c r="AH55">
        <f t="shared" si="113"/>
        <v>1</v>
      </c>
      <c r="AI55">
        <f t="shared" si="114"/>
        <v>1</v>
      </c>
      <c r="AJ55">
        <f t="shared" si="115"/>
        <v>0.99989846947681593</v>
      </c>
      <c r="AK55">
        <f t="shared" si="116"/>
        <v>0.99995357901344706</v>
      </c>
      <c r="AL55">
        <f t="shared" si="117"/>
        <v>1</v>
      </c>
      <c r="AM55">
        <f t="shared" si="118"/>
        <v>1</v>
      </c>
      <c r="AN55">
        <f t="shared" si="119"/>
        <v>0.9968617402897807</v>
      </c>
      <c r="AP55" t="str">
        <f t="shared" si="142"/>
        <v/>
      </c>
      <c r="AQ55" t="str">
        <f t="shared" si="143"/>
        <v/>
      </c>
      <c r="AR55" t="str">
        <f t="shared" si="144"/>
        <v/>
      </c>
      <c r="AS55" t="str">
        <f t="shared" si="145"/>
        <v/>
      </c>
      <c r="AT55" t="str">
        <f t="shared" si="146"/>
        <v/>
      </c>
      <c r="AU55" t="str">
        <f t="shared" si="147"/>
        <v/>
      </c>
      <c r="AV55" t="str">
        <f t="shared" si="148"/>
        <v/>
      </c>
    </row>
    <row r="56" spans="1:48" x14ac:dyDescent="0.25">
      <c r="A56">
        <f t="shared" si="149"/>
        <v>2.5</v>
      </c>
      <c r="B56">
        <f t="shared" si="121"/>
        <v>1</v>
      </c>
      <c r="C56">
        <f t="shared" si="122"/>
        <v>1</v>
      </c>
      <c r="D56">
        <f t="shared" si="123"/>
        <v>1.2316125000000002E-2</v>
      </c>
      <c r="E56">
        <f t="shared" si="124"/>
        <v>1.2316125000000002E-2</v>
      </c>
      <c r="F56">
        <f t="shared" si="125"/>
        <v>1</v>
      </c>
      <c r="G56">
        <f t="shared" si="126"/>
        <v>1</v>
      </c>
      <c r="H56">
        <f t="shared" si="127"/>
        <v>2.3207999999999999E-2</v>
      </c>
      <c r="J56">
        <f t="shared" si="128"/>
        <v>1</v>
      </c>
      <c r="K56">
        <f t="shared" si="129"/>
        <v>1</v>
      </c>
      <c r="L56">
        <f t="shared" si="130"/>
        <v>0.10018606281249999</v>
      </c>
      <c r="M56">
        <f t="shared" si="131"/>
        <v>5.7249178750000011E-2</v>
      </c>
      <c r="N56">
        <f t="shared" si="132"/>
        <v>1</v>
      </c>
      <c r="O56">
        <f t="shared" si="133"/>
        <v>1</v>
      </c>
      <c r="P56">
        <f t="shared" si="134"/>
        <v>1</v>
      </c>
      <c r="R56">
        <f t="shared" si="135"/>
        <v>0</v>
      </c>
      <c r="S56">
        <f t="shared" si="136"/>
        <v>0</v>
      </c>
      <c r="T56">
        <f t="shared" si="137"/>
        <v>9.9874051804733729E-2</v>
      </c>
      <c r="U56">
        <f t="shared" si="138"/>
        <v>7.9904751677329897E-2</v>
      </c>
      <c r="V56">
        <f t="shared" si="139"/>
        <v>0</v>
      </c>
      <c r="W56">
        <f t="shared" si="140"/>
        <v>0</v>
      </c>
      <c r="X56">
        <f t="shared" si="141"/>
        <v>7.9910973632653079E-2</v>
      </c>
      <c r="Z56">
        <f t="shared" si="106"/>
        <v>1</v>
      </c>
      <c r="AA56">
        <f t="shared" si="107"/>
        <v>1</v>
      </c>
      <c r="AB56">
        <f t="shared" si="108"/>
        <v>0.99995493080656384</v>
      </c>
      <c r="AC56">
        <f t="shared" si="109"/>
        <v>0.99997939534455604</v>
      </c>
      <c r="AD56">
        <f t="shared" si="110"/>
        <v>1</v>
      </c>
      <c r="AE56">
        <f t="shared" si="111"/>
        <v>1</v>
      </c>
      <c r="AF56">
        <f t="shared" si="112"/>
        <v>0.9989515519237111</v>
      </c>
      <c r="AH56">
        <f t="shared" si="113"/>
        <v>1</v>
      </c>
      <c r="AI56">
        <f t="shared" si="114"/>
        <v>1</v>
      </c>
      <c r="AJ56">
        <f t="shared" si="115"/>
        <v>0.99982885347875838</v>
      </c>
      <c r="AK56">
        <f t="shared" si="116"/>
        <v>0.99992174286950641</v>
      </c>
      <c r="AL56">
        <f t="shared" si="117"/>
        <v>1</v>
      </c>
      <c r="AM56">
        <f t="shared" si="118"/>
        <v>1</v>
      </c>
      <c r="AN56">
        <f t="shared" si="119"/>
        <v>0.99494871774426485</v>
      </c>
      <c r="AP56" t="str">
        <f t="shared" si="142"/>
        <v/>
      </c>
      <c r="AQ56" t="str">
        <f t="shared" si="143"/>
        <v/>
      </c>
      <c r="AR56" t="str">
        <f t="shared" si="144"/>
        <v/>
      </c>
      <c r="AS56" t="str">
        <f t="shared" si="145"/>
        <v/>
      </c>
      <c r="AT56" t="str">
        <f t="shared" si="146"/>
        <v/>
      </c>
      <c r="AU56" t="str">
        <f t="shared" si="147"/>
        <v/>
      </c>
      <c r="AV56" t="str">
        <f t="shared" si="148"/>
        <v/>
      </c>
    </row>
    <row r="57" spans="1:48" x14ac:dyDescent="0.25">
      <c r="A57">
        <f t="shared" si="149"/>
        <v>3</v>
      </c>
      <c r="B57">
        <f t="shared" si="121"/>
        <v>1</v>
      </c>
      <c r="C57">
        <f t="shared" si="122"/>
        <v>1</v>
      </c>
      <c r="D57">
        <f t="shared" si="123"/>
        <v>1.5168000000000001E-2</v>
      </c>
      <c r="E57">
        <f t="shared" si="124"/>
        <v>1.5168000000000001E-2</v>
      </c>
      <c r="F57">
        <f t="shared" si="125"/>
        <v>1</v>
      </c>
      <c r="G57">
        <f t="shared" si="126"/>
        <v>1</v>
      </c>
      <c r="H57">
        <f>IF(AND(H$11*(1+Q$4*$A57)&gt;0,H$11*(1+Q$4*$A57)&lt;1),POWER(10, -2)*H$11*(1+Q$4*POWER($A57+1, 2)),1)</f>
        <v>2.9087999999999999E-2</v>
      </c>
      <c r="J57">
        <f t="shared" si="128"/>
        <v>1</v>
      </c>
      <c r="K57">
        <f t="shared" si="129"/>
        <v>1</v>
      </c>
      <c r="L57">
        <f t="shared" si="130"/>
        <v>0.10949835749999999</v>
      </c>
      <c r="M57">
        <f t="shared" si="131"/>
        <v>6.257049000000002E-2</v>
      </c>
      <c r="N57">
        <f t="shared" si="132"/>
        <v>1</v>
      </c>
      <c r="O57">
        <f t="shared" si="133"/>
        <v>1</v>
      </c>
      <c r="P57">
        <f t="shared" si="134"/>
        <v>1</v>
      </c>
      <c r="R57">
        <f t="shared" si="135"/>
        <v>0</v>
      </c>
      <c r="S57">
        <f t="shared" si="136"/>
        <v>0</v>
      </c>
      <c r="T57">
        <f t="shared" si="137"/>
        <v>9.9818634598816569E-2</v>
      </c>
      <c r="U57">
        <f t="shared" si="138"/>
        <v>7.9862842415355045E-2</v>
      </c>
      <c r="V57">
        <f t="shared" si="139"/>
        <v>0</v>
      </c>
      <c r="W57">
        <f t="shared" si="140"/>
        <v>0</v>
      </c>
      <c r="X57">
        <f t="shared" si="141"/>
        <v>7.9871802031020414E-2</v>
      </c>
      <c r="Z57">
        <f t="shared" si="106"/>
        <v>1</v>
      </c>
      <c r="AA57">
        <f t="shared" si="107"/>
        <v>1</v>
      </c>
      <c r="AB57">
        <f t="shared" si="108"/>
        <v>0.99993936953117413</v>
      </c>
      <c r="AC57">
        <f t="shared" si="109"/>
        <v>0.99997228014401751</v>
      </c>
      <c r="AD57">
        <f t="shared" si="110"/>
        <v>1</v>
      </c>
      <c r="AE57">
        <f t="shared" si="111"/>
        <v>1</v>
      </c>
      <c r="AF57">
        <f t="shared" si="112"/>
        <v>0.99868668089755208</v>
      </c>
      <c r="AH57">
        <f t="shared" si="113"/>
        <v>1</v>
      </c>
      <c r="AI57">
        <f t="shared" si="114"/>
        <v>1</v>
      </c>
      <c r="AJ57">
        <f t="shared" si="115"/>
        <v>0.99972388701548243</v>
      </c>
      <c r="AK57">
        <f t="shared" si="116"/>
        <v>0.99987373268959312</v>
      </c>
      <c r="AL57">
        <f t="shared" si="117"/>
        <v>1</v>
      </c>
      <c r="AM57">
        <f t="shared" si="118"/>
        <v>1</v>
      </c>
      <c r="AN57">
        <f t="shared" si="119"/>
        <v>0.99223921555728811</v>
      </c>
      <c r="AP57" t="str">
        <f t="shared" si="142"/>
        <v/>
      </c>
      <c r="AQ57" t="str">
        <f t="shared" si="143"/>
        <v/>
      </c>
      <c r="AR57" t="str">
        <f t="shared" si="144"/>
        <v/>
      </c>
      <c r="AS57" t="str">
        <f t="shared" si="145"/>
        <v/>
      </c>
      <c r="AT57" t="str">
        <f t="shared" si="146"/>
        <v/>
      </c>
      <c r="AU57" t="str">
        <f t="shared" si="147"/>
        <v/>
      </c>
      <c r="AV57" t="str">
        <f t="shared" si="148"/>
        <v/>
      </c>
    </row>
    <row r="58" spans="1:48" x14ac:dyDescent="0.25">
      <c r="A58">
        <f t="shared" si="149"/>
        <v>3.5</v>
      </c>
      <c r="B58">
        <f t="shared" si="121"/>
        <v>1</v>
      </c>
      <c r="C58">
        <f t="shared" si="122"/>
        <v>1</v>
      </c>
      <c r="D58">
        <f t="shared" si="123"/>
        <v>1.8400125E-2</v>
      </c>
      <c r="E58">
        <f t="shared" si="124"/>
        <v>1.8400125E-2</v>
      </c>
      <c r="F58">
        <f t="shared" si="125"/>
        <v>1</v>
      </c>
      <c r="G58">
        <f t="shared" si="126"/>
        <v>1</v>
      </c>
      <c r="H58">
        <f t="shared" si="127"/>
        <v>3.5751999999999999E-2</v>
      </c>
      <c r="J58">
        <f t="shared" si="128"/>
        <v>1</v>
      </c>
      <c r="K58">
        <f t="shared" si="129"/>
        <v>1</v>
      </c>
      <c r="L58">
        <f t="shared" si="130"/>
        <v>1</v>
      </c>
      <c r="M58">
        <f t="shared" si="131"/>
        <v>6.7891801250000022E-2</v>
      </c>
      <c r="N58">
        <f t="shared" si="132"/>
        <v>1</v>
      </c>
      <c r="O58">
        <f t="shared" si="133"/>
        <v>1</v>
      </c>
      <c r="P58">
        <f t="shared" si="134"/>
        <v>1</v>
      </c>
      <c r="R58">
        <f t="shared" si="135"/>
        <v>0</v>
      </c>
      <c r="S58">
        <f t="shared" si="136"/>
        <v>0</v>
      </c>
      <c r="T58">
        <f t="shared" si="137"/>
        <v>9.9753141537278101E-2</v>
      </c>
      <c r="U58">
        <f t="shared" si="138"/>
        <v>7.9813313287566579E-2</v>
      </c>
      <c r="V58">
        <f t="shared" si="139"/>
        <v>0</v>
      </c>
      <c r="W58">
        <f t="shared" si="140"/>
        <v>0</v>
      </c>
      <c r="X58">
        <f t="shared" si="141"/>
        <v>7.9825508320000016E-2</v>
      </c>
      <c r="Z58">
        <f t="shared" si="106"/>
        <v>1</v>
      </c>
      <c r="AA58">
        <f t="shared" si="107"/>
        <v>1</v>
      </c>
      <c r="AB58">
        <f t="shared" si="108"/>
        <v>0.99932888207189274</v>
      </c>
      <c r="AC58">
        <f t="shared" si="109"/>
        <v>0.99996353632316393</v>
      </c>
      <c r="AD58">
        <f t="shared" si="110"/>
        <v>1</v>
      </c>
      <c r="AE58">
        <f t="shared" si="111"/>
        <v>1</v>
      </c>
      <c r="AF58">
        <f t="shared" si="112"/>
        <v>0.99838690545389985</v>
      </c>
      <c r="AH58">
        <f t="shared" si="113"/>
        <v>1</v>
      </c>
      <c r="AI58">
        <f t="shared" si="114"/>
        <v>1</v>
      </c>
      <c r="AJ58">
        <f t="shared" si="115"/>
        <v>0.99639606870804154</v>
      </c>
      <c r="AK58">
        <f t="shared" si="116"/>
        <v>0.9998039470112372</v>
      </c>
      <c r="AL58">
        <f t="shared" si="117"/>
        <v>1</v>
      </c>
      <c r="AM58">
        <f t="shared" si="118"/>
        <v>1</v>
      </c>
      <c r="AN58">
        <f t="shared" si="119"/>
        <v>0.98853846354920305</v>
      </c>
      <c r="AP58" t="str">
        <f t="shared" si="142"/>
        <v/>
      </c>
      <c r="AQ58" t="str">
        <f t="shared" si="143"/>
        <v/>
      </c>
      <c r="AR58" t="str">
        <f t="shared" si="144"/>
        <v/>
      </c>
      <c r="AS58" t="str">
        <f t="shared" si="145"/>
        <v/>
      </c>
      <c r="AT58" t="str">
        <f t="shared" si="146"/>
        <v/>
      </c>
      <c r="AU58" t="str">
        <f t="shared" si="147"/>
        <v/>
      </c>
      <c r="AV58" t="str">
        <f t="shared" si="148"/>
        <v/>
      </c>
    </row>
    <row r="59" spans="1:48" x14ac:dyDescent="0.25">
      <c r="A59">
        <f t="shared" si="149"/>
        <v>4</v>
      </c>
      <c r="B59">
        <f t="shared" si="121"/>
        <v>1</v>
      </c>
      <c r="C59">
        <f t="shared" si="122"/>
        <v>1</v>
      </c>
      <c r="D59">
        <f t="shared" si="123"/>
        <v>2.2012500000000001E-2</v>
      </c>
      <c r="E59">
        <f t="shared" si="124"/>
        <v>2.2012500000000001E-2</v>
      </c>
      <c r="F59">
        <f t="shared" si="125"/>
        <v>1</v>
      </c>
      <c r="G59">
        <f t="shared" si="126"/>
        <v>1</v>
      </c>
      <c r="H59">
        <f t="shared" si="127"/>
        <v>1</v>
      </c>
      <c r="J59">
        <f t="shared" si="128"/>
        <v>1</v>
      </c>
      <c r="K59">
        <f t="shared" si="129"/>
        <v>1</v>
      </c>
      <c r="L59">
        <f t="shared" si="130"/>
        <v>1</v>
      </c>
      <c r="M59">
        <f t="shared" si="131"/>
        <v>7.3213112500000024E-2</v>
      </c>
      <c r="N59">
        <f t="shared" si="132"/>
        <v>1</v>
      </c>
      <c r="O59">
        <f t="shared" si="133"/>
        <v>1</v>
      </c>
      <c r="P59">
        <f t="shared" si="134"/>
        <v>1</v>
      </c>
      <c r="R59">
        <f t="shared" si="135"/>
        <v>0</v>
      </c>
      <c r="S59">
        <f t="shared" si="136"/>
        <v>0</v>
      </c>
      <c r="T59">
        <f t="shared" si="137"/>
        <v>9.9677572620118338E-2</v>
      </c>
      <c r="U59">
        <f t="shared" si="138"/>
        <v>7.975616429396451E-2</v>
      </c>
      <c r="V59">
        <f t="shared" si="139"/>
        <v>0</v>
      </c>
      <c r="W59">
        <f t="shared" si="140"/>
        <v>0</v>
      </c>
      <c r="X59">
        <f t="shared" si="141"/>
        <v>7.9772092499591857E-2</v>
      </c>
      <c r="Z59">
        <f t="shared" si="106"/>
        <v>1</v>
      </c>
      <c r="AA59">
        <f t="shared" si="107"/>
        <v>1</v>
      </c>
      <c r="AB59">
        <f t="shared" si="108"/>
        <v>0.99919777060386128</v>
      </c>
      <c r="AC59">
        <f t="shared" si="109"/>
        <v>0.99995299241652713</v>
      </c>
      <c r="AD59">
        <f t="shared" si="110"/>
        <v>1</v>
      </c>
      <c r="AE59">
        <f t="shared" si="111"/>
        <v>1</v>
      </c>
      <c r="AF59">
        <f t="shared" si="112"/>
        <v>0.95557697770254579</v>
      </c>
      <c r="AH59">
        <f t="shared" si="113"/>
        <v>1</v>
      </c>
      <c r="AI59">
        <f t="shared" si="114"/>
        <v>1</v>
      </c>
      <c r="AJ59">
        <f t="shared" si="115"/>
        <v>0.99498519912793459</v>
      </c>
      <c r="AK59">
        <f t="shared" si="116"/>
        <v>0.9997056431089596</v>
      </c>
      <c r="AL59">
        <f t="shared" si="117"/>
        <v>1</v>
      </c>
      <c r="AM59">
        <f t="shared" si="118"/>
        <v>1</v>
      </c>
      <c r="AN59">
        <f t="shared" si="119"/>
        <v>0.66191758961322278</v>
      </c>
      <c r="AP59" t="str">
        <f t="shared" si="142"/>
        <v/>
      </c>
      <c r="AQ59" t="str">
        <f t="shared" si="143"/>
        <v/>
      </c>
      <c r="AR59" t="str">
        <f t="shared" si="144"/>
        <v/>
      </c>
      <c r="AS59" t="str">
        <f t="shared" si="145"/>
        <v/>
      </c>
      <c r="AT59" t="str">
        <f t="shared" si="146"/>
        <v/>
      </c>
      <c r="AU59" t="str">
        <f t="shared" si="147"/>
        <v/>
      </c>
      <c r="AV59" t="str">
        <f t="shared" si="148"/>
        <v/>
      </c>
    </row>
    <row r="60" spans="1:48" x14ac:dyDescent="0.25">
      <c r="A60">
        <f t="shared" si="149"/>
        <v>4.5</v>
      </c>
      <c r="B60">
        <f t="shared" si="121"/>
        <v>1</v>
      </c>
      <c r="C60">
        <f t="shared" si="122"/>
        <v>1</v>
      </c>
      <c r="D60">
        <f t="shared" si="123"/>
        <v>2.6005125000000004E-2</v>
      </c>
      <c r="E60">
        <f t="shared" si="124"/>
        <v>2.6005125000000004E-2</v>
      </c>
      <c r="F60">
        <f t="shared" si="125"/>
        <v>1</v>
      </c>
      <c r="G60">
        <f t="shared" si="126"/>
        <v>1</v>
      </c>
      <c r="H60">
        <f t="shared" si="127"/>
        <v>1</v>
      </c>
      <c r="J60">
        <f t="shared" si="128"/>
        <v>1</v>
      </c>
      <c r="K60">
        <f t="shared" si="129"/>
        <v>1</v>
      </c>
      <c r="L60">
        <f t="shared" si="130"/>
        <v>1</v>
      </c>
      <c r="M60">
        <f t="shared" si="131"/>
        <v>7.8534423750000013E-2</v>
      </c>
      <c r="N60">
        <f t="shared" si="132"/>
        <v>1</v>
      </c>
      <c r="O60">
        <f t="shared" si="133"/>
        <v>1</v>
      </c>
      <c r="P60">
        <f t="shared" si="134"/>
        <v>1</v>
      </c>
      <c r="R60">
        <f t="shared" si="135"/>
        <v>0</v>
      </c>
      <c r="S60">
        <f t="shared" si="136"/>
        <v>0</v>
      </c>
      <c r="T60">
        <f t="shared" si="137"/>
        <v>9.959192784733728E-2</v>
      </c>
      <c r="U60">
        <f t="shared" si="138"/>
        <v>7.9691395434548826E-2</v>
      </c>
      <c r="V60">
        <f t="shared" si="139"/>
        <v>0</v>
      </c>
      <c r="W60">
        <f t="shared" si="140"/>
        <v>0</v>
      </c>
      <c r="X60">
        <f t="shared" si="141"/>
        <v>7.9711554569795937E-2</v>
      </c>
      <c r="Z60">
        <f t="shared" si="106"/>
        <v>1</v>
      </c>
      <c r="AA60">
        <f t="shared" si="107"/>
        <v>1</v>
      </c>
      <c r="AB60">
        <f t="shared" si="108"/>
        <v>0.99905312410483893</v>
      </c>
      <c r="AC60">
        <f t="shared" si="109"/>
        <v>0.99994047848422851</v>
      </c>
      <c r="AD60">
        <f t="shared" si="110"/>
        <v>1</v>
      </c>
      <c r="AE60">
        <f t="shared" si="111"/>
        <v>1</v>
      </c>
      <c r="AF60">
        <f t="shared" si="112"/>
        <v>0.95561017635883405</v>
      </c>
      <c r="AH60">
        <f t="shared" si="113"/>
        <v>1</v>
      </c>
      <c r="AI60">
        <f t="shared" si="114"/>
        <v>1</v>
      </c>
      <c r="AJ60">
        <f t="shared" si="115"/>
        <v>0.99318910292338014</v>
      </c>
      <c r="AK60">
        <f t="shared" si="116"/>
        <v>0.99957085109281008</v>
      </c>
      <c r="AL60">
        <f t="shared" si="117"/>
        <v>1</v>
      </c>
      <c r="AM60">
        <f t="shared" si="118"/>
        <v>1</v>
      </c>
      <c r="AN60">
        <f t="shared" si="119"/>
        <v>0.61229288741205834</v>
      </c>
      <c r="AP60" t="str">
        <f t="shared" si="142"/>
        <v/>
      </c>
      <c r="AQ60" t="str">
        <f t="shared" si="143"/>
        <v/>
      </c>
      <c r="AR60" t="str">
        <f t="shared" si="144"/>
        <v/>
      </c>
      <c r="AS60" t="str">
        <f t="shared" si="145"/>
        <v/>
      </c>
      <c r="AT60" t="str">
        <f t="shared" si="146"/>
        <v/>
      </c>
      <c r="AU60" t="str">
        <f t="shared" si="147"/>
        <v/>
      </c>
      <c r="AV60" t="str">
        <f t="shared" si="148"/>
        <v/>
      </c>
    </row>
    <row r="61" spans="1:48" x14ac:dyDescent="0.25">
      <c r="A61">
        <f t="shared" si="149"/>
        <v>5</v>
      </c>
      <c r="B61">
        <f t="shared" si="121"/>
        <v>1</v>
      </c>
      <c r="C61">
        <f t="shared" si="122"/>
        <v>1</v>
      </c>
      <c r="D61">
        <f t="shared" si="123"/>
        <v>3.0377999999999999E-2</v>
      </c>
      <c r="E61">
        <f t="shared" si="124"/>
        <v>3.0377999999999999E-2</v>
      </c>
      <c r="F61">
        <f t="shared" si="125"/>
        <v>1</v>
      </c>
      <c r="G61">
        <f t="shared" si="126"/>
        <v>1</v>
      </c>
      <c r="H61">
        <f t="shared" si="127"/>
        <v>1</v>
      </c>
      <c r="J61">
        <f t="shared" si="128"/>
        <v>1</v>
      </c>
      <c r="K61">
        <f t="shared" si="129"/>
        <v>1</v>
      </c>
      <c r="L61">
        <f t="shared" si="130"/>
        <v>1</v>
      </c>
      <c r="M61">
        <f t="shared" si="131"/>
        <v>8.3855735000000015E-2</v>
      </c>
      <c r="N61">
        <f t="shared" si="132"/>
        <v>1</v>
      </c>
      <c r="O61">
        <f t="shared" si="133"/>
        <v>1</v>
      </c>
      <c r="P61">
        <f t="shared" si="134"/>
        <v>1</v>
      </c>
      <c r="R61">
        <f t="shared" si="135"/>
        <v>0</v>
      </c>
      <c r="S61">
        <f t="shared" si="136"/>
        <v>0</v>
      </c>
      <c r="T61">
        <f t="shared" si="137"/>
        <v>9.9496207218934915E-2</v>
      </c>
      <c r="U61">
        <f t="shared" si="138"/>
        <v>7.961900670931954E-2</v>
      </c>
      <c r="V61">
        <f t="shared" si="139"/>
        <v>0</v>
      </c>
      <c r="W61">
        <f t="shared" si="140"/>
        <v>0</v>
      </c>
      <c r="X61">
        <f t="shared" si="141"/>
        <v>7.9643894530612269E-2</v>
      </c>
      <c r="Z61">
        <f t="shared" si="106"/>
        <v>1</v>
      </c>
      <c r="AA61">
        <f t="shared" si="107"/>
        <v>1</v>
      </c>
      <c r="AB61">
        <f t="shared" si="108"/>
        <v>0.99889502645466632</v>
      </c>
      <c r="AC61">
        <f t="shared" si="109"/>
        <v>0.99992582628329785</v>
      </c>
      <c r="AD61">
        <f t="shared" si="110"/>
        <v>1</v>
      </c>
      <c r="AE61">
        <f t="shared" si="111"/>
        <v>1</v>
      </c>
      <c r="AF61">
        <f t="shared" si="112"/>
        <v>0.95564728164346857</v>
      </c>
      <c r="AH61">
        <f t="shared" si="113"/>
        <v>1</v>
      </c>
      <c r="AI61">
        <f t="shared" si="114"/>
        <v>1</v>
      </c>
      <c r="AJ61">
        <f t="shared" si="115"/>
        <v>0.99094553596312684</v>
      </c>
      <c r="AK61">
        <f t="shared" si="116"/>
        <v>0.99939029578853933</v>
      </c>
      <c r="AL61">
        <f t="shared" si="117"/>
        <v>1</v>
      </c>
      <c r="AM61">
        <f t="shared" si="118"/>
        <v>1</v>
      </c>
      <c r="AN61">
        <f t="shared" si="119"/>
        <v>0.56090988428667177</v>
      </c>
      <c r="AP61" t="str">
        <f t="shared" si="142"/>
        <v/>
      </c>
      <c r="AQ61" t="str">
        <f t="shared" si="143"/>
        <v/>
      </c>
      <c r="AR61" t="str">
        <f t="shared" si="144"/>
        <v/>
      </c>
      <c r="AS61" t="str">
        <f t="shared" si="145"/>
        <v/>
      </c>
      <c r="AT61" t="str">
        <f t="shared" si="146"/>
        <v/>
      </c>
      <c r="AU61" t="str">
        <f t="shared" si="147"/>
        <v/>
      </c>
      <c r="AV61" t="str">
        <f t="shared" si="148"/>
        <v/>
      </c>
    </row>
    <row r="62" spans="1:48" x14ac:dyDescent="0.25">
      <c r="A62">
        <f t="shared" si="149"/>
        <v>5.5</v>
      </c>
      <c r="B62">
        <f t="shared" si="121"/>
        <v>1</v>
      </c>
      <c r="C62">
        <f t="shared" si="122"/>
        <v>1</v>
      </c>
      <c r="D62">
        <f t="shared" si="123"/>
        <v>3.5131125000000006E-2</v>
      </c>
      <c r="E62">
        <f t="shared" si="124"/>
        <v>3.5131125000000006E-2</v>
      </c>
      <c r="F62">
        <f t="shared" si="125"/>
        <v>1</v>
      </c>
      <c r="G62">
        <f t="shared" si="126"/>
        <v>1</v>
      </c>
      <c r="H62">
        <f t="shared" si="127"/>
        <v>1</v>
      </c>
      <c r="J62">
        <f t="shared" si="128"/>
        <v>1</v>
      </c>
      <c r="K62">
        <f t="shared" si="129"/>
        <v>1</v>
      </c>
      <c r="L62">
        <f t="shared" si="130"/>
        <v>1</v>
      </c>
      <c r="M62">
        <f t="shared" si="131"/>
        <v>8.917704625000003E-2</v>
      </c>
      <c r="N62">
        <f t="shared" si="132"/>
        <v>1</v>
      </c>
      <c r="O62">
        <f t="shared" si="133"/>
        <v>1</v>
      </c>
      <c r="P62">
        <f t="shared" si="134"/>
        <v>1</v>
      </c>
      <c r="R62">
        <f t="shared" si="135"/>
        <v>0</v>
      </c>
      <c r="S62">
        <f t="shared" si="136"/>
        <v>0</v>
      </c>
      <c r="T62">
        <f t="shared" si="137"/>
        <v>9.9390410734911241E-2</v>
      </c>
      <c r="U62">
        <f t="shared" si="138"/>
        <v>7.9538998118276638E-2</v>
      </c>
      <c r="V62">
        <f t="shared" si="139"/>
        <v>0</v>
      </c>
      <c r="W62">
        <f t="shared" si="140"/>
        <v>0</v>
      </c>
      <c r="X62">
        <f t="shared" si="141"/>
        <v>7.9569112382040841E-2</v>
      </c>
      <c r="Z62">
        <f t="shared" si="106"/>
        <v>1</v>
      </c>
      <c r="AA62">
        <f t="shared" si="107"/>
        <v>1</v>
      </c>
      <c r="AB62">
        <f t="shared" si="108"/>
        <v>0.99872357027487235</v>
      </c>
      <c r="AC62">
        <f t="shared" si="109"/>
        <v>0.99990886943914836</v>
      </c>
      <c r="AD62">
        <f t="shared" si="110"/>
        <v>1</v>
      </c>
      <c r="AE62">
        <f t="shared" si="111"/>
        <v>1</v>
      </c>
      <c r="AF62">
        <f t="shared" si="112"/>
        <v>0.95568829385786591</v>
      </c>
      <c r="AH62">
        <f t="shared" si="113"/>
        <v>1</v>
      </c>
      <c r="AI62">
        <f t="shared" si="114"/>
        <v>1</v>
      </c>
      <c r="AJ62">
        <f t="shared" si="115"/>
        <v>0.98818911847641888</v>
      </c>
      <c r="AK62">
        <f t="shared" si="116"/>
        <v>0.99915332731779694</v>
      </c>
      <c r="AL62">
        <f t="shared" si="117"/>
        <v>1</v>
      </c>
      <c r="AM62">
        <f t="shared" si="118"/>
        <v>1</v>
      </c>
      <c r="AN62">
        <f t="shared" si="119"/>
        <v>0.50807514141845722</v>
      </c>
      <c r="AP62" t="str">
        <f t="shared" si="142"/>
        <v/>
      </c>
      <c r="AQ62" t="str">
        <f t="shared" si="143"/>
        <v/>
      </c>
      <c r="AR62" t="str">
        <f t="shared" si="144"/>
        <v/>
      </c>
      <c r="AS62" t="str">
        <f t="shared" si="145"/>
        <v/>
      </c>
      <c r="AT62" t="str">
        <f t="shared" si="146"/>
        <v/>
      </c>
      <c r="AU62" t="str">
        <f t="shared" si="147"/>
        <v/>
      </c>
      <c r="AV62" t="str">
        <f t="shared" si="148"/>
        <v/>
      </c>
    </row>
    <row r="63" spans="1:48" x14ac:dyDescent="0.25">
      <c r="A63">
        <f t="shared" si="149"/>
        <v>6</v>
      </c>
      <c r="B63">
        <f t="shared" si="121"/>
        <v>1</v>
      </c>
      <c r="C63">
        <f t="shared" si="122"/>
        <v>1</v>
      </c>
      <c r="D63">
        <f t="shared" si="123"/>
        <v>4.0264500000000002E-2</v>
      </c>
      <c r="E63">
        <f t="shared" si="124"/>
        <v>4.0264500000000002E-2</v>
      </c>
      <c r="F63">
        <f t="shared" si="125"/>
        <v>1</v>
      </c>
      <c r="G63">
        <f t="shared" si="126"/>
        <v>1</v>
      </c>
      <c r="H63">
        <f t="shared" si="127"/>
        <v>1</v>
      </c>
      <c r="J63">
        <f t="shared" si="128"/>
        <v>1</v>
      </c>
      <c r="K63">
        <f t="shared" si="129"/>
        <v>1</v>
      </c>
      <c r="L63">
        <f t="shared" si="130"/>
        <v>1</v>
      </c>
      <c r="M63">
        <f t="shared" si="131"/>
        <v>9.4498357500000019E-2</v>
      </c>
      <c r="N63">
        <f t="shared" si="132"/>
        <v>1</v>
      </c>
      <c r="O63">
        <f t="shared" si="133"/>
        <v>1</v>
      </c>
      <c r="P63">
        <f t="shared" si="134"/>
        <v>1</v>
      </c>
      <c r="R63">
        <f t="shared" si="135"/>
        <v>0</v>
      </c>
      <c r="S63">
        <f t="shared" si="136"/>
        <v>0</v>
      </c>
      <c r="T63">
        <f t="shared" si="137"/>
        <v>9.9274538395266287E-2</v>
      </c>
      <c r="U63">
        <f t="shared" si="138"/>
        <v>7.9451369661420135E-2</v>
      </c>
      <c r="V63">
        <f t="shared" si="139"/>
        <v>0</v>
      </c>
      <c r="W63">
        <f t="shared" si="140"/>
        <v>0</v>
      </c>
      <c r="X63">
        <f t="shared" si="141"/>
        <v>7.9487208124081651E-2</v>
      </c>
      <c r="Z63">
        <f t="shared" si="106"/>
        <v>1</v>
      </c>
      <c r="AA63">
        <f t="shared" si="107"/>
        <v>1</v>
      </c>
      <c r="AB63">
        <f t="shared" si="108"/>
        <v>0.99853885691547772</v>
      </c>
      <c r="AC63">
        <f t="shared" si="109"/>
        <v>0.99988944361719667</v>
      </c>
      <c r="AD63">
        <f t="shared" si="110"/>
        <v>1</v>
      </c>
      <c r="AE63">
        <f t="shared" si="111"/>
        <v>1</v>
      </c>
      <c r="AF63">
        <f t="shared" si="112"/>
        <v>0.95573321333519989</v>
      </c>
      <c r="AH63">
        <f t="shared" si="113"/>
        <v>1</v>
      </c>
      <c r="AI63">
        <f t="shared" si="114"/>
        <v>1</v>
      </c>
      <c r="AJ63">
        <f t="shared" si="115"/>
        <v>0.98485187589100476</v>
      </c>
      <c r="AK63">
        <f t="shared" si="116"/>
        <v>0.99884786133927839</v>
      </c>
      <c r="AL63">
        <f t="shared" si="117"/>
        <v>1</v>
      </c>
      <c r="AM63">
        <f t="shared" si="118"/>
        <v>1</v>
      </c>
      <c r="AN63">
        <f t="shared" si="119"/>
        <v>0.45407624699863847</v>
      </c>
      <c r="AP63" t="str">
        <f t="shared" si="142"/>
        <v/>
      </c>
      <c r="AQ63" t="str">
        <f t="shared" si="143"/>
        <v/>
      </c>
      <c r="AR63" t="str">
        <f t="shared" si="144"/>
        <v/>
      </c>
      <c r="AS63" t="str">
        <f t="shared" si="145"/>
        <v/>
      </c>
      <c r="AT63" t="str">
        <f t="shared" si="146"/>
        <v/>
      </c>
      <c r="AU63" t="str">
        <f t="shared" si="147"/>
        <v/>
      </c>
      <c r="AV63">
        <f t="shared" si="148"/>
        <v>0.45407624699863847</v>
      </c>
    </row>
    <row r="64" spans="1:48" x14ac:dyDescent="0.25">
      <c r="A64">
        <f t="shared" si="149"/>
        <v>6.5</v>
      </c>
      <c r="B64">
        <f t="shared" si="121"/>
        <v>1</v>
      </c>
      <c r="C64">
        <f t="shared" si="122"/>
        <v>1</v>
      </c>
      <c r="D64">
        <f t="shared" si="123"/>
        <v>4.5778125000000003E-2</v>
      </c>
      <c r="E64">
        <f t="shared" si="124"/>
        <v>4.5778125000000003E-2</v>
      </c>
      <c r="F64">
        <f t="shared" si="125"/>
        <v>1</v>
      </c>
      <c r="G64">
        <f t="shared" si="126"/>
        <v>1</v>
      </c>
      <c r="H64">
        <f t="shared" si="127"/>
        <v>1</v>
      </c>
      <c r="J64">
        <f t="shared" si="128"/>
        <v>1</v>
      </c>
      <c r="K64">
        <f t="shared" si="129"/>
        <v>1</v>
      </c>
      <c r="L64">
        <f t="shared" si="130"/>
        <v>1</v>
      </c>
      <c r="M64">
        <f t="shared" si="131"/>
        <v>9.9819668750000035E-2</v>
      </c>
      <c r="N64">
        <f t="shared" si="132"/>
        <v>1</v>
      </c>
      <c r="O64">
        <f t="shared" si="133"/>
        <v>1</v>
      </c>
      <c r="P64">
        <f t="shared" si="134"/>
        <v>1</v>
      </c>
      <c r="R64">
        <f t="shared" si="135"/>
        <v>0</v>
      </c>
      <c r="S64">
        <f t="shared" si="136"/>
        <v>0</v>
      </c>
      <c r="T64">
        <f t="shared" si="137"/>
        <v>9.9148590199999997E-2</v>
      </c>
      <c r="U64">
        <f t="shared" si="138"/>
        <v>7.9356121338750016E-2</v>
      </c>
      <c r="V64">
        <f t="shared" si="139"/>
        <v>0</v>
      </c>
      <c r="W64">
        <f t="shared" si="140"/>
        <v>0</v>
      </c>
      <c r="X64">
        <f t="shared" si="141"/>
        <v>7.9398181756734715E-2</v>
      </c>
      <c r="Z64">
        <f t="shared" si="106"/>
        <v>1</v>
      </c>
      <c r="AA64">
        <f t="shared" si="107"/>
        <v>1</v>
      </c>
      <c r="AB64">
        <f t="shared" si="108"/>
        <v>0.99834099644067298</v>
      </c>
      <c r="AC64">
        <f t="shared" si="109"/>
        <v>0.99986738669460706</v>
      </c>
      <c r="AD64">
        <f t="shared" si="110"/>
        <v>1</v>
      </c>
      <c r="AE64">
        <f t="shared" si="111"/>
        <v>1</v>
      </c>
      <c r="AF64">
        <f t="shared" si="112"/>
        <v>0.95578204044041193</v>
      </c>
      <c r="AH64">
        <f t="shared" si="113"/>
        <v>1</v>
      </c>
      <c r="AI64">
        <f t="shared" si="114"/>
        <v>1</v>
      </c>
      <c r="AJ64">
        <f t="shared" si="115"/>
        <v>0.9808638437073367</v>
      </c>
      <c r="AK64">
        <f t="shared" si="116"/>
        <v>0.9984603299551621</v>
      </c>
      <c r="AL64">
        <f t="shared" si="117"/>
        <v>1</v>
      </c>
      <c r="AM64">
        <f t="shared" si="118"/>
        <v>1</v>
      </c>
      <c r="AN64">
        <f t="shared" si="119"/>
        <v>0.39918030429182438</v>
      </c>
      <c r="AP64" t="str">
        <f>IF(AND(AH64&gt;=0,AH64&lt;=0.5),AH64,"")</f>
        <v/>
      </c>
      <c r="AQ64" t="str">
        <f t="shared" si="143"/>
        <v/>
      </c>
      <c r="AR64" t="str">
        <f t="shared" si="144"/>
        <v/>
      </c>
      <c r="AS64" t="str">
        <f t="shared" si="145"/>
        <v/>
      </c>
      <c r="AT64" t="str">
        <f t="shared" si="146"/>
        <v/>
      </c>
      <c r="AU64" t="str">
        <f t="shared" si="147"/>
        <v/>
      </c>
      <c r="AV64">
        <f t="shared" si="148"/>
        <v>0.39918030429182438</v>
      </c>
    </row>
    <row r="65" spans="1:48" x14ac:dyDescent="0.25">
      <c r="A65">
        <f t="shared" si="149"/>
        <v>7</v>
      </c>
      <c r="B65">
        <f t="shared" si="121"/>
        <v>1</v>
      </c>
      <c r="C65">
        <f t="shared" si="122"/>
        <v>1</v>
      </c>
      <c r="D65">
        <f t="shared" si="123"/>
        <v>5.1672000000000003E-2</v>
      </c>
      <c r="E65">
        <f t="shared" si="124"/>
        <v>5.1672000000000003E-2</v>
      </c>
      <c r="F65">
        <f t="shared" si="125"/>
        <v>1</v>
      </c>
      <c r="G65">
        <f t="shared" si="126"/>
        <v>1</v>
      </c>
      <c r="H65">
        <f t="shared" si="127"/>
        <v>1</v>
      </c>
      <c r="J65">
        <f t="shared" si="128"/>
        <v>1</v>
      </c>
      <c r="K65">
        <f t="shared" si="129"/>
        <v>1</v>
      </c>
      <c r="L65">
        <f t="shared" si="130"/>
        <v>1</v>
      </c>
      <c r="M65">
        <f t="shared" si="131"/>
        <v>0.10514098000000002</v>
      </c>
      <c r="N65">
        <f t="shared" si="132"/>
        <v>1</v>
      </c>
      <c r="O65">
        <f t="shared" si="133"/>
        <v>1</v>
      </c>
      <c r="P65">
        <f t="shared" si="134"/>
        <v>1</v>
      </c>
      <c r="R65">
        <f t="shared" si="135"/>
        <v>0</v>
      </c>
      <c r="S65">
        <f t="shared" si="136"/>
        <v>0</v>
      </c>
      <c r="T65">
        <f t="shared" si="137"/>
        <v>9.9012566149112427E-2</v>
      </c>
      <c r="U65">
        <f t="shared" si="138"/>
        <v>7.9253253150266295E-2</v>
      </c>
      <c r="V65">
        <f t="shared" si="139"/>
        <v>0</v>
      </c>
      <c r="W65">
        <f t="shared" si="140"/>
        <v>0</v>
      </c>
      <c r="X65">
        <f t="shared" si="141"/>
        <v>7.9302033280000017E-2</v>
      </c>
      <c r="Z65">
        <f t="shared" si="106"/>
        <v>1</v>
      </c>
      <c r="AA65">
        <f t="shared" si="107"/>
        <v>1</v>
      </c>
      <c r="AB65">
        <f t="shared" si="108"/>
        <v>0.99813010761338905</v>
      </c>
      <c r="AC65">
        <f t="shared" si="109"/>
        <v>0.99984253893215591</v>
      </c>
      <c r="AD65">
        <f t="shared" si="110"/>
        <v>1</v>
      </c>
      <c r="AE65">
        <f t="shared" si="111"/>
        <v>1</v>
      </c>
      <c r="AF65">
        <f t="shared" si="112"/>
        <v>0.95583477557022067</v>
      </c>
      <c r="AH65">
        <f t="shared" si="113"/>
        <v>1</v>
      </c>
      <c r="AI65">
        <f t="shared" si="114"/>
        <v>1</v>
      </c>
      <c r="AJ65">
        <f t="shared" si="115"/>
        <v>0.97615373549327489</v>
      </c>
      <c r="AK65">
        <f t="shared" si="116"/>
        <v>0.99797564432924557</v>
      </c>
      <c r="AL65">
        <f t="shared" si="117"/>
        <v>1</v>
      </c>
      <c r="AM65">
        <f t="shared" si="118"/>
        <v>1</v>
      </c>
      <c r="AN65">
        <f t="shared" si="119"/>
        <v>0.34363318783244756</v>
      </c>
      <c r="AP65" t="str">
        <f t="shared" ref="AP65:AP67" si="150">IF(AND(AH65&gt;=0,AH65&lt;=0.5),AH65,"")</f>
        <v/>
      </c>
      <c r="AQ65" t="str">
        <f t="shared" ref="AQ65:AQ67" si="151">IF(AND(AI65&gt;=0,AI65&lt;=0.5),AI65,"")</f>
        <v/>
      </c>
      <c r="AR65" t="str">
        <f t="shared" ref="AR65:AR67" si="152">IF(AND(AJ65&gt;=0,AJ65&lt;=0.5),AJ65,"")</f>
        <v/>
      </c>
      <c r="AS65" t="str">
        <f t="shared" ref="AS65:AS67" si="153">IF(AND(AK65&gt;=0,AK65&lt;=0.5),AK65,"")</f>
        <v/>
      </c>
      <c r="AT65" t="str">
        <f t="shared" ref="AT65:AT67" si="154">IF(AND(AL65&gt;=0,AL65&lt;=0.5),AL65,"")</f>
        <v/>
      </c>
      <c r="AU65" t="str">
        <f t="shared" ref="AU65:AU67" si="155">IF(AND(AM65&gt;=0,AM65&lt;=0.5),AM65,"")</f>
        <v/>
      </c>
      <c r="AV65">
        <f t="shared" ref="AV65:AV67" si="156">IF(AND(AN65&gt;=0,AN65&lt;=0.5),AN65,"")</f>
        <v>0.34363318783244756</v>
      </c>
    </row>
    <row r="66" spans="1:48" x14ac:dyDescent="0.25">
      <c r="A66">
        <f t="shared" si="149"/>
        <v>7.5</v>
      </c>
      <c r="B66">
        <f t="shared" si="121"/>
        <v>1</v>
      </c>
      <c r="C66">
        <f t="shared" si="122"/>
        <v>1</v>
      </c>
      <c r="D66">
        <f t="shared" si="123"/>
        <v>5.7946125000000001E-2</v>
      </c>
      <c r="E66">
        <f t="shared" si="124"/>
        <v>5.7946125000000001E-2</v>
      </c>
      <c r="F66">
        <f t="shared" si="125"/>
        <v>1</v>
      </c>
      <c r="G66">
        <f t="shared" si="126"/>
        <v>1</v>
      </c>
      <c r="H66">
        <f t="shared" si="127"/>
        <v>1</v>
      </c>
      <c r="J66">
        <f t="shared" si="128"/>
        <v>1</v>
      </c>
      <c r="K66">
        <f t="shared" si="129"/>
        <v>1</v>
      </c>
      <c r="L66">
        <f t="shared" si="130"/>
        <v>1</v>
      </c>
      <c r="M66">
        <f t="shared" si="131"/>
        <v>0.11046229125000002</v>
      </c>
      <c r="N66">
        <f t="shared" si="132"/>
        <v>1</v>
      </c>
      <c r="O66">
        <f t="shared" si="133"/>
        <v>1</v>
      </c>
      <c r="P66">
        <f t="shared" si="134"/>
        <v>1</v>
      </c>
      <c r="R66">
        <f t="shared" si="135"/>
        <v>0</v>
      </c>
      <c r="S66">
        <f t="shared" si="136"/>
        <v>0</v>
      </c>
      <c r="T66">
        <f t="shared" si="137"/>
        <v>9.8866466242603562E-2</v>
      </c>
      <c r="U66">
        <f t="shared" si="138"/>
        <v>7.9142765095968959E-2</v>
      </c>
      <c r="V66">
        <f t="shared" si="139"/>
        <v>0</v>
      </c>
      <c r="W66">
        <f t="shared" si="140"/>
        <v>0</v>
      </c>
      <c r="X66">
        <f t="shared" si="141"/>
        <v>7.9198762693877572E-2</v>
      </c>
      <c r="Z66">
        <f t="shared" si="106"/>
        <v>1</v>
      </c>
      <c r="AA66">
        <f t="shared" si="107"/>
        <v>1</v>
      </c>
      <c r="AB66">
        <f t="shared" si="108"/>
        <v>0.99790631787879136</v>
      </c>
      <c r="AC66">
        <f t="shared" si="109"/>
        <v>0.99981474314619434</v>
      </c>
      <c r="AD66">
        <f t="shared" si="110"/>
        <v>1</v>
      </c>
      <c r="AE66">
        <f t="shared" si="111"/>
        <v>1</v>
      </c>
      <c r="AF66">
        <f t="shared" si="112"/>
        <v>0.95589141915313203</v>
      </c>
      <c r="AH66">
        <f t="shared" si="113"/>
        <v>1</v>
      </c>
      <c r="AI66">
        <f t="shared" si="114"/>
        <v>1</v>
      </c>
      <c r="AJ66">
        <f t="shared" si="115"/>
        <v>0.970649671178481</v>
      </c>
      <c r="AK66">
        <f t="shared" si="116"/>
        <v>0.99737717010121218</v>
      </c>
      <c r="AL66">
        <f t="shared" si="117"/>
        <v>1</v>
      </c>
      <c r="AM66">
        <f t="shared" si="118"/>
        <v>1</v>
      </c>
      <c r="AN66">
        <f t="shared" si="119"/>
        <v>0.28765942929275301</v>
      </c>
      <c r="AP66" t="str">
        <f t="shared" si="150"/>
        <v/>
      </c>
      <c r="AQ66" t="str">
        <f t="shared" si="151"/>
        <v/>
      </c>
      <c r="AR66" t="str">
        <f t="shared" si="152"/>
        <v/>
      </c>
      <c r="AS66" t="str">
        <f t="shared" si="153"/>
        <v/>
      </c>
      <c r="AT66" t="str">
        <f t="shared" si="154"/>
        <v/>
      </c>
      <c r="AU66" t="str">
        <f t="shared" si="155"/>
        <v/>
      </c>
      <c r="AV66">
        <f t="shared" si="156"/>
        <v>0.28765942929275301</v>
      </c>
    </row>
    <row r="67" spans="1:48" x14ac:dyDescent="0.25">
      <c r="A67">
        <f t="shared" si="149"/>
        <v>8</v>
      </c>
      <c r="B67">
        <f t="shared" si="121"/>
        <v>1</v>
      </c>
      <c r="C67">
        <f t="shared" si="122"/>
        <v>1</v>
      </c>
      <c r="D67">
        <f t="shared" si="123"/>
        <v>6.4600500000000005E-2</v>
      </c>
      <c r="E67">
        <f t="shared" si="124"/>
        <v>6.4600500000000005E-2</v>
      </c>
      <c r="F67">
        <f t="shared" si="125"/>
        <v>1</v>
      </c>
      <c r="G67">
        <f t="shared" si="126"/>
        <v>1</v>
      </c>
      <c r="H67">
        <f t="shared" si="127"/>
        <v>1</v>
      </c>
      <c r="J67">
        <f t="shared" si="128"/>
        <v>1</v>
      </c>
      <c r="K67">
        <f t="shared" si="129"/>
        <v>1</v>
      </c>
      <c r="L67">
        <f t="shared" si="130"/>
        <v>1</v>
      </c>
      <c r="M67">
        <f t="shared" si="131"/>
        <v>1</v>
      </c>
      <c r="N67">
        <f t="shared" si="132"/>
        <v>1</v>
      </c>
      <c r="O67">
        <f t="shared" si="133"/>
        <v>1</v>
      </c>
      <c r="P67">
        <f t="shared" si="134"/>
        <v>1</v>
      </c>
      <c r="R67">
        <f t="shared" si="135"/>
        <v>0</v>
      </c>
      <c r="S67">
        <f t="shared" si="136"/>
        <v>0</v>
      </c>
      <c r="T67">
        <f t="shared" si="137"/>
        <v>9.8710290480473376E-2</v>
      </c>
      <c r="U67">
        <f t="shared" si="138"/>
        <v>7.9024657175857993E-2</v>
      </c>
      <c r="V67">
        <f t="shared" si="139"/>
        <v>0</v>
      </c>
      <c r="W67">
        <f t="shared" si="140"/>
        <v>0</v>
      </c>
      <c r="X67">
        <f t="shared" si="141"/>
        <v>7.9088369998367367E-2</v>
      </c>
      <c r="Z67">
        <f t="shared" si="106"/>
        <v>1</v>
      </c>
      <c r="AA67">
        <f t="shared" si="107"/>
        <v>1</v>
      </c>
      <c r="AB67">
        <f t="shared" si="108"/>
        <v>0.99766976334671953</v>
      </c>
      <c r="AC67">
        <f t="shared" si="109"/>
        <v>0.99813417830714046</v>
      </c>
      <c r="AD67">
        <f t="shared" si="110"/>
        <v>1</v>
      </c>
      <c r="AE67">
        <f t="shared" si="111"/>
        <v>1</v>
      </c>
      <c r="AF67">
        <f t="shared" si="112"/>
        <v>0.95595197164945167</v>
      </c>
      <c r="AH67">
        <f t="shared" si="113"/>
        <v>1</v>
      </c>
      <c r="AI67">
        <f t="shared" si="114"/>
        <v>1</v>
      </c>
      <c r="AJ67">
        <f t="shared" si="115"/>
        <v>0.96427996067258814</v>
      </c>
      <c r="AK67">
        <f t="shared" si="116"/>
        <v>0.97129220182937892</v>
      </c>
      <c r="AL67">
        <f t="shared" si="117"/>
        <v>1</v>
      </c>
      <c r="AM67">
        <f t="shared" si="118"/>
        <v>1</v>
      </c>
      <c r="AN67">
        <f t="shared" si="119"/>
        <v>0.23146259960777726</v>
      </c>
      <c r="AP67" t="str">
        <f t="shared" si="150"/>
        <v/>
      </c>
      <c r="AQ67" t="str">
        <f t="shared" si="151"/>
        <v/>
      </c>
      <c r="AR67" t="str">
        <f t="shared" si="152"/>
        <v/>
      </c>
      <c r="AS67" t="str">
        <f t="shared" si="153"/>
        <v/>
      </c>
      <c r="AT67" t="str">
        <f t="shared" si="154"/>
        <v/>
      </c>
      <c r="AU67" t="str">
        <f t="shared" si="155"/>
        <v/>
      </c>
      <c r="AV67">
        <f t="shared" si="156"/>
        <v>0.23146259960777726</v>
      </c>
    </row>
    <row r="69" spans="1:48" x14ac:dyDescent="0.25">
      <c r="B69" t="s">
        <v>12</v>
      </c>
      <c r="J69" t="s">
        <v>13</v>
      </c>
      <c r="R69" t="s">
        <v>16</v>
      </c>
    </row>
    <row r="70" spans="1:48" x14ac:dyDescent="0.25">
      <c r="A70" t="s">
        <v>7</v>
      </c>
      <c r="B70" t="s">
        <v>18</v>
      </c>
      <c r="C70" t="s">
        <v>19</v>
      </c>
      <c r="D70" t="s">
        <v>20</v>
      </c>
      <c r="E70" t="s">
        <v>21</v>
      </c>
      <c r="F70" t="s">
        <v>22</v>
      </c>
      <c r="G70" t="s">
        <v>23</v>
      </c>
      <c r="H70" t="s">
        <v>24</v>
      </c>
      <c r="J70" t="s">
        <v>18</v>
      </c>
      <c r="K70" t="s">
        <v>19</v>
      </c>
      <c r="L70" t="s">
        <v>20</v>
      </c>
      <c r="M70" t="s">
        <v>21</v>
      </c>
      <c r="N70" t="s">
        <v>22</v>
      </c>
      <c r="O70" t="s">
        <v>23</v>
      </c>
      <c r="P70" t="s">
        <v>24</v>
      </c>
      <c r="R70" t="s">
        <v>18</v>
      </c>
      <c r="S70" t="s">
        <v>19</v>
      </c>
      <c r="T70" t="s">
        <v>20</v>
      </c>
      <c r="U70" t="s">
        <v>21</v>
      </c>
      <c r="V70" t="s">
        <v>22</v>
      </c>
      <c r="W70" t="s">
        <v>23</v>
      </c>
      <c r="X70" t="s">
        <v>24</v>
      </c>
    </row>
    <row r="71" spans="1:48" x14ac:dyDescent="0.25">
      <c r="A71">
        <v>0</v>
      </c>
      <c r="B71">
        <f>IF(AND(B$12*(1+K$5*$A71)&gt;0,B$12*(1+K$5*$A71)&lt;1),POWER(10, -2)*B$12*(1+K$5*POWER($A71+1, 2)),1)</f>
        <v>1</v>
      </c>
      <c r="C71">
        <f t="shared" ref="C71:H71" si="157">IF(AND(C$12*(1+L$5*$A71)&gt;0,C$12*(1+L$5*$A71)&lt;1),POWER(10, -2)*C$12*(1+L$5*POWER($A71+1, 2)),1)</f>
        <v>1</v>
      </c>
      <c r="D71">
        <f t="shared" si="157"/>
        <v>6.6287812500000001E-3</v>
      </c>
      <c r="E71">
        <f t="shared" si="157"/>
        <v>7.8125E-3</v>
      </c>
      <c r="F71">
        <f t="shared" si="157"/>
        <v>3.7605000000000004E-3</v>
      </c>
      <c r="G71">
        <f t="shared" si="157"/>
        <v>5.568E-3</v>
      </c>
      <c r="H71">
        <f t="shared" si="157"/>
        <v>5.568E-3</v>
      </c>
      <c r="J71">
        <f>IF(AND(B$19*(1+K$19*$A71)&gt;0,B$19*(1+K$19*$A71)&lt;1),POWER(10, -1)*B$19*(1+K$19*(1+$A71)),1)</f>
        <v>1</v>
      </c>
      <c r="K71">
        <f t="shared" ref="K71:P71" si="158">IF(AND(C$19*(1+L$19*$A71)&gt;0,C$19*(1+L$19*$A71)&lt;1),POWER(10, -1)*C$19*(1+L$19*(1+$A71)),1)</f>
        <v>1</v>
      </c>
      <c r="L71">
        <f t="shared" si="158"/>
        <v>5.6416292255859368E-2</v>
      </c>
      <c r="M71">
        <f t="shared" si="158"/>
        <v>6.6328125000000016E-2</v>
      </c>
      <c r="N71">
        <f t="shared" si="158"/>
        <v>5.3624589374999997E-2</v>
      </c>
      <c r="O71">
        <f t="shared" si="158"/>
        <v>7.8841600000000012E-2</v>
      </c>
      <c r="P71">
        <f t="shared" si="158"/>
        <v>7.8841600000000012E-2</v>
      </c>
      <c r="R71">
        <f>IF(AND(K$12*($A71^2)&gt;0,K$12*($A71^2)&lt;1),POWER(10, -1)*B$26*(1+(1-K$12*POWER($A71, 2))),0)</f>
        <v>0</v>
      </c>
      <c r="S71">
        <f t="shared" ref="S71:S87" si="159">IF(AND(L$11*($A71^2)&gt;0,L$11*($A71^2)&lt;1),POWER(10, -1)*C$25*(1+(1-L$11*POWER($A71, 2))),0)</f>
        <v>0</v>
      </c>
      <c r="T71">
        <f t="shared" ref="T71:T87" si="160">IF(AND(M$11*($A71^2)&gt;0,M$11*($A71^2)&lt;1),POWER(10, -1)*D$25*(1+(1-M$11*POWER($A71, 2))),0)</f>
        <v>0</v>
      </c>
      <c r="U71">
        <f t="shared" ref="U71:U87" si="161">IF(AND(N$11*($A71^2)&gt;0,N$11*($A71^2)&lt;1),POWER(10, -1)*E$25*(1+(1-N$11*POWER($A71, 2))),0)</f>
        <v>0</v>
      </c>
      <c r="V71">
        <f t="shared" ref="V71:V87" si="162">IF(AND(O$11*($A71^2)&gt;0,O$11*($A71^2)&lt;1),POWER(10, -1)*F$25*(1+(1-O$11*POWER($A71, 2))),0)</f>
        <v>0</v>
      </c>
      <c r="W71">
        <f t="shared" ref="W71:W87" si="163">IF(AND(P$11*($A71^2)&gt;0,P$11*($A71^2)&lt;1),POWER(10, -1)*G$25*(1+(1-P$11*POWER($A71, 2))),0)</f>
        <v>0</v>
      </c>
      <c r="X71">
        <f t="shared" ref="X71:X87" si="164">IF(AND(Q$11*($A71^2)&gt;0,Q$11*($A71^2)&lt;1),POWER(10, -1)*H$25*(1+(1-Q$11*POWER($A71, 2))),0)</f>
        <v>0</v>
      </c>
    </row>
    <row r="72" spans="1:48" x14ac:dyDescent="0.25">
      <c r="A72">
        <f>A71+0.5</f>
        <v>0.5</v>
      </c>
      <c r="B72">
        <f t="shared" ref="B72:B87" si="165">IF(AND(B$12*(1+K$5*$A72)&gt;0,B$12*(1+K$5*$A72)&lt;1),POWER(10, -2)*B$12*(1+K$5*POWER($A72+1, 2)),1)</f>
        <v>1</v>
      </c>
      <c r="C72">
        <f t="shared" ref="C72:C87" si="166">IF(AND(C$12*(1+L$5*$A72)&gt;0,C$12*(1+L$5*$A72)&lt;1),POWER(10, -2)*C$12*(1+L$5*POWER($A72+1, 2)),1)</f>
        <v>1</v>
      </c>
      <c r="D72">
        <f t="shared" ref="D72:D87" si="167">IF(AND(D$12*(1+M$5*$A72)&gt;0,D$12*(1+M$5*$A72)&lt;1),POWER(10, -2)*D$12*(1+M$5*POWER($A72+1, 2)),1)</f>
        <v>9.2897578125000005E-3</v>
      </c>
      <c r="E72">
        <f t="shared" ref="E72:E87" si="168">IF(AND(E$12*(1+N$5*$A72)&gt;0,E$12*(1+N$5*$A72)&lt;1),POWER(10, -2)*E$12*(1+N$5*POWER($A72+1, 2)),1)</f>
        <v>1.1328125E-2</v>
      </c>
      <c r="F72">
        <f t="shared" ref="F72:F87" si="169">IF(AND(F$12*(1+O$5*$A72)&gt;0,F$12*(1+O$5*$A72)&lt;1),POWER(10, -2)*F$12*(1+O$5*POWER($A72+1, 2)),1)</f>
        <v>4.711125E-3</v>
      </c>
      <c r="G72">
        <f t="shared" ref="G72:G87" si="170">IF(AND(G$12*(1+P$5*$A72)&gt;0,G$12*(1+P$5*$A72)&lt;1),POWER(10, -2)*G$12*(1+P$5*POWER($A72+1, 2)),1)</f>
        <v>7.528E-3</v>
      </c>
      <c r="H72">
        <f t="shared" ref="H72:H87" si="171">IF(AND(H$12*(1+Q$5*$A72)&gt;0,H$12*(1+Q$5*$A72)&lt;1),POWER(10, -2)*H$12*(1+Q$5*POWER($A72+1, 2)),1)</f>
        <v>7.528E-3</v>
      </c>
      <c r="J72">
        <f t="shared" ref="J72:J87" si="172">IF(AND(B$19*(1+K$19*$A72)&gt;0,B$19*(1+K$19*$A72)&lt;1),POWER(10, -1)*B$19*(1+K$19*(1+$A72)),1)</f>
        <v>1</v>
      </c>
      <c r="K72">
        <f t="shared" ref="K72:K87" si="173">IF(AND(C$19*(1+L$19*$A72)&gt;0,C$19*(1+L$19*$A72)&lt;1),POWER(10, -1)*C$19*(1+L$19*(1+$A72)),1)</f>
        <v>1</v>
      </c>
      <c r="L72">
        <f t="shared" ref="L72:L87" si="174">IF(AND(D$19*(1+M$19*$A72)&gt;0,D$19*(1+M$19*$A72)&lt;1),POWER(10, -1)*D$19*(1+M$19*(1+$A72)),1)</f>
        <v>6.7124438383789051E-2</v>
      </c>
      <c r="M72">
        <f t="shared" ref="M72:M87" si="175">IF(AND(E$19*(1+N$19*$A72)&gt;0,E$19*(1+N$19*$A72)&lt;1),POWER(10, -1)*E$19*(1+N$19*(1+$A72)),1)</f>
        <v>7.9492187500000019E-2</v>
      </c>
      <c r="N72">
        <f t="shared" ref="N72:N87" si="176">IF(AND(F$19*(1+O$19*$A72)&gt;0,F$19*(1+O$19*$A72)&lt;1),POWER(10, -1)*F$19*(1+O$19*(1+$A72)),1)</f>
        <v>6.293688406249999E-2</v>
      </c>
      <c r="O72">
        <f t="shared" ref="O72:O87" si="177">IF(AND(G$19*(1+P$19*$A72)&gt;0,G$19*(1+P$19*$A72)&lt;1),POWER(10, -1)*G$19*(1+P$19*(1+$A72)),1)</f>
        <v>9.3262400000000009E-2</v>
      </c>
      <c r="P72">
        <f t="shared" ref="P72:P87" si="178">IF(AND(H$19*(1+Q$19*$A72)&gt;0,H$19*(1+Q$19*$A72)&lt;1),POWER(10, -1)*H$19*(1+Q$19*(1+$A72)),1)</f>
        <v>9.3262400000000009E-2</v>
      </c>
      <c r="R72">
        <f t="shared" ref="R72:R87" si="179">IF(AND(K$11*($A72^2)&gt;0,K$11*($A72^2)&lt;1),POWER(10, -1)*B$25*(1+(1-K$11*POWER($A72, 2))),0)</f>
        <v>0</v>
      </c>
      <c r="S72">
        <f t="shared" si="159"/>
        <v>0</v>
      </c>
      <c r="T72">
        <f t="shared" si="160"/>
        <v>9.9994962072189345E-2</v>
      </c>
      <c r="U72">
        <f t="shared" si="161"/>
        <v>7.9996190067093215E-2</v>
      </c>
      <c r="V72">
        <f t="shared" si="162"/>
        <v>0</v>
      </c>
      <c r="W72">
        <f t="shared" si="163"/>
        <v>0</v>
      </c>
      <c r="X72">
        <f t="shared" si="164"/>
        <v>7.9996438945306142E-2</v>
      </c>
    </row>
    <row r="73" spans="1:48" x14ac:dyDescent="0.25">
      <c r="A73">
        <f t="shared" ref="A73:A74" si="180">A72+0.5</f>
        <v>1</v>
      </c>
      <c r="B73">
        <f t="shared" si="165"/>
        <v>1</v>
      </c>
      <c r="C73">
        <f t="shared" si="166"/>
        <v>1</v>
      </c>
      <c r="D73">
        <f t="shared" si="167"/>
        <v>1.3015125000000001E-2</v>
      </c>
      <c r="E73">
        <f t="shared" si="168"/>
        <v>1.6250000000000001E-2</v>
      </c>
      <c r="F73">
        <f t="shared" si="169"/>
        <v>6.0420000000000005E-3</v>
      </c>
      <c r="G73">
        <f t="shared" si="170"/>
        <v>1.0271999999999998E-2</v>
      </c>
      <c r="H73">
        <f t="shared" si="171"/>
        <v>1.0271999999999998E-2</v>
      </c>
      <c r="J73">
        <f t="shared" si="172"/>
        <v>1</v>
      </c>
      <c r="K73">
        <f t="shared" si="173"/>
        <v>1</v>
      </c>
      <c r="L73">
        <f t="shared" si="174"/>
        <v>7.7832584511718747E-2</v>
      </c>
      <c r="M73">
        <f t="shared" si="175"/>
        <v>9.2656250000000023E-2</v>
      </c>
      <c r="N73">
        <f t="shared" si="176"/>
        <v>7.224917874999999E-2</v>
      </c>
      <c r="O73">
        <f t="shared" si="177"/>
        <v>0.10768320000000001</v>
      </c>
      <c r="P73">
        <f t="shared" si="178"/>
        <v>0.10768320000000001</v>
      </c>
      <c r="R73">
        <f t="shared" si="179"/>
        <v>0</v>
      </c>
      <c r="S73">
        <f t="shared" si="159"/>
        <v>0</v>
      </c>
      <c r="T73">
        <f t="shared" si="160"/>
        <v>9.9979848288757389E-2</v>
      </c>
      <c r="U73">
        <f t="shared" si="161"/>
        <v>7.9984760268372798E-2</v>
      </c>
      <c r="V73">
        <f t="shared" si="162"/>
        <v>0</v>
      </c>
      <c r="W73">
        <f t="shared" si="163"/>
        <v>0</v>
      </c>
      <c r="X73">
        <f t="shared" si="164"/>
        <v>7.9985755781224493E-2</v>
      </c>
    </row>
    <row r="74" spans="1:48" x14ac:dyDescent="0.25">
      <c r="A74">
        <f t="shared" si="180"/>
        <v>1.5</v>
      </c>
      <c r="B74">
        <f t="shared" si="165"/>
        <v>1</v>
      </c>
      <c r="C74">
        <f t="shared" si="166"/>
        <v>1</v>
      </c>
      <c r="D74">
        <f t="shared" si="167"/>
        <v>1.7804882812500002E-2</v>
      </c>
      <c r="E74">
        <f t="shared" si="168"/>
        <v>2.2578125000000001E-2</v>
      </c>
      <c r="F74">
        <f t="shared" si="169"/>
        <v>7.7531250000000005E-3</v>
      </c>
      <c r="G74">
        <f t="shared" si="170"/>
        <v>1.38E-2</v>
      </c>
      <c r="H74">
        <f t="shared" si="171"/>
        <v>1.38E-2</v>
      </c>
      <c r="J74">
        <f t="shared" si="172"/>
        <v>1</v>
      </c>
      <c r="K74">
        <f t="shared" si="173"/>
        <v>1</v>
      </c>
      <c r="L74">
        <f t="shared" si="174"/>
        <v>8.8540730639648429E-2</v>
      </c>
      <c r="M74">
        <f t="shared" si="175"/>
        <v>0.10582031250000003</v>
      </c>
      <c r="N74">
        <f t="shared" si="176"/>
        <v>8.1561473437500004E-2</v>
      </c>
      <c r="O74">
        <f t="shared" si="177"/>
        <v>0.12210399999999999</v>
      </c>
      <c r="P74">
        <f t="shared" si="178"/>
        <v>0.12210399999999999</v>
      </c>
      <c r="R74">
        <f t="shared" si="179"/>
        <v>0</v>
      </c>
      <c r="S74">
        <f t="shared" si="159"/>
        <v>0</v>
      </c>
      <c r="T74">
        <f t="shared" si="160"/>
        <v>9.9954658649704153E-2</v>
      </c>
      <c r="U74">
        <f t="shared" si="161"/>
        <v>7.9965710603838766E-2</v>
      </c>
      <c r="V74">
        <f t="shared" si="162"/>
        <v>0</v>
      </c>
      <c r="W74">
        <f t="shared" si="163"/>
        <v>0</v>
      </c>
      <c r="X74">
        <f t="shared" si="164"/>
        <v>7.9967950507755126E-2</v>
      </c>
    </row>
    <row r="75" spans="1:48" x14ac:dyDescent="0.25">
      <c r="A75">
        <v>2</v>
      </c>
      <c r="B75">
        <f t="shared" si="165"/>
        <v>1</v>
      </c>
      <c r="C75">
        <f t="shared" si="166"/>
        <v>1</v>
      </c>
      <c r="D75">
        <f t="shared" si="167"/>
        <v>2.365903125E-2</v>
      </c>
      <c r="E75">
        <f t="shared" si="168"/>
        <v>1</v>
      </c>
      <c r="F75">
        <f t="shared" si="169"/>
        <v>9.8444999999999991E-3</v>
      </c>
      <c r="G75">
        <f t="shared" si="170"/>
        <v>1.8112E-2</v>
      </c>
      <c r="H75">
        <f t="shared" si="171"/>
        <v>1.8112E-2</v>
      </c>
      <c r="J75">
        <f t="shared" si="172"/>
        <v>1</v>
      </c>
      <c r="K75">
        <f t="shared" si="173"/>
        <v>1</v>
      </c>
      <c r="L75">
        <f t="shared" si="174"/>
        <v>9.9248876767578112E-2</v>
      </c>
      <c r="M75">
        <f t="shared" si="175"/>
        <v>0.11898437500000002</v>
      </c>
      <c r="N75">
        <f t="shared" si="176"/>
        <v>9.087376812499999E-2</v>
      </c>
      <c r="O75">
        <f t="shared" si="177"/>
        <v>1</v>
      </c>
      <c r="P75">
        <f t="shared" si="178"/>
        <v>1</v>
      </c>
      <c r="R75">
        <f t="shared" si="179"/>
        <v>0</v>
      </c>
      <c r="S75">
        <f t="shared" si="159"/>
        <v>0</v>
      </c>
      <c r="T75">
        <f t="shared" si="160"/>
        <v>9.9919393155029582E-2</v>
      </c>
      <c r="U75">
        <f t="shared" si="161"/>
        <v>7.9939041073491146E-2</v>
      </c>
      <c r="V75">
        <f t="shared" si="162"/>
        <v>0</v>
      </c>
      <c r="W75">
        <f t="shared" si="163"/>
        <v>0</v>
      </c>
      <c r="X75">
        <f t="shared" si="164"/>
        <v>7.9943023124897983E-2</v>
      </c>
    </row>
    <row r="76" spans="1:48" x14ac:dyDescent="0.25">
      <c r="A76">
        <f t="shared" si="149"/>
        <v>2.5</v>
      </c>
      <c r="B76">
        <f t="shared" si="165"/>
        <v>1</v>
      </c>
      <c r="C76">
        <f t="shared" si="166"/>
        <v>1</v>
      </c>
      <c r="D76">
        <f t="shared" si="167"/>
        <v>3.05775703125E-2</v>
      </c>
      <c r="E76">
        <f t="shared" si="168"/>
        <v>1</v>
      </c>
      <c r="F76">
        <f t="shared" si="169"/>
        <v>1.2316125000000002E-2</v>
      </c>
      <c r="G76">
        <f t="shared" si="170"/>
        <v>2.3207999999999999E-2</v>
      </c>
      <c r="H76">
        <f t="shared" si="171"/>
        <v>2.3207999999999999E-2</v>
      </c>
      <c r="J76">
        <f t="shared" si="172"/>
        <v>1</v>
      </c>
      <c r="K76">
        <f t="shared" si="173"/>
        <v>1</v>
      </c>
      <c r="L76">
        <f t="shared" si="174"/>
        <v>0.10995702289550779</v>
      </c>
      <c r="M76">
        <f t="shared" si="175"/>
        <v>1</v>
      </c>
      <c r="N76">
        <f t="shared" si="176"/>
        <v>0.10018606281249999</v>
      </c>
      <c r="O76">
        <f t="shared" si="177"/>
        <v>1</v>
      </c>
      <c r="P76">
        <f t="shared" si="178"/>
        <v>1</v>
      </c>
      <c r="R76">
        <f t="shared" si="179"/>
        <v>0</v>
      </c>
      <c r="S76">
        <f t="shared" si="159"/>
        <v>0</v>
      </c>
      <c r="T76">
        <f t="shared" si="160"/>
        <v>9.9874051804733729E-2</v>
      </c>
      <c r="U76">
        <f t="shared" si="161"/>
        <v>7.9904751677329897E-2</v>
      </c>
      <c r="V76">
        <f t="shared" si="162"/>
        <v>0</v>
      </c>
      <c r="W76">
        <f t="shared" si="163"/>
        <v>0</v>
      </c>
      <c r="X76">
        <f t="shared" si="164"/>
        <v>7.9910973632653079E-2</v>
      </c>
    </row>
    <row r="77" spans="1:48" x14ac:dyDescent="0.25">
      <c r="A77">
        <f t="shared" si="149"/>
        <v>3</v>
      </c>
      <c r="B77">
        <f t="shared" si="165"/>
        <v>1</v>
      </c>
      <c r="C77">
        <f t="shared" si="166"/>
        <v>1</v>
      </c>
      <c r="D77">
        <f t="shared" si="167"/>
        <v>1</v>
      </c>
      <c r="E77">
        <f t="shared" si="168"/>
        <v>1</v>
      </c>
      <c r="F77">
        <f t="shared" si="169"/>
        <v>1.5168000000000001E-2</v>
      </c>
      <c r="G77">
        <f t="shared" si="170"/>
        <v>2.9087999999999999E-2</v>
      </c>
      <c r="H77">
        <f t="shared" si="171"/>
        <v>2.9087999999999999E-2</v>
      </c>
      <c r="J77">
        <f t="shared" si="172"/>
        <v>1</v>
      </c>
      <c r="K77">
        <f t="shared" si="173"/>
        <v>1</v>
      </c>
      <c r="L77">
        <f t="shared" si="174"/>
        <v>0.12066516902343749</v>
      </c>
      <c r="M77">
        <f t="shared" si="175"/>
        <v>1</v>
      </c>
      <c r="N77">
        <f t="shared" si="176"/>
        <v>0.10949835749999999</v>
      </c>
      <c r="O77">
        <f t="shared" si="177"/>
        <v>1</v>
      </c>
      <c r="P77">
        <f t="shared" si="178"/>
        <v>1</v>
      </c>
      <c r="R77">
        <f t="shared" si="179"/>
        <v>0</v>
      </c>
      <c r="S77">
        <f t="shared" si="159"/>
        <v>0</v>
      </c>
      <c r="T77">
        <f t="shared" si="160"/>
        <v>9.9818634598816569E-2</v>
      </c>
      <c r="U77">
        <f t="shared" si="161"/>
        <v>7.9862842415355045E-2</v>
      </c>
      <c r="V77">
        <f t="shared" si="162"/>
        <v>0</v>
      </c>
      <c r="W77">
        <f t="shared" si="163"/>
        <v>0</v>
      </c>
      <c r="X77">
        <f t="shared" si="164"/>
        <v>7.9871802031020414E-2</v>
      </c>
    </row>
    <row r="78" spans="1:48" x14ac:dyDescent="0.25">
      <c r="A78">
        <f t="shared" si="149"/>
        <v>3.5</v>
      </c>
      <c r="B78">
        <f t="shared" si="165"/>
        <v>1</v>
      </c>
      <c r="C78">
        <f t="shared" si="166"/>
        <v>1</v>
      </c>
      <c r="D78">
        <f t="shared" si="167"/>
        <v>1</v>
      </c>
      <c r="E78">
        <f t="shared" si="168"/>
        <v>1</v>
      </c>
      <c r="F78">
        <f t="shared" si="169"/>
        <v>1.8400125E-2</v>
      </c>
      <c r="G78">
        <f t="shared" si="170"/>
        <v>3.5751999999999999E-2</v>
      </c>
      <c r="H78">
        <f t="shared" si="171"/>
        <v>3.5751999999999999E-2</v>
      </c>
      <c r="J78">
        <f t="shared" si="172"/>
        <v>1</v>
      </c>
      <c r="K78">
        <f t="shared" si="173"/>
        <v>1</v>
      </c>
      <c r="L78">
        <f t="shared" si="174"/>
        <v>1</v>
      </c>
      <c r="M78">
        <f t="shared" si="175"/>
        <v>1</v>
      </c>
      <c r="N78">
        <f t="shared" si="176"/>
        <v>1</v>
      </c>
      <c r="O78">
        <f t="shared" si="177"/>
        <v>1</v>
      </c>
      <c r="P78">
        <f t="shared" si="178"/>
        <v>1</v>
      </c>
      <c r="R78">
        <f t="shared" si="179"/>
        <v>0</v>
      </c>
      <c r="S78">
        <f t="shared" si="159"/>
        <v>0</v>
      </c>
      <c r="T78">
        <f t="shared" si="160"/>
        <v>9.9753141537278101E-2</v>
      </c>
      <c r="U78">
        <f t="shared" si="161"/>
        <v>7.9813313287566579E-2</v>
      </c>
      <c r="V78">
        <f t="shared" si="162"/>
        <v>0</v>
      </c>
      <c r="W78">
        <f t="shared" si="163"/>
        <v>0</v>
      </c>
      <c r="X78">
        <f t="shared" si="164"/>
        <v>7.9825508320000016E-2</v>
      </c>
    </row>
    <row r="79" spans="1:48" x14ac:dyDescent="0.25">
      <c r="A79">
        <f t="shared" si="149"/>
        <v>4</v>
      </c>
      <c r="B79">
        <f t="shared" si="165"/>
        <v>1</v>
      </c>
      <c r="C79">
        <f t="shared" si="166"/>
        <v>1</v>
      </c>
      <c r="D79">
        <f t="shared" si="167"/>
        <v>1</v>
      </c>
      <c r="E79">
        <f t="shared" si="168"/>
        <v>1</v>
      </c>
      <c r="F79">
        <f t="shared" si="169"/>
        <v>2.2012500000000001E-2</v>
      </c>
      <c r="G79">
        <f t="shared" si="170"/>
        <v>1</v>
      </c>
      <c r="H79">
        <f t="shared" si="171"/>
        <v>1</v>
      </c>
      <c r="J79">
        <f t="shared" si="172"/>
        <v>1</v>
      </c>
      <c r="K79">
        <f t="shared" si="173"/>
        <v>1</v>
      </c>
      <c r="L79">
        <f t="shared" si="174"/>
        <v>1</v>
      </c>
      <c r="M79">
        <f t="shared" si="175"/>
        <v>1</v>
      </c>
      <c r="N79">
        <f t="shared" si="176"/>
        <v>1</v>
      </c>
      <c r="O79">
        <f t="shared" si="177"/>
        <v>1</v>
      </c>
      <c r="P79">
        <f t="shared" si="178"/>
        <v>1</v>
      </c>
      <c r="R79">
        <f t="shared" si="179"/>
        <v>0</v>
      </c>
      <c r="S79">
        <f t="shared" si="159"/>
        <v>0</v>
      </c>
      <c r="T79">
        <f t="shared" si="160"/>
        <v>9.9677572620118338E-2</v>
      </c>
      <c r="U79">
        <f t="shared" si="161"/>
        <v>7.975616429396451E-2</v>
      </c>
      <c r="V79">
        <f t="shared" si="162"/>
        <v>0</v>
      </c>
      <c r="W79">
        <f t="shared" si="163"/>
        <v>0</v>
      </c>
      <c r="X79">
        <f t="shared" si="164"/>
        <v>7.9772092499591857E-2</v>
      </c>
    </row>
    <row r="80" spans="1:48" x14ac:dyDescent="0.25">
      <c r="A80">
        <f t="shared" si="149"/>
        <v>4.5</v>
      </c>
      <c r="B80">
        <f t="shared" si="165"/>
        <v>1</v>
      </c>
      <c r="C80">
        <f t="shared" si="166"/>
        <v>1</v>
      </c>
      <c r="D80">
        <f t="shared" si="167"/>
        <v>1</v>
      </c>
      <c r="E80">
        <f t="shared" si="168"/>
        <v>1</v>
      </c>
      <c r="F80">
        <f t="shared" si="169"/>
        <v>2.6005125000000004E-2</v>
      </c>
      <c r="G80">
        <f t="shared" si="170"/>
        <v>1</v>
      </c>
      <c r="H80">
        <f t="shared" si="171"/>
        <v>1</v>
      </c>
      <c r="J80">
        <f t="shared" si="172"/>
        <v>1</v>
      </c>
      <c r="K80">
        <f t="shared" si="173"/>
        <v>1</v>
      </c>
      <c r="L80">
        <f t="shared" si="174"/>
        <v>1</v>
      </c>
      <c r="M80">
        <f t="shared" si="175"/>
        <v>1</v>
      </c>
      <c r="N80">
        <f t="shared" si="176"/>
        <v>1</v>
      </c>
      <c r="O80">
        <f t="shared" si="177"/>
        <v>1</v>
      </c>
      <c r="P80">
        <f t="shared" si="178"/>
        <v>1</v>
      </c>
      <c r="R80">
        <f t="shared" si="179"/>
        <v>0</v>
      </c>
      <c r="S80">
        <f t="shared" si="159"/>
        <v>0</v>
      </c>
      <c r="T80">
        <f t="shared" si="160"/>
        <v>9.959192784733728E-2</v>
      </c>
      <c r="U80">
        <f t="shared" si="161"/>
        <v>7.9691395434548826E-2</v>
      </c>
      <c r="V80">
        <f t="shared" si="162"/>
        <v>0</v>
      </c>
      <c r="W80">
        <f t="shared" si="163"/>
        <v>0</v>
      </c>
      <c r="X80">
        <f t="shared" si="164"/>
        <v>7.9711554569795937E-2</v>
      </c>
    </row>
    <row r="81" spans="1:24" x14ac:dyDescent="0.25">
      <c r="A81">
        <f t="shared" si="149"/>
        <v>5</v>
      </c>
      <c r="B81">
        <f t="shared" si="165"/>
        <v>1</v>
      </c>
      <c r="C81">
        <f t="shared" si="166"/>
        <v>1</v>
      </c>
      <c r="D81">
        <f t="shared" si="167"/>
        <v>1</v>
      </c>
      <c r="E81">
        <f t="shared" si="168"/>
        <v>1</v>
      </c>
      <c r="F81">
        <f t="shared" si="169"/>
        <v>3.0377999999999999E-2</v>
      </c>
      <c r="G81">
        <f t="shared" si="170"/>
        <v>1</v>
      </c>
      <c r="H81">
        <f t="shared" si="171"/>
        <v>1</v>
      </c>
      <c r="J81">
        <f t="shared" si="172"/>
        <v>1</v>
      </c>
      <c r="K81">
        <f t="shared" si="173"/>
        <v>1</v>
      </c>
      <c r="L81">
        <f t="shared" si="174"/>
        <v>1</v>
      </c>
      <c r="M81">
        <f t="shared" si="175"/>
        <v>1</v>
      </c>
      <c r="N81">
        <f t="shared" si="176"/>
        <v>1</v>
      </c>
      <c r="O81">
        <f t="shared" si="177"/>
        <v>1</v>
      </c>
      <c r="P81">
        <f t="shared" si="178"/>
        <v>1</v>
      </c>
      <c r="R81">
        <f t="shared" si="179"/>
        <v>0</v>
      </c>
      <c r="S81">
        <f t="shared" si="159"/>
        <v>0</v>
      </c>
      <c r="T81">
        <f t="shared" si="160"/>
        <v>9.9496207218934915E-2</v>
      </c>
      <c r="U81">
        <f t="shared" si="161"/>
        <v>7.961900670931954E-2</v>
      </c>
      <c r="V81">
        <f t="shared" si="162"/>
        <v>0</v>
      </c>
      <c r="W81">
        <f t="shared" si="163"/>
        <v>0</v>
      </c>
      <c r="X81">
        <f t="shared" si="164"/>
        <v>7.9643894530612269E-2</v>
      </c>
    </row>
    <row r="82" spans="1:24" x14ac:dyDescent="0.25">
      <c r="A82">
        <f t="shared" si="149"/>
        <v>5.5</v>
      </c>
      <c r="B82">
        <f t="shared" si="165"/>
        <v>1</v>
      </c>
      <c r="C82">
        <f t="shared" si="166"/>
        <v>1</v>
      </c>
      <c r="D82">
        <f t="shared" si="167"/>
        <v>1</v>
      </c>
      <c r="E82">
        <f t="shared" si="168"/>
        <v>1</v>
      </c>
      <c r="F82">
        <f t="shared" si="169"/>
        <v>3.5131125000000006E-2</v>
      </c>
      <c r="G82">
        <f t="shared" si="170"/>
        <v>1</v>
      </c>
      <c r="H82">
        <f t="shared" si="171"/>
        <v>1</v>
      </c>
      <c r="J82">
        <f t="shared" si="172"/>
        <v>1</v>
      </c>
      <c r="K82">
        <f t="shared" si="173"/>
        <v>1</v>
      </c>
      <c r="L82">
        <f t="shared" si="174"/>
        <v>1</v>
      </c>
      <c r="M82">
        <f t="shared" si="175"/>
        <v>1</v>
      </c>
      <c r="N82">
        <f t="shared" si="176"/>
        <v>1</v>
      </c>
      <c r="O82">
        <f t="shared" si="177"/>
        <v>1</v>
      </c>
      <c r="P82">
        <f t="shared" si="178"/>
        <v>1</v>
      </c>
      <c r="R82">
        <f t="shared" si="179"/>
        <v>0</v>
      </c>
      <c r="S82">
        <f t="shared" si="159"/>
        <v>0</v>
      </c>
      <c r="T82">
        <f t="shared" si="160"/>
        <v>9.9390410734911241E-2</v>
      </c>
      <c r="U82">
        <f t="shared" si="161"/>
        <v>7.9538998118276638E-2</v>
      </c>
      <c r="V82">
        <f t="shared" si="162"/>
        <v>0</v>
      </c>
      <c r="W82">
        <f t="shared" si="163"/>
        <v>0</v>
      </c>
      <c r="X82">
        <f t="shared" si="164"/>
        <v>7.9569112382040841E-2</v>
      </c>
    </row>
    <row r="83" spans="1:24" x14ac:dyDescent="0.25">
      <c r="A83">
        <f t="shared" si="149"/>
        <v>6</v>
      </c>
      <c r="B83">
        <f t="shared" si="165"/>
        <v>1</v>
      </c>
      <c r="C83">
        <f t="shared" si="166"/>
        <v>1</v>
      </c>
      <c r="D83">
        <f t="shared" si="167"/>
        <v>1</v>
      </c>
      <c r="E83">
        <f t="shared" si="168"/>
        <v>1</v>
      </c>
      <c r="F83">
        <f t="shared" si="169"/>
        <v>4.0264500000000002E-2</v>
      </c>
      <c r="G83">
        <f t="shared" si="170"/>
        <v>1</v>
      </c>
      <c r="H83">
        <f t="shared" si="171"/>
        <v>1</v>
      </c>
      <c r="J83">
        <f t="shared" si="172"/>
        <v>1</v>
      </c>
      <c r="K83">
        <f t="shared" si="173"/>
        <v>1</v>
      </c>
      <c r="L83">
        <f t="shared" si="174"/>
        <v>1</v>
      </c>
      <c r="M83">
        <f t="shared" si="175"/>
        <v>1</v>
      </c>
      <c r="N83">
        <f t="shared" si="176"/>
        <v>1</v>
      </c>
      <c r="O83">
        <f t="shared" si="177"/>
        <v>1</v>
      </c>
      <c r="P83">
        <f t="shared" si="178"/>
        <v>1</v>
      </c>
      <c r="R83">
        <f t="shared" si="179"/>
        <v>0</v>
      </c>
      <c r="S83">
        <f t="shared" si="159"/>
        <v>0</v>
      </c>
      <c r="T83">
        <f t="shared" si="160"/>
        <v>9.9274538395266287E-2</v>
      </c>
      <c r="U83">
        <f t="shared" si="161"/>
        <v>7.9451369661420135E-2</v>
      </c>
      <c r="V83">
        <f t="shared" si="162"/>
        <v>0</v>
      </c>
      <c r="W83">
        <f t="shared" si="163"/>
        <v>0</v>
      </c>
      <c r="X83">
        <f t="shared" si="164"/>
        <v>7.9487208124081651E-2</v>
      </c>
    </row>
    <row r="84" spans="1:24" x14ac:dyDescent="0.25">
      <c r="A84">
        <f t="shared" si="149"/>
        <v>6.5</v>
      </c>
      <c r="B84">
        <f t="shared" si="165"/>
        <v>1</v>
      </c>
      <c r="C84">
        <f t="shared" si="166"/>
        <v>1</v>
      </c>
      <c r="D84">
        <f t="shared" si="167"/>
        <v>1</v>
      </c>
      <c r="E84">
        <f t="shared" si="168"/>
        <v>1</v>
      </c>
      <c r="F84">
        <f t="shared" si="169"/>
        <v>4.5778125000000003E-2</v>
      </c>
      <c r="G84">
        <f t="shared" si="170"/>
        <v>1</v>
      </c>
      <c r="H84">
        <f t="shared" si="171"/>
        <v>1</v>
      </c>
      <c r="J84">
        <f t="shared" si="172"/>
        <v>1</v>
      </c>
      <c r="K84">
        <f t="shared" si="173"/>
        <v>1</v>
      </c>
      <c r="L84">
        <f t="shared" si="174"/>
        <v>1</v>
      </c>
      <c r="M84">
        <f t="shared" si="175"/>
        <v>1</v>
      </c>
      <c r="N84">
        <f t="shared" si="176"/>
        <v>1</v>
      </c>
      <c r="O84">
        <f t="shared" si="177"/>
        <v>1</v>
      </c>
      <c r="P84">
        <f t="shared" si="178"/>
        <v>1</v>
      </c>
      <c r="R84">
        <f t="shared" si="179"/>
        <v>0</v>
      </c>
      <c r="S84">
        <f t="shared" si="159"/>
        <v>0</v>
      </c>
      <c r="T84">
        <f t="shared" si="160"/>
        <v>9.9148590199999997E-2</v>
      </c>
      <c r="U84">
        <f t="shared" si="161"/>
        <v>7.9356121338750016E-2</v>
      </c>
      <c r="V84">
        <f t="shared" si="162"/>
        <v>0</v>
      </c>
      <c r="W84">
        <f t="shared" si="163"/>
        <v>0</v>
      </c>
      <c r="X84">
        <f t="shared" si="164"/>
        <v>7.9398181756734715E-2</v>
      </c>
    </row>
    <row r="85" spans="1:24" x14ac:dyDescent="0.25">
      <c r="A85">
        <f t="shared" si="149"/>
        <v>7</v>
      </c>
      <c r="B85">
        <f t="shared" si="165"/>
        <v>1</v>
      </c>
      <c r="C85">
        <f t="shared" si="166"/>
        <v>1</v>
      </c>
      <c r="D85">
        <f t="shared" si="167"/>
        <v>1</v>
      </c>
      <c r="E85">
        <f t="shared" si="168"/>
        <v>1</v>
      </c>
      <c r="F85">
        <f t="shared" si="169"/>
        <v>5.1672000000000003E-2</v>
      </c>
      <c r="G85">
        <f t="shared" si="170"/>
        <v>1</v>
      </c>
      <c r="H85">
        <f t="shared" si="171"/>
        <v>1</v>
      </c>
      <c r="J85">
        <f t="shared" si="172"/>
        <v>1</v>
      </c>
      <c r="K85">
        <f t="shared" si="173"/>
        <v>1</v>
      </c>
      <c r="L85">
        <f t="shared" si="174"/>
        <v>1</v>
      </c>
      <c r="M85">
        <f t="shared" si="175"/>
        <v>1</v>
      </c>
      <c r="N85">
        <f t="shared" si="176"/>
        <v>1</v>
      </c>
      <c r="O85">
        <f t="shared" si="177"/>
        <v>1</v>
      </c>
      <c r="P85">
        <f t="shared" si="178"/>
        <v>1</v>
      </c>
      <c r="R85">
        <f t="shared" si="179"/>
        <v>0</v>
      </c>
      <c r="S85">
        <f t="shared" si="159"/>
        <v>0</v>
      </c>
      <c r="T85">
        <f t="shared" si="160"/>
        <v>9.9012566149112427E-2</v>
      </c>
      <c r="U85">
        <f t="shared" si="161"/>
        <v>7.9253253150266295E-2</v>
      </c>
      <c r="V85">
        <f t="shared" si="162"/>
        <v>0</v>
      </c>
      <c r="W85">
        <f t="shared" si="163"/>
        <v>0</v>
      </c>
      <c r="X85">
        <f t="shared" si="164"/>
        <v>7.9302033280000017E-2</v>
      </c>
    </row>
    <row r="86" spans="1:24" x14ac:dyDescent="0.25">
      <c r="A86">
        <f t="shared" si="149"/>
        <v>7.5</v>
      </c>
      <c r="B86">
        <f t="shared" si="165"/>
        <v>1</v>
      </c>
      <c r="C86">
        <f t="shared" si="166"/>
        <v>1</v>
      </c>
      <c r="D86">
        <f t="shared" si="167"/>
        <v>1</v>
      </c>
      <c r="E86">
        <f t="shared" si="168"/>
        <v>1</v>
      </c>
      <c r="F86">
        <f t="shared" si="169"/>
        <v>5.7946125000000001E-2</v>
      </c>
      <c r="G86">
        <f t="shared" si="170"/>
        <v>1</v>
      </c>
      <c r="H86">
        <f t="shared" si="171"/>
        <v>1</v>
      </c>
      <c r="J86">
        <f t="shared" si="172"/>
        <v>1</v>
      </c>
      <c r="K86">
        <f t="shared" si="173"/>
        <v>1</v>
      </c>
      <c r="L86">
        <f t="shared" si="174"/>
        <v>1</v>
      </c>
      <c r="M86">
        <f t="shared" si="175"/>
        <v>1</v>
      </c>
      <c r="N86">
        <f t="shared" si="176"/>
        <v>1</v>
      </c>
      <c r="O86">
        <f t="shared" si="177"/>
        <v>1</v>
      </c>
      <c r="P86">
        <f t="shared" si="178"/>
        <v>1</v>
      </c>
      <c r="R86">
        <f t="shared" si="179"/>
        <v>0</v>
      </c>
      <c r="S86">
        <f t="shared" si="159"/>
        <v>0</v>
      </c>
      <c r="T86">
        <f t="shared" si="160"/>
        <v>9.8866466242603562E-2</v>
      </c>
      <c r="U86">
        <f t="shared" si="161"/>
        <v>7.9142765095968959E-2</v>
      </c>
      <c r="V86">
        <f t="shared" si="162"/>
        <v>0</v>
      </c>
      <c r="W86">
        <f t="shared" si="163"/>
        <v>0</v>
      </c>
      <c r="X86">
        <f t="shared" si="164"/>
        <v>7.9198762693877572E-2</v>
      </c>
    </row>
    <row r="87" spans="1:24" x14ac:dyDescent="0.25">
      <c r="A87">
        <f t="shared" si="149"/>
        <v>8</v>
      </c>
      <c r="B87">
        <f t="shared" si="165"/>
        <v>1</v>
      </c>
      <c r="C87">
        <f t="shared" si="166"/>
        <v>1</v>
      </c>
      <c r="D87">
        <f t="shared" si="167"/>
        <v>1</v>
      </c>
      <c r="E87">
        <f t="shared" si="168"/>
        <v>1</v>
      </c>
      <c r="F87">
        <f t="shared" si="169"/>
        <v>6.4600500000000005E-2</v>
      </c>
      <c r="G87">
        <f t="shared" si="170"/>
        <v>1</v>
      </c>
      <c r="H87">
        <f t="shared" si="171"/>
        <v>1</v>
      </c>
      <c r="J87">
        <f t="shared" si="172"/>
        <v>1</v>
      </c>
      <c r="K87">
        <f t="shared" si="173"/>
        <v>1</v>
      </c>
      <c r="L87">
        <f t="shared" si="174"/>
        <v>1</v>
      </c>
      <c r="M87">
        <f t="shared" si="175"/>
        <v>1</v>
      </c>
      <c r="N87">
        <f t="shared" si="176"/>
        <v>1</v>
      </c>
      <c r="O87">
        <f t="shared" si="177"/>
        <v>1</v>
      </c>
      <c r="P87">
        <f t="shared" si="178"/>
        <v>1</v>
      </c>
      <c r="R87">
        <f t="shared" si="179"/>
        <v>0</v>
      </c>
      <c r="S87">
        <f t="shared" si="159"/>
        <v>0</v>
      </c>
      <c r="T87">
        <f t="shared" si="160"/>
        <v>9.8710290480473376E-2</v>
      </c>
      <c r="U87">
        <f t="shared" si="161"/>
        <v>7.9024657175857993E-2</v>
      </c>
      <c r="V87">
        <f t="shared" si="162"/>
        <v>0</v>
      </c>
      <c r="W87">
        <f t="shared" si="163"/>
        <v>0</v>
      </c>
      <c r="X87">
        <f t="shared" si="164"/>
        <v>7.9088369998367367E-2</v>
      </c>
    </row>
    <row r="89" spans="1:24" x14ac:dyDescent="0.25">
      <c r="B89" t="s">
        <v>14</v>
      </c>
      <c r="J89" t="s">
        <v>15</v>
      </c>
      <c r="R89" t="s">
        <v>17</v>
      </c>
    </row>
    <row r="90" spans="1:24" x14ac:dyDescent="0.25">
      <c r="A90" t="s">
        <v>7</v>
      </c>
      <c r="B90" t="s">
        <v>18</v>
      </c>
      <c r="C90" t="s">
        <v>19</v>
      </c>
      <c r="D90" t="s">
        <v>20</v>
      </c>
      <c r="E90" t="s">
        <v>21</v>
      </c>
      <c r="F90" t="s">
        <v>22</v>
      </c>
      <c r="G90" t="s">
        <v>23</v>
      </c>
      <c r="H90" t="s">
        <v>24</v>
      </c>
      <c r="J90" t="s">
        <v>18</v>
      </c>
      <c r="K90" t="s">
        <v>19</v>
      </c>
      <c r="L90" t="s">
        <v>20</v>
      </c>
      <c r="M90" t="s">
        <v>21</v>
      </c>
      <c r="N90" t="s">
        <v>22</v>
      </c>
      <c r="O90" t="s">
        <v>23</v>
      </c>
      <c r="P90" t="s">
        <v>24</v>
      </c>
      <c r="R90" t="s">
        <v>18</v>
      </c>
      <c r="S90" t="s">
        <v>19</v>
      </c>
      <c r="T90" t="s">
        <v>20</v>
      </c>
      <c r="U90" t="s">
        <v>21</v>
      </c>
      <c r="V90" t="s">
        <v>22</v>
      </c>
      <c r="W90" t="s">
        <v>23</v>
      </c>
      <c r="X90" t="s">
        <v>24</v>
      </c>
    </row>
    <row r="91" spans="1:24" x14ac:dyDescent="0.25">
      <c r="A91">
        <v>0</v>
      </c>
      <c r="B91">
        <f>IF(AND(B$13*(1+K$6*$A91)&gt;0,B$13*(1+K$6*$A91)&lt;1),POWER(10, -2)*B$13*(1+K$6*POWER($A91+1, 2)),1)</f>
        <v>1</v>
      </c>
      <c r="C91">
        <f t="shared" ref="C91:H91" si="181">IF(AND(C$13*(1+L$6*$A91)&gt;0,C$13*(1+L$6*$A91)&lt;1),POWER(10, -2)*C$13*(1+L$6*POWER($A91+1, 2)),1)</f>
        <v>1</v>
      </c>
      <c r="D91">
        <f t="shared" si="181"/>
        <v>7.8125E-3</v>
      </c>
      <c r="E91">
        <f t="shared" si="181"/>
        <v>5.568E-3</v>
      </c>
      <c r="F91">
        <f t="shared" si="181"/>
        <v>6.6287812500000001E-3</v>
      </c>
      <c r="G91">
        <f t="shared" si="181"/>
        <v>3.7605000000000004E-3</v>
      </c>
      <c r="H91">
        <f t="shared" si="181"/>
        <v>1</v>
      </c>
      <c r="J91">
        <f>IF(AND(B$20*(1+K$20*$A91)&gt;0,B$20*(1+K$20*$A91)&lt;1),POWER(10, -1)*B$20*(1+K$20*(1+$A91)),1)</f>
        <v>1</v>
      </c>
      <c r="K91">
        <f t="shared" ref="K91:P91" si="182">IF(AND(C$20*(1+L$20*$A91)&gt;0,C$20*(1+L$20*$A91)&lt;1),POWER(10, -1)*C$20*(1+L$20*(1+$A91)),1)</f>
        <v>1</v>
      </c>
      <c r="L91">
        <f t="shared" si="182"/>
        <v>5.8037109374999993E-2</v>
      </c>
      <c r="M91">
        <f t="shared" si="182"/>
        <v>7.8841600000000012E-2</v>
      </c>
      <c r="N91">
        <f t="shared" si="182"/>
        <v>8.0594703222656258E-2</v>
      </c>
      <c r="O91">
        <f t="shared" si="182"/>
        <v>4.5963933749999998E-2</v>
      </c>
      <c r="P91">
        <f t="shared" si="182"/>
        <v>1</v>
      </c>
      <c r="R91">
        <f>IF(AND(K$13*($A91^2)&gt;0,K$13*($A91^2)&lt;1),POWER(10, -1)*B$27*(1+(1-K$13*POWER($A91, 2))),0)</f>
        <v>0</v>
      </c>
      <c r="S91">
        <f t="shared" ref="S91:X91" si="183">IF(AND(L$13*($A91^2)&gt;0,L$13*($A91^2)&lt;1),POWER(10, -1)*C$27*(1+(1-L$13*POWER($A91, 2))),0)</f>
        <v>0</v>
      </c>
      <c r="T91">
        <f t="shared" si="183"/>
        <v>0</v>
      </c>
      <c r="U91">
        <f t="shared" si="183"/>
        <v>0</v>
      </c>
      <c r="V91">
        <f t="shared" si="183"/>
        <v>0</v>
      </c>
      <c r="W91">
        <f t="shared" si="183"/>
        <v>0</v>
      </c>
      <c r="X91">
        <f t="shared" si="183"/>
        <v>0</v>
      </c>
    </row>
    <row r="92" spans="1:24" x14ac:dyDescent="0.25">
      <c r="A92">
        <f>A91+0.5</f>
        <v>0.5</v>
      </c>
      <c r="B92">
        <f t="shared" ref="B92:B107" si="184">IF(AND(B$13*(1+K$6*$A92)&gt;0,B$13*(1+K$6*$A92)&lt;1),POWER(10, -2)*B$13*(1+K$6*POWER($A92+1, 2)),1)</f>
        <v>1</v>
      </c>
      <c r="C92">
        <f t="shared" ref="C92:C107" si="185">IF(AND(C$13*(1+L$6*$A92)&gt;0,C$13*(1+L$6*$A92)&lt;1),POWER(10, -2)*C$13*(1+L$6*POWER($A92+1, 2)),1)</f>
        <v>1</v>
      </c>
      <c r="D92">
        <f t="shared" ref="D92:D107" si="186">IF(AND(D$13*(1+M$6*$A92)&gt;0,D$13*(1+M$6*$A92)&lt;1),POWER(10, -2)*D$13*(1+M$6*POWER($A92+1, 2)),1)</f>
        <v>1.1328125E-2</v>
      </c>
      <c r="E92">
        <f t="shared" ref="E92:E107" si="187">IF(AND(E$13*(1+N$6*$A92)&gt;0,E$13*(1+N$6*$A92)&lt;1),POWER(10, -2)*E$13*(1+N$6*POWER($A92+1, 2)),1)</f>
        <v>7.528E-3</v>
      </c>
      <c r="F92">
        <f t="shared" ref="F92:F107" si="188">IF(AND(F$13*(1+O$6*$A92)&gt;0,F$13*(1+O$6*$A92)&lt;1),POWER(10, -2)*F$13*(1+O$6*POWER($A92+1, 2)),1)</f>
        <v>9.2897578125000005E-3</v>
      </c>
      <c r="G92">
        <f t="shared" ref="G92:G107" si="189">IF(AND(G$13*(1+P$6*$A92)&gt;0,G$13*(1+P$6*$A92)&lt;1),POWER(10, -2)*G$13*(1+P$6*POWER($A92+1, 2)),1)</f>
        <v>4.711125E-3</v>
      </c>
      <c r="H92">
        <f t="shared" ref="H92:H107" si="190">IF(AND(H$13*(1+Q$6*$A92)&gt;0,H$13*(1+Q$6*$A92)&lt;1),POWER(10, -2)*H$13*(1+Q$6*POWER($A92+1, 2)),1)</f>
        <v>1</v>
      </c>
      <c r="J92">
        <f t="shared" ref="J92:J107" si="191">IF(AND(B$20*(1+K$20*$A92)&gt;0,B$20*(1+K$20*$A92)&lt;1),POWER(10, -1)*B$20*(1+K$20*(1+$A92)),1)</f>
        <v>1</v>
      </c>
      <c r="K92">
        <f t="shared" ref="K92:K107" si="192">IF(AND(C$20*(1+L$20*$A92)&gt;0,C$20*(1+L$20*$A92)&lt;1),POWER(10, -1)*C$20*(1+L$20*(1+$A92)),1)</f>
        <v>1</v>
      </c>
      <c r="L92">
        <f t="shared" ref="L92:L107" si="193">IF(AND(D$20*(1+M$20*$A92)&gt;0,D$20*(1+M$20*$A92)&lt;1),POWER(10, -1)*D$20*(1+M$20*(1+$A92)),1)</f>
        <v>6.9555664062499994E-2</v>
      </c>
      <c r="M92">
        <f t="shared" ref="M92:M107" si="194">IF(AND(E$20*(1+N$20*$A92)&gt;0,E$20*(1+N$20*$A92)&lt;1),POWER(10, -1)*E$20*(1+N$20*(1+$A92)),1)</f>
        <v>9.3262400000000009E-2</v>
      </c>
      <c r="N92">
        <f t="shared" ref="N92:N107" si="195">IF(AND(F$20*(1+O$20*$A92)&gt;0,F$20*(1+O$20*$A92)&lt;1),POWER(10, -1)*F$20*(1+O$20*(1+$A92)),1)</f>
        <v>9.5892054833984386E-2</v>
      </c>
      <c r="O92">
        <f t="shared" ref="O92:O107" si="196">IF(AND(G$20*(1+P$20*$A92)&gt;0,G$20*(1+P$20*$A92)&lt;1),POWER(10, -1)*G$20*(1+P$20*(1+$A92)),1)</f>
        <v>5.3945900624999994E-2</v>
      </c>
      <c r="P92">
        <f t="shared" ref="P92:P107" si="197">IF(AND(H$20*(1+Q$20*$A92)&gt;0,H$20*(1+Q$20*$A92)&lt;1),POWER(10, -1)*H$20*(1+Q$20*(1+$A92)),1)</f>
        <v>1</v>
      </c>
      <c r="R92">
        <f t="shared" ref="R92:R107" si="198">IF(AND(K$13*($A92^2)&gt;0,K$13*($A92^2)&lt;1),POWER(10, -1)*B$27*(1+(1-K$13*POWER($A92, 2))),0)</f>
        <v>0</v>
      </c>
      <c r="S92">
        <f t="shared" ref="S92:S107" si="199">IF(AND(L$13*($A92^2)&gt;0,L$13*($A92^2)&lt;1),POWER(10, -1)*C$27*(1+(1-L$13*POWER($A92, 2))),0)</f>
        <v>0</v>
      </c>
      <c r="T92">
        <f t="shared" ref="T92:T107" si="200">IF(AND(M$13*($A92^2)&gt;0,M$13*($A92^2)&lt;1),POWER(10, -1)*D$27*(1+(1-M$13*POWER($A92, 2))),0)</f>
        <v>9.999519146050348E-2</v>
      </c>
      <c r="U92">
        <f t="shared" ref="U92:U107" si="201">IF(AND(N$13*($A92^2)&gt;0,N$13*($A92^2)&lt;1),POWER(10, -1)*E$27*(1+(1-N$13*POWER($A92, 2))),0)</f>
        <v>9.9995033653061227E-2</v>
      </c>
      <c r="V92">
        <f t="shared" ref="V92:V107" si="202">IF(AND(O$13*($A92^2)&gt;0,O$13*($A92^2)&lt;1),POWER(10, -1)*F$27*(1+(1-O$13*POWER($A92, 2))),0)</f>
        <v>0.11999471777537701</v>
      </c>
      <c r="W92">
        <f t="shared" ref="W92:W107" si="203">IF(AND(P$13*($A92^2)&gt;0,P$13*($A92^2)&lt;1),POWER(10, -1)*G$27*(1+(1-P$13*POWER($A92, 2))),0)</f>
        <v>5.9997059896816751E-2</v>
      </c>
      <c r="X92">
        <f t="shared" ref="X92:X107" si="204">IF(AND(Q$13*($A92^2)&gt;0,Q$13*($A92^2)&lt;1),POWER(10, -1)*H$27*(1+(1-Q$13*POWER($A92, 2))),0)</f>
        <v>0</v>
      </c>
    </row>
    <row r="93" spans="1:24" x14ac:dyDescent="0.25">
      <c r="A93">
        <f t="shared" ref="A93:A94" si="205">A92+0.5</f>
        <v>1</v>
      </c>
      <c r="B93">
        <f t="shared" si="184"/>
        <v>1</v>
      </c>
      <c r="C93">
        <f t="shared" si="185"/>
        <v>1</v>
      </c>
      <c r="D93">
        <f t="shared" si="186"/>
        <v>1.6250000000000001E-2</v>
      </c>
      <c r="E93">
        <f t="shared" si="187"/>
        <v>1.0271999999999998E-2</v>
      </c>
      <c r="F93">
        <f t="shared" si="188"/>
        <v>1.3015125000000001E-2</v>
      </c>
      <c r="G93">
        <f t="shared" si="189"/>
        <v>6.0420000000000005E-3</v>
      </c>
      <c r="H93">
        <f t="shared" si="190"/>
        <v>1</v>
      </c>
      <c r="J93">
        <f t="shared" si="191"/>
        <v>1</v>
      </c>
      <c r="K93">
        <f t="shared" si="192"/>
        <v>1</v>
      </c>
      <c r="L93">
        <f t="shared" si="193"/>
        <v>8.1074218749999996E-2</v>
      </c>
      <c r="M93">
        <f t="shared" si="194"/>
        <v>0.10768320000000001</v>
      </c>
      <c r="N93">
        <f t="shared" si="195"/>
        <v>0.1111894064453125</v>
      </c>
      <c r="O93">
        <f t="shared" si="196"/>
        <v>6.1927867499999997E-2</v>
      </c>
      <c r="P93">
        <f t="shared" si="197"/>
        <v>1</v>
      </c>
      <c r="R93">
        <f t="shared" si="198"/>
        <v>0</v>
      </c>
      <c r="S93">
        <f t="shared" si="199"/>
        <v>0</v>
      </c>
      <c r="T93">
        <f t="shared" si="200"/>
        <v>9.9980765842013902E-2</v>
      </c>
      <c r="U93">
        <f t="shared" si="201"/>
        <v>9.9980134612244906E-2</v>
      </c>
      <c r="V93">
        <f t="shared" si="202"/>
        <v>0.11997887110150805</v>
      </c>
      <c r="W93">
        <f t="shared" si="203"/>
        <v>5.9988239587267012E-2</v>
      </c>
      <c r="X93">
        <f t="shared" si="204"/>
        <v>0</v>
      </c>
    </row>
    <row r="94" spans="1:24" x14ac:dyDescent="0.25">
      <c r="A94">
        <f t="shared" si="205"/>
        <v>1.5</v>
      </c>
      <c r="B94">
        <f t="shared" si="184"/>
        <v>1</v>
      </c>
      <c r="C94">
        <f t="shared" si="185"/>
        <v>1</v>
      </c>
      <c r="D94">
        <f t="shared" si="186"/>
        <v>2.2578125000000001E-2</v>
      </c>
      <c r="E94">
        <f t="shared" si="187"/>
        <v>1.38E-2</v>
      </c>
      <c r="F94">
        <f t="shared" si="188"/>
        <v>1.7804882812500002E-2</v>
      </c>
      <c r="G94">
        <f t="shared" si="189"/>
        <v>7.7531250000000005E-3</v>
      </c>
      <c r="H94">
        <f t="shared" si="190"/>
        <v>1</v>
      </c>
      <c r="J94">
        <f t="shared" si="191"/>
        <v>1</v>
      </c>
      <c r="K94">
        <f t="shared" si="192"/>
        <v>1</v>
      </c>
      <c r="L94">
        <f t="shared" si="193"/>
        <v>9.2592773437499984E-2</v>
      </c>
      <c r="M94">
        <f t="shared" si="194"/>
        <v>0.12210399999999999</v>
      </c>
      <c r="N94">
        <f t="shared" si="195"/>
        <v>0.12648675805664064</v>
      </c>
      <c r="O94">
        <f t="shared" si="196"/>
        <v>6.9909834375000007E-2</v>
      </c>
      <c r="P94">
        <f t="shared" si="197"/>
        <v>1</v>
      </c>
      <c r="R94">
        <f t="shared" si="198"/>
        <v>0</v>
      </c>
      <c r="S94">
        <f t="shared" si="199"/>
        <v>0</v>
      </c>
      <c r="T94">
        <f t="shared" si="200"/>
        <v>9.9956723144531259E-2</v>
      </c>
      <c r="U94">
        <f t="shared" si="201"/>
        <v>9.9955302877551028E-2</v>
      </c>
      <c r="V94">
        <f t="shared" si="202"/>
        <v>0.11995245997839314</v>
      </c>
      <c r="W94">
        <f t="shared" si="203"/>
        <v>5.9973539071350779E-2</v>
      </c>
      <c r="X94">
        <f t="shared" si="204"/>
        <v>0</v>
      </c>
    </row>
    <row r="95" spans="1:24" x14ac:dyDescent="0.25">
      <c r="A95">
        <v>2</v>
      </c>
      <c r="B95">
        <f t="shared" si="184"/>
        <v>1</v>
      </c>
      <c r="C95">
        <f t="shared" si="185"/>
        <v>1</v>
      </c>
      <c r="D95">
        <f t="shared" si="186"/>
        <v>1</v>
      </c>
      <c r="E95">
        <f t="shared" si="187"/>
        <v>1.8112E-2</v>
      </c>
      <c r="F95">
        <f t="shared" si="188"/>
        <v>2.365903125E-2</v>
      </c>
      <c r="G95">
        <f t="shared" si="189"/>
        <v>9.8444999999999991E-3</v>
      </c>
      <c r="H95">
        <f t="shared" si="190"/>
        <v>1</v>
      </c>
      <c r="J95">
        <f t="shared" si="191"/>
        <v>1</v>
      </c>
      <c r="K95">
        <f t="shared" si="192"/>
        <v>1</v>
      </c>
      <c r="L95">
        <f t="shared" si="193"/>
        <v>0.10411132812499999</v>
      </c>
      <c r="M95">
        <f t="shared" si="194"/>
        <v>1</v>
      </c>
      <c r="N95">
        <f t="shared" si="195"/>
        <v>1</v>
      </c>
      <c r="O95">
        <f t="shared" si="196"/>
        <v>7.789180124999999E-2</v>
      </c>
      <c r="P95">
        <f t="shared" si="197"/>
        <v>1</v>
      </c>
      <c r="R95">
        <f t="shared" si="198"/>
        <v>0</v>
      </c>
      <c r="S95">
        <f t="shared" si="199"/>
        <v>0</v>
      </c>
      <c r="T95">
        <f t="shared" si="200"/>
        <v>9.9923063368055565E-2</v>
      </c>
      <c r="U95">
        <f t="shared" si="201"/>
        <v>9.9920538448979593E-2</v>
      </c>
      <c r="V95">
        <f t="shared" si="202"/>
        <v>0.11991548440603224</v>
      </c>
      <c r="W95">
        <f t="shared" si="203"/>
        <v>5.9952958349068046E-2</v>
      </c>
      <c r="X95">
        <f t="shared" si="204"/>
        <v>0</v>
      </c>
    </row>
    <row r="96" spans="1:24" x14ac:dyDescent="0.25">
      <c r="A96">
        <f t="shared" si="149"/>
        <v>2.5</v>
      </c>
      <c r="B96">
        <f t="shared" si="184"/>
        <v>1</v>
      </c>
      <c r="C96">
        <f t="shared" si="185"/>
        <v>1</v>
      </c>
      <c r="D96">
        <f t="shared" si="186"/>
        <v>1</v>
      </c>
      <c r="E96">
        <f t="shared" si="187"/>
        <v>2.3207999999999999E-2</v>
      </c>
      <c r="F96">
        <f t="shared" si="188"/>
        <v>3.05775703125E-2</v>
      </c>
      <c r="G96">
        <f t="shared" si="189"/>
        <v>1.2316125000000002E-2</v>
      </c>
      <c r="H96">
        <f t="shared" si="190"/>
        <v>1</v>
      </c>
      <c r="J96">
        <f t="shared" si="191"/>
        <v>1</v>
      </c>
      <c r="K96">
        <f t="shared" si="192"/>
        <v>1</v>
      </c>
      <c r="L96">
        <f t="shared" si="193"/>
        <v>0.11562988281249999</v>
      </c>
      <c r="M96">
        <f t="shared" si="194"/>
        <v>1</v>
      </c>
      <c r="N96">
        <f t="shared" si="195"/>
        <v>1</v>
      </c>
      <c r="O96">
        <f t="shared" si="196"/>
        <v>8.5873768125E-2</v>
      </c>
      <c r="P96">
        <f t="shared" si="197"/>
        <v>1</v>
      </c>
      <c r="R96">
        <f t="shared" si="198"/>
        <v>0</v>
      </c>
      <c r="S96">
        <f t="shared" si="199"/>
        <v>0</v>
      </c>
      <c r="T96">
        <f t="shared" si="200"/>
        <v>9.9879786512586805E-2</v>
      </c>
      <c r="U96">
        <f t="shared" si="201"/>
        <v>9.9875841326530615E-2</v>
      </c>
      <c r="V96">
        <f t="shared" si="202"/>
        <v>0.11986794438442538</v>
      </c>
      <c r="W96">
        <f t="shared" si="203"/>
        <v>5.992649742041882E-2</v>
      </c>
      <c r="X96">
        <f t="shared" si="204"/>
        <v>0</v>
      </c>
    </row>
    <row r="97" spans="1:24" x14ac:dyDescent="0.25">
      <c r="A97">
        <f t="shared" si="149"/>
        <v>3</v>
      </c>
      <c r="B97">
        <f t="shared" si="184"/>
        <v>1</v>
      </c>
      <c r="C97">
        <f t="shared" si="185"/>
        <v>1</v>
      </c>
      <c r="D97">
        <f t="shared" si="186"/>
        <v>1</v>
      </c>
      <c r="E97">
        <f t="shared" si="187"/>
        <v>2.9087999999999999E-2</v>
      </c>
      <c r="F97">
        <f t="shared" si="188"/>
        <v>1</v>
      </c>
      <c r="G97">
        <f t="shared" si="189"/>
        <v>1.5168000000000001E-2</v>
      </c>
      <c r="H97">
        <f t="shared" si="190"/>
        <v>1</v>
      </c>
      <c r="J97">
        <f t="shared" si="191"/>
        <v>1</v>
      </c>
      <c r="K97">
        <f t="shared" si="192"/>
        <v>1</v>
      </c>
      <c r="L97">
        <f t="shared" si="193"/>
        <v>1</v>
      </c>
      <c r="M97">
        <f t="shared" si="194"/>
        <v>1</v>
      </c>
      <c r="N97">
        <f t="shared" si="195"/>
        <v>1</v>
      </c>
      <c r="O97">
        <f t="shared" si="196"/>
        <v>9.3855734999999996E-2</v>
      </c>
      <c r="P97">
        <f t="shared" si="197"/>
        <v>1</v>
      </c>
      <c r="R97">
        <f t="shared" si="198"/>
        <v>0</v>
      </c>
      <c r="S97">
        <f t="shared" si="199"/>
        <v>0</v>
      </c>
      <c r="T97">
        <f t="shared" si="200"/>
        <v>9.9826892578125007E-2</v>
      </c>
      <c r="U97">
        <f t="shared" si="201"/>
        <v>9.9821211510204094E-2</v>
      </c>
      <c r="V97">
        <f t="shared" si="202"/>
        <v>0.11980983991357255</v>
      </c>
      <c r="W97">
        <f t="shared" si="203"/>
        <v>5.9894156285403108E-2</v>
      </c>
      <c r="X97">
        <f t="shared" si="204"/>
        <v>0</v>
      </c>
    </row>
    <row r="98" spans="1:24" x14ac:dyDescent="0.25">
      <c r="A98">
        <f t="shared" si="149"/>
        <v>3.5</v>
      </c>
      <c r="B98">
        <f t="shared" si="184"/>
        <v>1</v>
      </c>
      <c r="C98">
        <f t="shared" si="185"/>
        <v>1</v>
      </c>
      <c r="D98">
        <f t="shared" si="186"/>
        <v>1</v>
      </c>
      <c r="E98">
        <f t="shared" si="187"/>
        <v>3.5751999999999999E-2</v>
      </c>
      <c r="F98">
        <f t="shared" si="188"/>
        <v>1</v>
      </c>
      <c r="G98">
        <f t="shared" si="189"/>
        <v>1.8400125E-2</v>
      </c>
      <c r="H98">
        <f t="shared" si="190"/>
        <v>1</v>
      </c>
      <c r="J98">
        <f t="shared" si="191"/>
        <v>1</v>
      </c>
      <c r="K98">
        <f t="shared" si="192"/>
        <v>1</v>
      </c>
      <c r="L98">
        <f t="shared" si="193"/>
        <v>1</v>
      </c>
      <c r="M98">
        <f t="shared" si="194"/>
        <v>1</v>
      </c>
      <c r="N98">
        <f t="shared" si="195"/>
        <v>1</v>
      </c>
      <c r="O98">
        <f t="shared" si="196"/>
        <v>0.10183770187500001</v>
      </c>
      <c r="P98">
        <f t="shared" si="197"/>
        <v>1</v>
      </c>
      <c r="R98">
        <f t="shared" si="198"/>
        <v>0</v>
      </c>
      <c r="S98">
        <f t="shared" si="199"/>
        <v>0</v>
      </c>
      <c r="T98">
        <f t="shared" si="200"/>
        <v>9.9764381564670143E-2</v>
      </c>
      <c r="U98">
        <f t="shared" si="201"/>
        <v>9.9756649000000003E-2</v>
      </c>
      <c r="V98">
        <f t="shared" si="202"/>
        <v>0.11974117099347377</v>
      </c>
      <c r="W98">
        <f t="shared" si="203"/>
        <v>5.9855934944020889E-2</v>
      </c>
      <c r="X98">
        <f t="shared" si="204"/>
        <v>0</v>
      </c>
    </row>
    <row r="99" spans="1:24" x14ac:dyDescent="0.25">
      <c r="A99">
        <f t="shared" si="149"/>
        <v>4</v>
      </c>
      <c r="B99">
        <f t="shared" si="184"/>
        <v>1</v>
      </c>
      <c r="C99">
        <f t="shared" si="185"/>
        <v>1</v>
      </c>
      <c r="D99">
        <f t="shared" si="186"/>
        <v>1</v>
      </c>
      <c r="E99">
        <f t="shared" si="187"/>
        <v>1</v>
      </c>
      <c r="F99">
        <f t="shared" si="188"/>
        <v>1</v>
      </c>
      <c r="G99">
        <f t="shared" si="189"/>
        <v>2.2012500000000001E-2</v>
      </c>
      <c r="H99">
        <f t="shared" si="190"/>
        <v>1</v>
      </c>
      <c r="J99">
        <f t="shared" si="191"/>
        <v>1</v>
      </c>
      <c r="K99">
        <f t="shared" si="192"/>
        <v>1</v>
      </c>
      <c r="L99">
        <f t="shared" si="193"/>
        <v>1</v>
      </c>
      <c r="M99">
        <f t="shared" si="194"/>
        <v>1</v>
      </c>
      <c r="N99">
        <f t="shared" si="195"/>
        <v>1</v>
      </c>
      <c r="O99">
        <f t="shared" si="196"/>
        <v>0.10981966875</v>
      </c>
      <c r="P99">
        <f t="shared" si="197"/>
        <v>1</v>
      </c>
      <c r="R99">
        <f t="shared" si="198"/>
        <v>0</v>
      </c>
      <c r="S99">
        <f t="shared" si="199"/>
        <v>0</v>
      </c>
      <c r="T99">
        <f t="shared" si="200"/>
        <v>9.9692253472222214E-2</v>
      </c>
      <c r="U99">
        <f t="shared" si="201"/>
        <v>9.9682153795918368E-2</v>
      </c>
      <c r="V99">
        <f t="shared" si="202"/>
        <v>0.11966193762412902</v>
      </c>
      <c r="W99">
        <f t="shared" si="203"/>
        <v>5.981183339627219E-2</v>
      </c>
      <c r="X99">
        <f t="shared" si="204"/>
        <v>0</v>
      </c>
    </row>
    <row r="100" spans="1:24" x14ac:dyDescent="0.25">
      <c r="A100">
        <f t="shared" si="149"/>
        <v>4.5</v>
      </c>
      <c r="B100">
        <f t="shared" si="184"/>
        <v>1</v>
      </c>
      <c r="C100">
        <f t="shared" si="185"/>
        <v>1</v>
      </c>
      <c r="D100">
        <f t="shared" si="186"/>
        <v>1</v>
      </c>
      <c r="E100">
        <f t="shared" si="187"/>
        <v>1</v>
      </c>
      <c r="F100">
        <f t="shared" si="188"/>
        <v>1</v>
      </c>
      <c r="G100">
        <f t="shared" si="189"/>
        <v>2.6005125000000004E-2</v>
      </c>
      <c r="H100">
        <f t="shared" si="190"/>
        <v>1</v>
      </c>
      <c r="J100">
        <f t="shared" si="191"/>
        <v>1</v>
      </c>
      <c r="K100">
        <f t="shared" si="192"/>
        <v>1</v>
      </c>
      <c r="L100">
        <f t="shared" si="193"/>
        <v>1</v>
      </c>
      <c r="M100">
        <f t="shared" si="194"/>
        <v>1</v>
      </c>
      <c r="N100">
        <f t="shared" si="195"/>
        <v>1</v>
      </c>
      <c r="O100">
        <f t="shared" si="196"/>
        <v>1</v>
      </c>
      <c r="P100">
        <f t="shared" si="197"/>
        <v>1</v>
      </c>
      <c r="R100">
        <f t="shared" si="198"/>
        <v>0</v>
      </c>
      <c r="S100">
        <f t="shared" si="199"/>
        <v>0</v>
      </c>
      <c r="T100">
        <f t="shared" si="200"/>
        <v>9.9610508300781248E-2</v>
      </c>
      <c r="U100">
        <f t="shared" si="201"/>
        <v>9.9597725897959191E-2</v>
      </c>
      <c r="V100">
        <f t="shared" si="202"/>
        <v>0.11957213980553828</v>
      </c>
      <c r="W100">
        <f t="shared" si="203"/>
        <v>5.9761851642156985E-2</v>
      </c>
      <c r="X100">
        <f t="shared" si="204"/>
        <v>0</v>
      </c>
    </row>
    <row r="101" spans="1:24" x14ac:dyDescent="0.25">
      <c r="A101">
        <f t="shared" si="149"/>
        <v>5</v>
      </c>
      <c r="B101">
        <f t="shared" si="184"/>
        <v>1</v>
      </c>
      <c r="C101">
        <f t="shared" si="185"/>
        <v>1</v>
      </c>
      <c r="D101">
        <f t="shared" si="186"/>
        <v>1</v>
      </c>
      <c r="E101">
        <f t="shared" si="187"/>
        <v>1</v>
      </c>
      <c r="F101">
        <f t="shared" si="188"/>
        <v>1</v>
      </c>
      <c r="G101">
        <f t="shared" si="189"/>
        <v>3.0377999999999999E-2</v>
      </c>
      <c r="H101">
        <f t="shared" si="190"/>
        <v>1</v>
      </c>
      <c r="J101">
        <f t="shared" si="191"/>
        <v>1</v>
      </c>
      <c r="K101">
        <f t="shared" si="192"/>
        <v>1</v>
      </c>
      <c r="L101">
        <f t="shared" si="193"/>
        <v>1</v>
      </c>
      <c r="M101">
        <f t="shared" si="194"/>
        <v>1</v>
      </c>
      <c r="N101">
        <f t="shared" si="195"/>
        <v>1</v>
      </c>
      <c r="O101">
        <f t="shared" si="196"/>
        <v>1</v>
      </c>
      <c r="P101">
        <f t="shared" si="197"/>
        <v>1</v>
      </c>
      <c r="R101">
        <f t="shared" si="198"/>
        <v>0</v>
      </c>
      <c r="S101">
        <f t="shared" si="199"/>
        <v>0</v>
      </c>
      <c r="T101">
        <f t="shared" si="200"/>
        <v>9.9519146050347229E-2</v>
      </c>
      <c r="U101">
        <f t="shared" si="201"/>
        <v>9.9503365306122457E-2</v>
      </c>
      <c r="V101">
        <f t="shared" si="202"/>
        <v>0.11947177753770158</v>
      </c>
      <c r="W101">
        <f t="shared" si="203"/>
        <v>5.9705989681675287E-2</v>
      </c>
      <c r="X101">
        <f t="shared" si="204"/>
        <v>0</v>
      </c>
    </row>
    <row r="102" spans="1:24" x14ac:dyDescent="0.25">
      <c r="A102">
        <f t="shared" si="149"/>
        <v>5.5</v>
      </c>
      <c r="B102">
        <f t="shared" si="184"/>
        <v>1</v>
      </c>
      <c r="C102">
        <f t="shared" si="185"/>
        <v>1</v>
      </c>
      <c r="D102">
        <f t="shared" si="186"/>
        <v>1</v>
      </c>
      <c r="E102">
        <f t="shared" si="187"/>
        <v>1</v>
      </c>
      <c r="F102">
        <f t="shared" si="188"/>
        <v>1</v>
      </c>
      <c r="G102">
        <f t="shared" si="189"/>
        <v>3.5131125000000006E-2</v>
      </c>
      <c r="H102">
        <f t="shared" si="190"/>
        <v>1</v>
      </c>
      <c r="J102">
        <f t="shared" si="191"/>
        <v>1</v>
      </c>
      <c r="K102">
        <f t="shared" si="192"/>
        <v>1</v>
      </c>
      <c r="L102">
        <f t="shared" si="193"/>
        <v>1</v>
      </c>
      <c r="M102">
        <f t="shared" si="194"/>
        <v>1</v>
      </c>
      <c r="N102">
        <f t="shared" si="195"/>
        <v>1</v>
      </c>
      <c r="O102">
        <f t="shared" si="196"/>
        <v>1</v>
      </c>
      <c r="P102">
        <f t="shared" si="197"/>
        <v>1</v>
      </c>
      <c r="R102">
        <f t="shared" si="198"/>
        <v>0</v>
      </c>
      <c r="S102">
        <f t="shared" si="199"/>
        <v>0</v>
      </c>
      <c r="T102">
        <f t="shared" si="200"/>
        <v>9.9418166720920145E-2</v>
      </c>
      <c r="U102">
        <f t="shared" si="201"/>
        <v>9.9399072020408166E-2</v>
      </c>
      <c r="V102">
        <f t="shared" si="202"/>
        <v>0.11936085082061891</v>
      </c>
      <c r="W102">
        <f t="shared" si="203"/>
        <v>5.9644247514827102E-2</v>
      </c>
      <c r="X102">
        <f t="shared" si="204"/>
        <v>0</v>
      </c>
    </row>
    <row r="103" spans="1:24" x14ac:dyDescent="0.25">
      <c r="A103">
        <f t="shared" si="149"/>
        <v>6</v>
      </c>
      <c r="B103">
        <f t="shared" si="184"/>
        <v>1</v>
      </c>
      <c r="C103">
        <f t="shared" si="185"/>
        <v>1</v>
      </c>
      <c r="D103">
        <f t="shared" si="186"/>
        <v>1</v>
      </c>
      <c r="E103">
        <f t="shared" si="187"/>
        <v>1</v>
      </c>
      <c r="F103">
        <f t="shared" si="188"/>
        <v>1</v>
      </c>
      <c r="G103">
        <f t="shared" si="189"/>
        <v>4.0264500000000002E-2</v>
      </c>
      <c r="H103">
        <f t="shared" si="190"/>
        <v>1</v>
      </c>
      <c r="J103">
        <f t="shared" si="191"/>
        <v>1</v>
      </c>
      <c r="K103">
        <f t="shared" si="192"/>
        <v>1</v>
      </c>
      <c r="L103">
        <f t="shared" si="193"/>
        <v>1</v>
      </c>
      <c r="M103">
        <f t="shared" si="194"/>
        <v>1</v>
      </c>
      <c r="N103">
        <f t="shared" si="195"/>
        <v>1</v>
      </c>
      <c r="O103">
        <f t="shared" si="196"/>
        <v>1</v>
      </c>
      <c r="P103">
        <f t="shared" si="197"/>
        <v>1</v>
      </c>
      <c r="R103">
        <f t="shared" si="198"/>
        <v>0</v>
      </c>
      <c r="S103">
        <f t="shared" si="199"/>
        <v>0</v>
      </c>
      <c r="T103">
        <f t="shared" si="200"/>
        <v>9.9307570312499996E-2</v>
      </c>
      <c r="U103">
        <f t="shared" si="201"/>
        <v>9.9284846040816332E-2</v>
      </c>
      <c r="V103">
        <f t="shared" si="202"/>
        <v>0.11923935965429028</v>
      </c>
      <c r="W103">
        <f t="shared" si="203"/>
        <v>5.9576625141612424E-2</v>
      </c>
      <c r="X103">
        <f t="shared" si="204"/>
        <v>0</v>
      </c>
    </row>
    <row r="104" spans="1:24" x14ac:dyDescent="0.25">
      <c r="A104">
        <f t="shared" si="149"/>
        <v>6.5</v>
      </c>
      <c r="B104">
        <f t="shared" si="184"/>
        <v>1</v>
      </c>
      <c r="C104">
        <f t="shared" si="185"/>
        <v>1</v>
      </c>
      <c r="D104">
        <f t="shared" si="186"/>
        <v>1</v>
      </c>
      <c r="E104">
        <f t="shared" si="187"/>
        <v>1</v>
      </c>
      <c r="F104">
        <f t="shared" si="188"/>
        <v>1</v>
      </c>
      <c r="G104">
        <f t="shared" si="189"/>
        <v>4.5778125000000003E-2</v>
      </c>
      <c r="H104">
        <f t="shared" si="190"/>
        <v>1</v>
      </c>
      <c r="J104">
        <f t="shared" si="191"/>
        <v>1</v>
      </c>
      <c r="K104">
        <f t="shared" si="192"/>
        <v>1</v>
      </c>
      <c r="L104">
        <f t="shared" si="193"/>
        <v>1</v>
      </c>
      <c r="M104">
        <f t="shared" si="194"/>
        <v>1</v>
      </c>
      <c r="N104">
        <f t="shared" si="195"/>
        <v>1</v>
      </c>
      <c r="O104">
        <f t="shared" si="196"/>
        <v>1</v>
      </c>
      <c r="P104">
        <f t="shared" si="197"/>
        <v>1</v>
      </c>
      <c r="R104">
        <f t="shared" si="198"/>
        <v>0</v>
      </c>
      <c r="S104">
        <f t="shared" si="199"/>
        <v>0</v>
      </c>
      <c r="T104">
        <f t="shared" si="200"/>
        <v>9.9187356825086809E-2</v>
      </c>
      <c r="U104">
        <f t="shared" si="201"/>
        <v>9.9160687367346942E-2</v>
      </c>
      <c r="V104">
        <f t="shared" si="202"/>
        <v>0.11910730403871568</v>
      </c>
      <c r="W104">
        <f t="shared" si="203"/>
        <v>5.9503122562031247E-2</v>
      </c>
      <c r="X104">
        <f t="shared" si="204"/>
        <v>0</v>
      </c>
    </row>
    <row r="105" spans="1:24" x14ac:dyDescent="0.25">
      <c r="A105">
        <f t="shared" si="149"/>
        <v>7</v>
      </c>
      <c r="B105">
        <f t="shared" si="184"/>
        <v>1</v>
      </c>
      <c r="C105">
        <f t="shared" si="185"/>
        <v>1</v>
      </c>
      <c r="D105">
        <f t="shared" si="186"/>
        <v>1</v>
      </c>
      <c r="E105">
        <f t="shared" si="187"/>
        <v>1</v>
      </c>
      <c r="F105">
        <f t="shared" si="188"/>
        <v>1</v>
      </c>
      <c r="G105">
        <f t="shared" si="189"/>
        <v>5.1672000000000003E-2</v>
      </c>
      <c r="H105">
        <f t="shared" si="190"/>
        <v>1</v>
      </c>
      <c r="J105">
        <f t="shared" si="191"/>
        <v>1</v>
      </c>
      <c r="K105">
        <f t="shared" si="192"/>
        <v>1</v>
      </c>
      <c r="L105">
        <f t="shared" si="193"/>
        <v>1</v>
      </c>
      <c r="M105">
        <f t="shared" si="194"/>
        <v>1</v>
      </c>
      <c r="N105">
        <f t="shared" si="195"/>
        <v>1</v>
      </c>
      <c r="O105">
        <f t="shared" si="196"/>
        <v>1</v>
      </c>
      <c r="P105">
        <f t="shared" si="197"/>
        <v>1</v>
      </c>
      <c r="R105">
        <f t="shared" si="198"/>
        <v>0</v>
      </c>
      <c r="S105">
        <f t="shared" si="199"/>
        <v>0</v>
      </c>
      <c r="T105">
        <f t="shared" si="200"/>
        <v>9.905752625868057E-2</v>
      </c>
      <c r="U105">
        <f t="shared" si="201"/>
        <v>9.9026596000000008E-2</v>
      </c>
      <c r="V105">
        <f t="shared" si="202"/>
        <v>0.11896468397389509</v>
      </c>
      <c r="W105">
        <f t="shared" si="203"/>
        <v>5.9423739776083583E-2</v>
      </c>
      <c r="X105">
        <f t="shared" si="204"/>
        <v>0</v>
      </c>
    </row>
    <row r="106" spans="1:24" x14ac:dyDescent="0.25">
      <c r="A106">
        <f t="shared" si="149"/>
        <v>7.5</v>
      </c>
      <c r="B106">
        <f t="shared" si="184"/>
        <v>1</v>
      </c>
      <c r="C106">
        <f t="shared" si="185"/>
        <v>1</v>
      </c>
      <c r="D106">
        <f t="shared" si="186"/>
        <v>1</v>
      </c>
      <c r="E106">
        <f t="shared" si="187"/>
        <v>1</v>
      </c>
      <c r="F106">
        <f t="shared" si="188"/>
        <v>1</v>
      </c>
      <c r="G106">
        <f t="shared" si="189"/>
        <v>5.7946125000000001E-2</v>
      </c>
      <c r="H106">
        <f t="shared" si="190"/>
        <v>1</v>
      </c>
      <c r="J106">
        <f t="shared" si="191"/>
        <v>1</v>
      </c>
      <c r="K106">
        <f t="shared" si="192"/>
        <v>1</v>
      </c>
      <c r="L106">
        <f t="shared" si="193"/>
        <v>1</v>
      </c>
      <c r="M106">
        <f t="shared" si="194"/>
        <v>1</v>
      </c>
      <c r="N106">
        <f t="shared" si="195"/>
        <v>1</v>
      </c>
      <c r="O106">
        <f t="shared" si="196"/>
        <v>1</v>
      </c>
      <c r="P106">
        <f t="shared" si="197"/>
        <v>1</v>
      </c>
      <c r="R106">
        <f t="shared" si="198"/>
        <v>0</v>
      </c>
      <c r="S106">
        <f t="shared" si="199"/>
        <v>0</v>
      </c>
      <c r="T106">
        <f t="shared" si="200"/>
        <v>9.8918078613281266E-2</v>
      </c>
      <c r="U106">
        <f t="shared" si="201"/>
        <v>9.8882571938775518E-2</v>
      </c>
      <c r="V106">
        <f t="shared" si="202"/>
        <v>0.11881149945982855</v>
      </c>
      <c r="W106">
        <f t="shared" si="203"/>
        <v>5.9338476783769419E-2</v>
      </c>
      <c r="X106">
        <f t="shared" si="204"/>
        <v>0</v>
      </c>
    </row>
    <row r="107" spans="1:24" x14ac:dyDescent="0.25">
      <c r="A107">
        <f t="shared" si="149"/>
        <v>8</v>
      </c>
      <c r="B107">
        <f t="shared" si="184"/>
        <v>1</v>
      </c>
      <c r="C107">
        <f t="shared" si="185"/>
        <v>1</v>
      </c>
      <c r="D107">
        <f t="shared" si="186"/>
        <v>1</v>
      </c>
      <c r="E107">
        <f t="shared" si="187"/>
        <v>1</v>
      </c>
      <c r="F107">
        <f t="shared" si="188"/>
        <v>1</v>
      </c>
      <c r="G107">
        <f t="shared" si="189"/>
        <v>6.4600500000000005E-2</v>
      </c>
      <c r="H107">
        <f t="shared" si="190"/>
        <v>1</v>
      </c>
      <c r="J107">
        <f t="shared" si="191"/>
        <v>1</v>
      </c>
      <c r="K107">
        <f t="shared" si="192"/>
        <v>1</v>
      </c>
      <c r="L107">
        <f t="shared" si="193"/>
        <v>1</v>
      </c>
      <c r="M107">
        <f t="shared" si="194"/>
        <v>1</v>
      </c>
      <c r="N107">
        <f t="shared" si="195"/>
        <v>1</v>
      </c>
      <c r="O107">
        <f t="shared" si="196"/>
        <v>1</v>
      </c>
      <c r="P107">
        <f t="shared" si="197"/>
        <v>1</v>
      </c>
      <c r="R107">
        <f t="shared" si="198"/>
        <v>0</v>
      </c>
      <c r="S107">
        <f t="shared" si="199"/>
        <v>0</v>
      </c>
      <c r="T107">
        <f t="shared" si="200"/>
        <v>9.8769013888888896E-2</v>
      </c>
      <c r="U107">
        <f t="shared" si="201"/>
        <v>9.8728615183673471E-2</v>
      </c>
      <c r="V107">
        <f t="shared" si="202"/>
        <v>0.11864775049651605</v>
      </c>
      <c r="W107">
        <f t="shared" si="203"/>
        <v>5.9247333585088761E-2</v>
      </c>
      <c r="X107">
        <f t="shared" si="204"/>
        <v>0</v>
      </c>
    </row>
    <row r="125" ht="15" customHeight="1" x14ac:dyDescent="0.25"/>
    <row r="128" ht="11.45" customHeight="1" x14ac:dyDescent="0.25"/>
  </sheetData>
  <mergeCells count="2">
    <mergeCell ref="AH29:AL29"/>
    <mergeCell ref="Z29:AC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TSlash Dreamy</dc:creator>
  <cp:lastModifiedBy>Oleksandr Kyshynskyi</cp:lastModifiedBy>
  <dcterms:created xsi:type="dcterms:W3CDTF">2019-10-15T17:41:13Z</dcterms:created>
  <dcterms:modified xsi:type="dcterms:W3CDTF">2023-12-20T15:10:10Z</dcterms:modified>
</cp:coreProperties>
</file>