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avis\Desktop\"/>
    </mc:Choice>
  </mc:AlternateContent>
  <bookViews>
    <workbookView xWindow="0" yWindow="0" windowWidth="6510" windowHeight="3660"/>
  </bookViews>
  <sheets>
    <sheet name="Examples" sheetId="1" r:id="rId1"/>
    <sheet name="ExerciseData" sheetId="3" r:id="rId2"/>
    <sheet name="NOAAData" sheetId="2" state="hidden" r:id="rId3"/>
  </sheets>
  <definedNames>
    <definedName name="_xlnm._FilterDatabase" localSheetId="2" hidden="1">NOAAData!$A$1:$F$25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D35" i="2"/>
  <c r="F35" i="2"/>
  <c r="D36" i="2"/>
  <c r="F36" i="2"/>
  <c r="B36" i="2"/>
  <c r="B35" i="2"/>
  <c r="D34" i="2"/>
  <c r="F34" i="2"/>
  <c r="B34" i="2"/>
  <c r="F33" i="2"/>
  <c r="D33" i="2"/>
  <c r="B33" i="2"/>
  <c r="B21" i="1"/>
  <c r="B20" i="1"/>
  <c r="B19" i="1"/>
  <c r="G6" i="1"/>
  <c r="G15" i="1"/>
  <c r="G12" i="1"/>
  <c r="G13" i="1"/>
  <c r="G14" i="1"/>
  <c r="G11" i="1"/>
  <c r="C15" i="1"/>
  <c r="D15" i="1"/>
  <c r="E15" i="1"/>
  <c r="F15" i="1"/>
  <c r="B15" i="1"/>
  <c r="B6" i="1"/>
  <c r="C6" i="1"/>
  <c r="D6" i="1"/>
  <c r="E6" i="1"/>
  <c r="F6" i="1"/>
  <c r="G5" i="1" l="1"/>
  <c r="G4" i="1"/>
  <c r="G3" i="1"/>
  <c r="G2" i="1"/>
</calcChain>
</file>

<file path=xl/sharedStrings.xml><?xml version="1.0" encoding="utf-8"?>
<sst xmlns="http://schemas.openxmlformats.org/spreadsheetml/2006/main" count="45" uniqueCount="29">
  <si>
    <t>Monday</t>
  </si>
  <si>
    <t>Tuesday</t>
  </si>
  <si>
    <t>Wednesday</t>
  </si>
  <si>
    <t>Thursday</t>
  </si>
  <si>
    <t>Friday</t>
  </si>
  <si>
    <t>Red Team</t>
  </si>
  <si>
    <t>Blue Team</t>
  </si>
  <si>
    <t>Green Team</t>
  </si>
  <si>
    <t>Purple Team</t>
  </si>
  <si>
    <t>Facility Total</t>
  </si>
  <si>
    <t>Weekly Total</t>
  </si>
  <si>
    <t>Weekly Average</t>
  </si>
  <si>
    <t>Daily Average</t>
  </si>
  <si>
    <t>Maximum</t>
  </si>
  <si>
    <t>Minimum</t>
  </si>
  <si>
    <t>Count</t>
  </si>
  <si>
    <t>Date</t>
  </si>
  <si>
    <t>DATE</t>
  </si>
  <si>
    <t>Precipitation</t>
  </si>
  <si>
    <t>Temp-High</t>
  </si>
  <si>
    <t>Temp-Low</t>
  </si>
  <si>
    <t>SUM</t>
  </si>
  <si>
    <t>AVERAGE</t>
  </si>
  <si>
    <t>MAX</t>
  </si>
  <si>
    <t>MIN</t>
  </si>
  <si>
    <t>High-Celsius</t>
  </si>
  <si>
    <t>Precip-cm</t>
  </si>
  <si>
    <t>Low-Celsius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</si>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</sst>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0" applyFont="1" applyFill="1" applyBorder="1"/>
    <xf numFmtId="15" fontId="0" fillId="0" borderId="0" xfId="0" applyNumberFormat="1"/>
    <xf numFmtId="15" fontId="0" fillId="0" borderId="1" xfId="0" applyNumberFormat="1" applyBorder="1"/>
  </cellXfs>
  <cellStyles count="1">
    <cellStyle name="Normal" xfId="0" builtinId="0"/>
  </cellStyles>
  <dxfs count="1">
    <dxf>
      <numFmt numFmtId="20" formatCode="d\-mmm\-yy"/>
    </dxf>
  </dxfs>
  <tableStyles count="0" defaultTableStyle="TableStyleMedium2" defaultPivotStyle="PivotStyleLight16"/>
  <colors>
    <mruColors>
      <color rgb="FFCC0000"/>
      <color rgb="FFBA8CDC"/>
      <color rgb="FFFF99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Examples!$A$2</c:f>
              <c:strCache>
                <c:ptCount val="1"/>
                <c:pt idx="0">
                  <c:v>Red Team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Examples!$B$1:$F$1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Examples!$B$2:$F$2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170464"/>
        <c:axId val="279147792"/>
      </c:barChart>
      <c:catAx>
        <c:axId val="281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47792"/>
        <c:crosses val="autoZero"/>
        <c:auto val="1"/>
        <c:lblAlgn val="ctr"/>
        <c:lblOffset val="100"/>
        <c:noMultiLvlLbl val="0"/>
      </c:catAx>
      <c:valAx>
        <c:axId val="2791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7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by Team - Monday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Examples!$A$2</c:f>
              <c:strCache>
                <c:ptCount val="1"/>
                <c:pt idx="0">
                  <c:v>Red Team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cat>
            <c:strRef>
              <c:f>Examples!$B$1</c:f>
              <c:strCache>
                <c:ptCount val="1"/>
                <c:pt idx="0">
                  <c:v>Monday</c:v>
                </c:pt>
              </c:strCache>
            </c:strRef>
          </c:cat>
          <c:val>
            <c:numRef>
              <c:f>Examples!$B$2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Examples!$A$3</c:f>
              <c:strCache>
                <c:ptCount val="1"/>
                <c:pt idx="0">
                  <c:v>Blue Team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Examples!$B$1</c:f>
              <c:strCache>
                <c:ptCount val="1"/>
                <c:pt idx="0">
                  <c:v>Monday</c:v>
                </c:pt>
              </c:strCache>
            </c:strRef>
          </c:cat>
          <c:val>
            <c:numRef>
              <c:f>Examples!$B$3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2"/>
          <c:order val="2"/>
          <c:tx>
            <c:strRef>
              <c:f>Examples!$A$4</c:f>
              <c:strCache>
                <c:ptCount val="1"/>
                <c:pt idx="0">
                  <c:v>Green Team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Examples!$B$1</c:f>
              <c:strCache>
                <c:ptCount val="1"/>
                <c:pt idx="0">
                  <c:v>Monday</c:v>
                </c:pt>
              </c:strCache>
            </c:strRef>
          </c:cat>
          <c:val>
            <c:numRef>
              <c:f>Examples!$B$4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"/>
          <c:order val="3"/>
          <c:tx>
            <c:strRef>
              <c:f>Examples!$A$5</c:f>
              <c:strCache>
                <c:ptCount val="1"/>
                <c:pt idx="0">
                  <c:v>Purple Team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Examples!$B$1</c:f>
              <c:strCache>
                <c:ptCount val="1"/>
                <c:pt idx="0">
                  <c:v>Monday</c:v>
                </c:pt>
              </c:strCache>
            </c:strRef>
          </c:cat>
          <c:val>
            <c:numRef>
              <c:f>Examples!$B$5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725984"/>
        <c:axId val="275728784"/>
      </c:barChart>
      <c:catAx>
        <c:axId val="275725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5728784"/>
        <c:crosses val="autoZero"/>
        <c:auto val="1"/>
        <c:lblAlgn val="ctr"/>
        <c:lblOffset val="100"/>
        <c:noMultiLvlLbl val="0"/>
      </c:catAx>
      <c:valAx>
        <c:axId val="2757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Examples!$A$2</c:f>
              <c:strCache>
                <c:ptCount val="1"/>
                <c:pt idx="0">
                  <c:v>Red Team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Examples!$B$1:$F$1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Examples!$B$2:$F$2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Examples!$A$3</c:f>
              <c:strCache>
                <c:ptCount val="1"/>
                <c:pt idx="0">
                  <c:v>Blue Team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Examples!$B$1:$F$1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Examples!$B$3:$F$3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Examples!$A$4</c:f>
              <c:strCache>
                <c:ptCount val="1"/>
                <c:pt idx="0">
                  <c:v>Green Team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Examples!$B$1:$F$1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Examples!$B$4:$F$4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3"/>
          <c:order val="3"/>
          <c:tx>
            <c:strRef>
              <c:f>Examples!$A$5</c:f>
              <c:strCache>
                <c:ptCount val="1"/>
                <c:pt idx="0">
                  <c:v>Purple Team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Examples!$B$1:$F$1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Examples!$B$5:$F$5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102480"/>
        <c:axId val="417105280"/>
      </c:barChart>
      <c:catAx>
        <c:axId val="4171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05280"/>
        <c:crosses val="autoZero"/>
        <c:auto val="1"/>
        <c:lblAlgn val="ctr"/>
        <c:lblOffset val="100"/>
        <c:noMultiLvlLbl val="0"/>
      </c:catAx>
      <c:valAx>
        <c:axId val="417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2017 Temperatures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NOAAData!$B$1</c:f>
              <c:strCache>
                <c:ptCount val="1"/>
                <c:pt idx="0">
                  <c:v>Temp-High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NOAAData!$A$2:$A$31</c:f>
              <c:numCache>
                <c:formatCode>d\-mmm\-yy</c:formatCode>
                <c:ptCount val="30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42525</c:v>
                </c:pt>
                <c:pt idx="4">
                  <c:v>42526</c:v>
                </c:pt>
                <c:pt idx="5">
                  <c:v>42527</c:v>
                </c:pt>
                <c:pt idx="6">
                  <c:v>42528</c:v>
                </c:pt>
                <c:pt idx="7">
                  <c:v>42529</c:v>
                </c:pt>
                <c:pt idx="8">
                  <c:v>42530</c:v>
                </c:pt>
                <c:pt idx="9">
                  <c:v>42531</c:v>
                </c:pt>
                <c:pt idx="10">
                  <c:v>42532</c:v>
                </c:pt>
                <c:pt idx="11">
                  <c:v>42533</c:v>
                </c:pt>
                <c:pt idx="12">
                  <c:v>42534</c:v>
                </c:pt>
                <c:pt idx="13">
                  <c:v>42535</c:v>
                </c:pt>
                <c:pt idx="14">
                  <c:v>42536</c:v>
                </c:pt>
                <c:pt idx="15">
                  <c:v>42537</c:v>
                </c:pt>
                <c:pt idx="16">
                  <c:v>42538</c:v>
                </c:pt>
                <c:pt idx="17">
                  <c:v>42539</c:v>
                </c:pt>
                <c:pt idx="18">
                  <c:v>42540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42546</c:v>
                </c:pt>
                <c:pt idx="25">
                  <c:v>42547</c:v>
                </c:pt>
                <c:pt idx="26">
                  <c:v>42548</c:v>
                </c:pt>
                <c:pt idx="27">
                  <c:v>42549</c:v>
                </c:pt>
                <c:pt idx="28">
                  <c:v>42550</c:v>
                </c:pt>
                <c:pt idx="29">
                  <c:v>42551</c:v>
                </c:pt>
              </c:numCache>
            </c:numRef>
          </c:xVal>
          <c:yVal>
            <c:numRef>
              <c:f>NOAAData!$B$2:$B$31</c:f>
              <c:numCache>
                <c:formatCode>General</c:formatCode>
                <c:ptCount val="30"/>
                <c:pt idx="0">
                  <c:v>86</c:v>
                </c:pt>
                <c:pt idx="1">
                  <c:v>87</c:v>
                </c:pt>
                <c:pt idx="2">
                  <c:v>79</c:v>
                </c:pt>
                <c:pt idx="3">
                  <c:v>85</c:v>
                </c:pt>
                <c:pt idx="4">
                  <c:v>80</c:v>
                </c:pt>
                <c:pt idx="5">
                  <c:v>80</c:v>
                </c:pt>
                <c:pt idx="6">
                  <c:v>84</c:v>
                </c:pt>
                <c:pt idx="7">
                  <c:v>73</c:v>
                </c:pt>
                <c:pt idx="8">
                  <c:v>73</c:v>
                </c:pt>
                <c:pt idx="9">
                  <c:v>80</c:v>
                </c:pt>
                <c:pt idx="10">
                  <c:v>79</c:v>
                </c:pt>
                <c:pt idx="11">
                  <c:v>90</c:v>
                </c:pt>
                <c:pt idx="12">
                  <c:v>89</c:v>
                </c:pt>
                <c:pt idx="13">
                  <c:v>83</c:v>
                </c:pt>
                <c:pt idx="14">
                  <c:v>85</c:v>
                </c:pt>
                <c:pt idx="15">
                  <c:v>88</c:v>
                </c:pt>
                <c:pt idx="16">
                  <c:v>87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89</c:v>
                </c:pt>
                <c:pt idx="21">
                  <c:v>88</c:v>
                </c:pt>
                <c:pt idx="22">
                  <c:v>77</c:v>
                </c:pt>
                <c:pt idx="23">
                  <c:v>88</c:v>
                </c:pt>
                <c:pt idx="24">
                  <c:v>83</c:v>
                </c:pt>
                <c:pt idx="25">
                  <c:v>86</c:v>
                </c:pt>
                <c:pt idx="26">
                  <c:v>91</c:v>
                </c:pt>
                <c:pt idx="27">
                  <c:v>89</c:v>
                </c:pt>
                <c:pt idx="28">
                  <c:v>82</c:v>
                </c:pt>
                <c:pt idx="29">
                  <c:v>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NOAAData!$D$1</c:f>
              <c:strCache>
                <c:ptCount val="1"/>
                <c:pt idx="0">
                  <c:v>Temp-Low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NOAAData!$A$2:$A$31</c:f>
              <c:numCache>
                <c:formatCode>d\-mmm\-yy</c:formatCode>
                <c:ptCount val="30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42525</c:v>
                </c:pt>
                <c:pt idx="4">
                  <c:v>42526</c:v>
                </c:pt>
                <c:pt idx="5">
                  <c:v>42527</c:v>
                </c:pt>
                <c:pt idx="6">
                  <c:v>42528</c:v>
                </c:pt>
                <c:pt idx="7">
                  <c:v>42529</c:v>
                </c:pt>
                <c:pt idx="8">
                  <c:v>42530</c:v>
                </c:pt>
                <c:pt idx="9">
                  <c:v>42531</c:v>
                </c:pt>
                <c:pt idx="10">
                  <c:v>42532</c:v>
                </c:pt>
                <c:pt idx="11">
                  <c:v>42533</c:v>
                </c:pt>
                <c:pt idx="12">
                  <c:v>42534</c:v>
                </c:pt>
                <c:pt idx="13">
                  <c:v>42535</c:v>
                </c:pt>
                <c:pt idx="14">
                  <c:v>42536</c:v>
                </c:pt>
                <c:pt idx="15">
                  <c:v>42537</c:v>
                </c:pt>
                <c:pt idx="16">
                  <c:v>42538</c:v>
                </c:pt>
                <c:pt idx="17">
                  <c:v>42539</c:v>
                </c:pt>
                <c:pt idx="18">
                  <c:v>42540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42546</c:v>
                </c:pt>
                <c:pt idx="25">
                  <c:v>42547</c:v>
                </c:pt>
                <c:pt idx="26">
                  <c:v>42548</c:v>
                </c:pt>
                <c:pt idx="27">
                  <c:v>42549</c:v>
                </c:pt>
                <c:pt idx="28">
                  <c:v>42550</c:v>
                </c:pt>
                <c:pt idx="29">
                  <c:v>42551</c:v>
                </c:pt>
              </c:numCache>
            </c:numRef>
          </c:xVal>
          <c:yVal>
            <c:numRef>
              <c:f>NOAAData!$D$2:$D$31</c:f>
              <c:numCache>
                <c:formatCode>General</c:formatCode>
                <c:ptCount val="30"/>
                <c:pt idx="0">
                  <c:v>59</c:v>
                </c:pt>
                <c:pt idx="1">
                  <c:v>61</c:v>
                </c:pt>
                <c:pt idx="2">
                  <c:v>67</c:v>
                </c:pt>
                <c:pt idx="3">
                  <c:v>65</c:v>
                </c:pt>
                <c:pt idx="4">
                  <c:v>66</c:v>
                </c:pt>
                <c:pt idx="5">
                  <c:v>66</c:v>
                </c:pt>
                <c:pt idx="6">
                  <c:v>64</c:v>
                </c:pt>
                <c:pt idx="7">
                  <c:v>56</c:v>
                </c:pt>
                <c:pt idx="8">
                  <c:v>50</c:v>
                </c:pt>
                <c:pt idx="9">
                  <c:v>47</c:v>
                </c:pt>
                <c:pt idx="10">
                  <c:v>58</c:v>
                </c:pt>
                <c:pt idx="11">
                  <c:v>59</c:v>
                </c:pt>
                <c:pt idx="12">
                  <c:v>70</c:v>
                </c:pt>
                <c:pt idx="13">
                  <c:v>50</c:v>
                </c:pt>
                <c:pt idx="14">
                  <c:v>59</c:v>
                </c:pt>
                <c:pt idx="15">
                  <c:v>66</c:v>
                </c:pt>
                <c:pt idx="16">
                  <c:v>65</c:v>
                </c:pt>
                <c:pt idx="17">
                  <c:v>65</c:v>
                </c:pt>
                <c:pt idx="18">
                  <c:v>57</c:v>
                </c:pt>
                <c:pt idx="19">
                  <c:v>58</c:v>
                </c:pt>
                <c:pt idx="20">
                  <c:v>65</c:v>
                </c:pt>
                <c:pt idx="21">
                  <c:v>71</c:v>
                </c:pt>
                <c:pt idx="22">
                  <c:v>58</c:v>
                </c:pt>
                <c:pt idx="23">
                  <c:v>66</c:v>
                </c:pt>
                <c:pt idx="24">
                  <c:v>66</c:v>
                </c:pt>
                <c:pt idx="25">
                  <c:v>58</c:v>
                </c:pt>
                <c:pt idx="26">
                  <c:v>63</c:v>
                </c:pt>
                <c:pt idx="27">
                  <c:v>69</c:v>
                </c:pt>
                <c:pt idx="28">
                  <c:v>67</c:v>
                </c:pt>
                <c:pt idx="29">
                  <c:v>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49712"/>
        <c:axId val="423134368"/>
      </c:scatterChart>
      <c:valAx>
        <c:axId val="2797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34368"/>
        <c:crosses val="autoZero"/>
        <c:crossBetween val="midCat"/>
      </c:valAx>
      <c:valAx>
        <c:axId val="4231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NOAAData!$F$1</c:f>
              <c:strCache>
                <c:ptCount val="1"/>
                <c:pt idx="0">
                  <c:v>Precipitation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NOAAData!$A$2:$A$31</c:f>
              <c:numCache>
                <c:formatCode>d\-mmm\-yy</c:formatCode>
                <c:ptCount val="30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42525</c:v>
                </c:pt>
                <c:pt idx="4">
                  <c:v>42526</c:v>
                </c:pt>
                <c:pt idx="5">
                  <c:v>42527</c:v>
                </c:pt>
                <c:pt idx="6">
                  <c:v>42528</c:v>
                </c:pt>
                <c:pt idx="7">
                  <c:v>42529</c:v>
                </c:pt>
                <c:pt idx="8">
                  <c:v>42530</c:v>
                </c:pt>
                <c:pt idx="9">
                  <c:v>42531</c:v>
                </c:pt>
                <c:pt idx="10">
                  <c:v>42532</c:v>
                </c:pt>
                <c:pt idx="11">
                  <c:v>42533</c:v>
                </c:pt>
                <c:pt idx="12">
                  <c:v>42534</c:v>
                </c:pt>
                <c:pt idx="13">
                  <c:v>42535</c:v>
                </c:pt>
                <c:pt idx="14">
                  <c:v>42536</c:v>
                </c:pt>
                <c:pt idx="15">
                  <c:v>42537</c:v>
                </c:pt>
                <c:pt idx="16">
                  <c:v>42538</c:v>
                </c:pt>
                <c:pt idx="17">
                  <c:v>42539</c:v>
                </c:pt>
                <c:pt idx="18">
                  <c:v>42540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42546</c:v>
                </c:pt>
                <c:pt idx="25">
                  <c:v>42547</c:v>
                </c:pt>
                <c:pt idx="26">
                  <c:v>42548</c:v>
                </c:pt>
                <c:pt idx="27">
                  <c:v>42549</c:v>
                </c:pt>
                <c:pt idx="28">
                  <c:v>42550</c:v>
                </c:pt>
                <c:pt idx="29">
                  <c:v>42551</c:v>
                </c:pt>
              </c:numCache>
            </c:numRef>
          </c:cat>
          <c:val>
            <c:numRef>
              <c:f>NOAAData!$F$2:$F$31</c:f>
              <c:numCache>
                <c:formatCode>General</c:formatCode>
                <c:ptCount val="30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0.39</c:v>
                </c:pt>
                <c:pt idx="5">
                  <c:v>0.22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0.03</c:v>
                </c:pt>
                <c:pt idx="21">
                  <c:v>0</c:v>
                </c:pt>
                <c:pt idx="22">
                  <c:v>1.6</c:v>
                </c:pt>
                <c:pt idx="23">
                  <c:v>0.65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96560"/>
        <c:axId val="111397680"/>
      </c:barChart>
      <c:dateAx>
        <c:axId val="1113965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7680"/>
        <c:crosses val="autoZero"/>
        <c:auto val="1"/>
        <c:lblOffset val="100"/>
        <c:baseTimeUnit val="days"/>
      </c:dateAx>
      <c:valAx>
        <c:axId val="1113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484073</xdr:colOff>
      <xdr:row>0</xdr:row>
      <xdr:rowOff>66675</xdr:rowOff>
    </xdr:from>
    <xdr:to>
      <xdr:col>13</xdr:col>
      <xdr:colOff>85385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484073</xdr:colOff>
      <xdr:row>15</xdr:row>
      <xdr:rowOff>85045</xdr:rowOff>
    </xdr:from>
    <xdr:to>
      <xdr:col>13</xdr:col>
      <xdr:colOff>85385</xdr:colOff>
      <xdr:row>29</xdr:row>
      <xdr:rowOff>161245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484073</xdr:colOff>
      <xdr:row>30</xdr:row>
      <xdr:rowOff>103414</xdr:rowOff>
    </xdr:from>
    <xdr:to>
      <xdr:col>13</xdr:col>
      <xdr:colOff>85385</xdr:colOff>
      <xdr:row>44</xdr:row>
      <xdr:rowOff>179614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95250</xdr:rowOff>
    </xdr:from>
    <xdr:to>
      <xdr:col>16</xdr:col>
      <xdr:colOff>428625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128587</xdr:colOff>
      <xdr:row>16</xdr:row>
      <xdr:rowOff>152400</xdr:rowOff>
    </xdr:from>
    <xdr:to>
      <xdr:col>16</xdr:col>
      <xdr:colOff>433387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31" totalsRowShown="0">
  <autoFilter ref="A1:H31"/>
  <tableColumns count="8">
    <tableColumn id="1" name="DATE" dataDxfId="0"/>
    <tableColumn id="2" name="Temp-High"/>
    <tableColumn id="3" name="High-Celsius">
      <calculatedColumnFormula>(B2-32)*5/9</calculatedColumnFormula>
    </tableColumn>
    <tableColumn id="4" name="Temp-Low"/>
    <tableColumn id="5" name="Low-Celsius">
      <calculatedColumnFormula>(D2-32)*5/9</calculatedColumnFormula>
    </tableColumn>
    <tableColumn id="6" name="Precipitation"/>
    <tableColumn id="7" name="Precip-cm">
      <calculatedColumnFormula>F2*2.54</calculatedColumnFormula>
    </tableColumn>
    <tableColumn id="8" name="Rain">
      <calculatedColumnFormula>IF(G2=0, "No","Yes")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70" zoomScaleNormal="70" workbookViewId="0">
      <selection activeCell="B26" sqref="B26"/>
    </sheetView>
  </sheetViews>
  <sheetFormatPr defaultColWidth="14.7109375" defaultRowHeight="15" x14ac:dyDescent="0.25"/>
  <cols>
    <col min="1" max="1" width="17.42578125" style="2" bestFit="1" customWidth="1"/>
    <col min="2" max="6" width="14.7109375" style="2"/>
    <col min="7" max="7" width="20" style="2" bestFit="1" customWidth="1"/>
    <col min="8" max="16384" width="14.7109375" style="2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10</v>
      </c>
    </row>
    <row r="2" spans="1:7" x14ac:dyDescent="0.25">
      <c r="A2" s="2" t="s">
        <v>5</v>
      </c>
      <c r="B2" s="2">
        <v>10</v>
      </c>
      <c r="C2" s="2">
        <v>9</v>
      </c>
      <c r="D2" s="2">
        <v>7</v>
      </c>
      <c r="E2" s="2">
        <v>7</v>
      </c>
      <c r="F2" s="2">
        <v>9</v>
      </c>
      <c r="G2" s="3">
        <f>SUM(B2:F2)</f>
        <v>42</v>
      </c>
    </row>
    <row r="3" spans="1:7" x14ac:dyDescent="0.25">
      <c r="A3" s="2" t="s">
        <v>6</v>
      </c>
      <c r="B3" s="2">
        <v>8</v>
      </c>
      <c r="C3" s="2">
        <v>10</v>
      </c>
      <c r="D3" s="2">
        <v>9</v>
      </c>
      <c r="E3" s="2">
        <v>8</v>
      </c>
      <c r="F3" s="2">
        <v>6</v>
      </c>
      <c r="G3" s="3">
        <f t="shared" ref="G3:G6" si="0">SUM(B3:F3)</f>
        <v>41</v>
      </c>
    </row>
    <row r="4" spans="1:7" x14ac:dyDescent="0.25">
      <c r="A4" s="2" t="s">
        <v>7</v>
      </c>
      <c r="B4" s="2">
        <v>5</v>
      </c>
      <c r="C4" s="2">
        <v>8</v>
      </c>
      <c r="D4" s="2">
        <v>9</v>
      </c>
      <c r="E4" s="2">
        <v>5</v>
      </c>
      <c r="F4" s="2">
        <v>5</v>
      </c>
      <c r="G4" s="3">
        <f t="shared" si="0"/>
        <v>32</v>
      </c>
    </row>
    <row r="5" spans="1:7" x14ac:dyDescent="0.25">
      <c r="A5" s="2" t="s">
        <v>8</v>
      </c>
      <c r="B5" s="2">
        <v>6</v>
      </c>
      <c r="C5" s="2">
        <v>6</v>
      </c>
      <c r="D5" s="2">
        <v>9</v>
      </c>
      <c r="E5" s="2">
        <v>10</v>
      </c>
      <c r="F5" s="2">
        <v>6</v>
      </c>
      <c r="G5" s="3">
        <f t="shared" si="0"/>
        <v>37</v>
      </c>
    </row>
    <row r="6" spans="1:7" x14ac:dyDescent="0.25">
      <c r="A6" s="3" t="s">
        <v>9</v>
      </c>
      <c r="B6" s="3">
        <f>SUM(B2:B5)</f>
        <v>29</v>
      </c>
      <c r="C6" s="3">
        <f t="shared" ref="C6:F6" si="1">SUM(C2:C5)</f>
        <v>33</v>
      </c>
      <c r="D6" s="3">
        <f t="shared" si="1"/>
        <v>34</v>
      </c>
      <c r="E6" s="3">
        <f t="shared" si="1"/>
        <v>30</v>
      </c>
      <c r="F6" s="3">
        <f t="shared" si="1"/>
        <v>26</v>
      </c>
      <c r="G6" s="3">
        <f>SUM(B2:F5)</f>
        <v>152</v>
      </c>
    </row>
    <row r="10" spans="1:7" x14ac:dyDescent="0.25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3" t="s">
        <v>11</v>
      </c>
    </row>
    <row r="11" spans="1:7" x14ac:dyDescent="0.25">
      <c r="A11" s="2" t="s">
        <v>5</v>
      </c>
      <c r="B11" s="2">
        <v>10</v>
      </c>
      <c r="C11" s="2">
        <v>9</v>
      </c>
      <c r="D11" s="2">
        <v>7</v>
      </c>
      <c r="E11" s="2">
        <v>7</v>
      </c>
      <c r="F11" s="2">
        <v>9</v>
      </c>
      <c r="G11" s="3">
        <f>AVERAGE(B11:F11)</f>
        <v>8.4</v>
      </c>
    </row>
    <row r="12" spans="1:7" x14ac:dyDescent="0.25">
      <c r="A12" s="2" t="s">
        <v>6</v>
      </c>
      <c r="B12" s="2">
        <v>8</v>
      </c>
      <c r="C12" s="2">
        <v>10</v>
      </c>
      <c r="D12" s="2">
        <v>9</v>
      </c>
      <c r="E12" s="2">
        <v>8</v>
      </c>
      <c r="F12" s="2">
        <v>6</v>
      </c>
      <c r="G12" s="3">
        <f t="shared" ref="G12:G14" si="2">AVERAGE(B12:F12)</f>
        <v>8.1999999999999993</v>
      </c>
    </row>
    <row r="13" spans="1:7" x14ac:dyDescent="0.25">
      <c r="A13" s="2" t="s">
        <v>7</v>
      </c>
      <c r="B13" s="2">
        <v>5</v>
      </c>
      <c r="C13" s="2">
        <v>8</v>
      </c>
      <c r="D13" s="2">
        <v>9</v>
      </c>
      <c r="E13" s="2">
        <v>5</v>
      </c>
      <c r="F13" s="2">
        <v>5</v>
      </c>
      <c r="G13" s="3">
        <f t="shared" si="2"/>
        <v>6.4</v>
      </c>
    </row>
    <row r="14" spans="1:7" x14ac:dyDescent="0.25">
      <c r="A14" s="2" t="s">
        <v>8</v>
      </c>
      <c r="B14" s="2">
        <v>6</v>
      </c>
      <c r="C14" s="2">
        <v>6</v>
      </c>
      <c r="D14" s="2">
        <v>9</v>
      </c>
      <c r="E14" s="2">
        <v>10</v>
      </c>
      <c r="F14" s="2">
        <v>6</v>
      </c>
      <c r="G14" s="3">
        <f t="shared" si="2"/>
        <v>7.4</v>
      </c>
    </row>
    <row r="15" spans="1:7" x14ac:dyDescent="0.25">
      <c r="A15" s="3" t="s">
        <v>12</v>
      </c>
      <c r="B15" s="3">
        <f>AVERAGE(B11:B14)</f>
        <v>7.25</v>
      </c>
      <c r="C15" s="3">
        <f t="shared" ref="C15:G15" si="3">AVERAGE(C11:C14)</f>
        <v>8.25</v>
      </c>
      <c r="D15" s="3">
        <f t="shared" si="3"/>
        <v>8.5</v>
      </c>
      <c r="E15" s="3">
        <f t="shared" si="3"/>
        <v>7.5</v>
      </c>
      <c r="F15" s="3">
        <f t="shared" si="3"/>
        <v>6.5</v>
      </c>
      <c r="G15" s="3">
        <f>AVERAGE(B11:F14)</f>
        <v>7.6</v>
      </c>
    </row>
    <row r="19" spans="1:2" x14ac:dyDescent="0.25">
      <c r="A19" s="3" t="s">
        <v>13</v>
      </c>
      <c r="B19" s="2">
        <f>MAX(B11:F14)</f>
        <v>10</v>
      </c>
    </row>
    <row r="20" spans="1:2" x14ac:dyDescent="0.25">
      <c r="A20" s="3" t="s">
        <v>14</v>
      </c>
      <c r="B20" s="2">
        <f>MIN(B11:F14)</f>
        <v>5</v>
      </c>
    </row>
    <row r="21" spans="1:2" x14ac:dyDescent="0.25">
      <c r="A21" s="3" t="s">
        <v>15</v>
      </c>
      <c r="B21" s="2">
        <f>COUNT(B11:F14)</f>
        <v>20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6" workbookViewId="0">
      <selection sqref="A1:B30"/>
    </sheetView>
  </sheetViews>
  <sheetFormatPr defaultRowHeight="15" x14ac:dyDescent="0.25"/>
  <cols>
    <col min="1" max="1" width="9.42578125" bestFit="1" customWidth="1"/>
    <col min="2" max="2" width="10.7109375" bestFit="1" customWidth="1"/>
    <col min="3" max="3" width="10.28515625" bestFit="1" customWidth="1"/>
    <col min="4" max="4" width="12.42578125" bestFit="1" customWidth="1"/>
  </cols>
  <sheetData>
    <row r="1" spans="1:4" x14ac:dyDescent="0.25">
      <c r="A1" s="1" t="s">
        <v>16</v>
      </c>
      <c r="B1" s="1" t="s">
        <v>19</v>
      </c>
      <c r="C1" s="1" t="s">
        <v>20</v>
      </c>
      <c r="D1" s="1" t="s">
        <v>18</v>
      </c>
    </row>
    <row r="2" spans="1:4" x14ac:dyDescent="0.25">
      <c r="A2" s="5">
        <v>42522</v>
      </c>
      <c r="B2" s="1">
        <v>86</v>
      </c>
      <c r="C2" s="1">
        <v>59</v>
      </c>
      <c r="D2" s="1">
        <v>0</v>
      </c>
    </row>
    <row r="3" spans="1:4" x14ac:dyDescent="0.25">
      <c r="A3" s="5">
        <v>42523</v>
      </c>
      <c r="B3" s="1">
        <v>87</v>
      </c>
      <c r="C3" s="1">
        <v>61</v>
      </c>
      <c r="D3" s="1">
        <v>0.02</v>
      </c>
    </row>
    <row r="4" spans="1:4" x14ac:dyDescent="0.25">
      <c r="A4" s="5">
        <v>42524</v>
      </c>
      <c r="B4" s="1"/>
      <c r="C4" s="1">
        <v>67</v>
      </c>
      <c r="D4" s="1">
        <v>0.02</v>
      </c>
    </row>
    <row r="5" spans="1:4" x14ac:dyDescent="0.25">
      <c r="A5" s="5">
        <v>42525</v>
      </c>
      <c r="B5" s="1">
        <v>85</v>
      </c>
      <c r="C5" s="1">
        <v>65</v>
      </c>
      <c r="D5" s="1">
        <v>0.01</v>
      </c>
    </row>
    <row r="6" spans="1:4" x14ac:dyDescent="0.25">
      <c r="A6" s="5">
        <v>42526</v>
      </c>
      <c r="B6" s="1">
        <v>80</v>
      </c>
      <c r="C6" s="1">
        <v>66</v>
      </c>
      <c r="D6" s="1">
        <v>0.39</v>
      </c>
    </row>
    <row r="7" spans="1:4" x14ac:dyDescent="0.25">
      <c r="A7" s="5">
        <v>42527</v>
      </c>
      <c r="B7" s="1">
        <v>80</v>
      </c>
      <c r="C7" s="1">
        <v>66</v>
      </c>
      <c r="D7" s="1">
        <v>0.22</v>
      </c>
    </row>
    <row r="8" spans="1:4" x14ac:dyDescent="0.25">
      <c r="A8" s="5">
        <v>42528</v>
      </c>
      <c r="B8" s="1">
        <v>84</v>
      </c>
      <c r="C8" s="1">
        <v>64</v>
      </c>
      <c r="D8" s="1">
        <v>0</v>
      </c>
    </row>
    <row r="9" spans="1:4" x14ac:dyDescent="0.25">
      <c r="A9" s="5">
        <v>42529</v>
      </c>
      <c r="B9" s="1">
        <v>73</v>
      </c>
      <c r="C9" s="1">
        <v>56</v>
      </c>
      <c r="D9" s="1"/>
    </row>
    <row r="10" spans="1:4" x14ac:dyDescent="0.25">
      <c r="A10" s="5">
        <v>42530</v>
      </c>
      <c r="B10" s="1">
        <v>73</v>
      </c>
      <c r="C10" s="1">
        <v>50</v>
      </c>
      <c r="D10" s="1">
        <v>0</v>
      </c>
    </row>
    <row r="11" spans="1:4" x14ac:dyDescent="0.25">
      <c r="A11" s="5">
        <v>42531</v>
      </c>
      <c r="B11" s="1">
        <v>80</v>
      </c>
      <c r="C11" s="1">
        <v>47</v>
      </c>
      <c r="D11" s="1">
        <v>0</v>
      </c>
    </row>
    <row r="12" spans="1:4" x14ac:dyDescent="0.25">
      <c r="A12" s="5">
        <v>42532</v>
      </c>
      <c r="B12" s="1">
        <v>79</v>
      </c>
      <c r="C12" s="1"/>
      <c r="D12" s="1">
        <v>0.5</v>
      </c>
    </row>
    <row r="13" spans="1:4" x14ac:dyDescent="0.25">
      <c r="A13" s="5">
        <v>42533</v>
      </c>
      <c r="B13" s="1">
        <v>90</v>
      </c>
      <c r="C13" s="1">
        <v>59</v>
      </c>
      <c r="D13" s="1">
        <v>0</v>
      </c>
    </row>
    <row r="14" spans="1:4" x14ac:dyDescent="0.25">
      <c r="A14" s="5">
        <v>42534</v>
      </c>
      <c r="B14" s="1">
        <v>89</v>
      </c>
      <c r="C14" s="1">
        <v>70</v>
      </c>
      <c r="D14" s="1">
        <v>0</v>
      </c>
    </row>
    <row r="15" spans="1:4" x14ac:dyDescent="0.25">
      <c r="A15" s="5">
        <v>42535</v>
      </c>
      <c r="B15" s="1">
        <v>83</v>
      </c>
      <c r="C15" s="1">
        <v>50</v>
      </c>
      <c r="D15" s="1">
        <v>0</v>
      </c>
    </row>
    <row r="16" spans="1:4" x14ac:dyDescent="0.25">
      <c r="A16" s="5">
        <v>42536</v>
      </c>
      <c r="B16" s="1">
        <v>85</v>
      </c>
      <c r="C16" s="1">
        <v>59</v>
      </c>
      <c r="D16" s="1">
        <v>0</v>
      </c>
    </row>
    <row r="17" spans="1:4" x14ac:dyDescent="0.25">
      <c r="A17" s="5">
        <v>42537</v>
      </c>
      <c r="B17" s="1"/>
      <c r="C17" s="1">
        <v>66</v>
      </c>
      <c r="D17" s="1">
        <v>0.11</v>
      </c>
    </row>
    <row r="18" spans="1:4" x14ac:dyDescent="0.25">
      <c r="A18" s="5">
        <v>42538</v>
      </c>
      <c r="B18" s="1">
        <v>87</v>
      </c>
      <c r="C18" s="1">
        <v>65</v>
      </c>
      <c r="D18" s="1">
        <v>0</v>
      </c>
    </row>
    <row r="19" spans="1:4" x14ac:dyDescent="0.25">
      <c r="A19" s="5">
        <v>42539</v>
      </c>
      <c r="B19" s="1">
        <v>84</v>
      </c>
      <c r="C19" s="1">
        <v>65</v>
      </c>
      <c r="D19" s="1">
        <v>0</v>
      </c>
    </row>
    <row r="20" spans="1:4" x14ac:dyDescent="0.25">
      <c r="A20" s="5">
        <v>42540</v>
      </c>
      <c r="B20" s="1">
        <v>85</v>
      </c>
      <c r="C20" s="1">
        <v>57</v>
      </c>
      <c r="D20" s="1">
        <v>0</v>
      </c>
    </row>
    <row r="21" spans="1:4" x14ac:dyDescent="0.25">
      <c r="A21" s="5">
        <v>42541</v>
      </c>
      <c r="B21" s="1">
        <v>86</v>
      </c>
      <c r="C21" s="1">
        <v>58</v>
      </c>
      <c r="D21" s="1">
        <v>0</v>
      </c>
    </row>
    <row r="22" spans="1:4" x14ac:dyDescent="0.25">
      <c r="A22" s="5">
        <v>42542</v>
      </c>
      <c r="B22" s="1">
        <v>89</v>
      </c>
      <c r="C22" s="1">
        <v>65</v>
      </c>
      <c r="D22" s="1">
        <v>0.03</v>
      </c>
    </row>
    <row r="23" spans="1:4" x14ac:dyDescent="0.25">
      <c r="A23" s="5">
        <v>42543</v>
      </c>
      <c r="B23" s="1">
        <v>88</v>
      </c>
      <c r="C23" s="1">
        <v>71</v>
      </c>
      <c r="D23" s="1">
        <v>0</v>
      </c>
    </row>
    <row r="24" spans="1:4" x14ac:dyDescent="0.25">
      <c r="A24" s="5">
        <v>42544</v>
      </c>
      <c r="B24" s="1">
        <v>77</v>
      </c>
      <c r="C24" s="1">
        <v>58</v>
      </c>
      <c r="D24" s="1">
        <v>1.6</v>
      </c>
    </row>
    <row r="25" spans="1:4" x14ac:dyDescent="0.25">
      <c r="A25" s="5">
        <v>42545</v>
      </c>
      <c r="B25" s="1">
        <v>88</v>
      </c>
      <c r="C25" s="1">
        <v>66</v>
      </c>
      <c r="D25" s="1"/>
    </row>
    <row r="26" spans="1:4" x14ac:dyDescent="0.25">
      <c r="A26" s="5">
        <v>42546</v>
      </c>
      <c r="B26" s="1">
        <v>83</v>
      </c>
      <c r="C26" s="1">
        <v>66</v>
      </c>
      <c r="D26" s="1">
        <v>0</v>
      </c>
    </row>
    <row r="27" spans="1:4" x14ac:dyDescent="0.25">
      <c r="A27" s="5">
        <v>42547</v>
      </c>
      <c r="B27" s="1">
        <v>86</v>
      </c>
      <c r="C27" s="1">
        <v>58</v>
      </c>
      <c r="D27" s="1">
        <v>0</v>
      </c>
    </row>
    <row r="28" spans="1:4" x14ac:dyDescent="0.25">
      <c r="A28" s="5">
        <v>42548</v>
      </c>
      <c r="B28" s="1">
        <v>91</v>
      </c>
      <c r="C28" s="1"/>
      <c r="D28" s="1">
        <v>0</v>
      </c>
    </row>
    <row r="29" spans="1:4" x14ac:dyDescent="0.25">
      <c r="A29" s="5">
        <v>42549</v>
      </c>
      <c r="B29" s="1">
        <v>89</v>
      </c>
      <c r="C29" s="1">
        <v>69</v>
      </c>
      <c r="D29" s="1">
        <v>0</v>
      </c>
    </row>
    <row r="30" spans="1:4" x14ac:dyDescent="0.25">
      <c r="A30" s="5"/>
      <c r="B30" s="1"/>
      <c r="C30" s="1"/>
      <c r="D30" s="1"/>
    </row>
    <row r="31" spans="1:4" x14ac:dyDescent="0.25">
      <c r="A31" s="5"/>
      <c r="B31" s="1"/>
      <c r="C31" s="1"/>
      <c r="D31" s="1"/>
    </row>
    <row r="33" spans="1:4" x14ac:dyDescent="0.25">
      <c r="A33" t="s">
        <v>21</v>
      </c>
      <c r="B33" s="1"/>
      <c r="C33" s="1"/>
      <c r="D33" s="1"/>
    </row>
    <row r="34" spans="1:4" x14ac:dyDescent="0.25">
      <c r="A34" t="s">
        <v>22</v>
      </c>
      <c r="B34" s="1"/>
      <c r="C34" s="1"/>
      <c r="D34" s="1"/>
    </row>
    <row r="35" spans="1:4" x14ac:dyDescent="0.25">
      <c r="A35" t="s">
        <v>23</v>
      </c>
      <c r="B35" s="1"/>
      <c r="C35" s="1"/>
      <c r="D35" s="1"/>
    </row>
    <row r="36" spans="1:4" x14ac:dyDescent="0.25">
      <c r="A36" t="s">
        <v>24</v>
      </c>
      <c r="B36" s="1"/>
      <c r="C36" s="1"/>
      <c r="D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11" sqref="A11"/>
    </sheetView>
  </sheetViews>
  <sheetFormatPr defaultRowHeight="15" x14ac:dyDescent="0.25"/>
  <cols>
    <col min="2" max="2" width="12.85546875" customWidth="1"/>
    <col min="3" max="3" width="14.140625" customWidth="1"/>
    <col min="4" max="4" width="12.42578125" customWidth="1"/>
    <col min="5" max="5" width="13.7109375" customWidth="1"/>
    <col min="6" max="6" width="14.5703125" customWidth="1"/>
    <col min="7" max="7" width="12" customWidth="1"/>
  </cols>
  <sheetData>
    <row r="1" spans="1:8" x14ac:dyDescent="0.25">
      <c r="A1" t="s">
        <v>17</v>
      </c>
      <c r="B1" t="s">
        <v>19</v>
      </c>
      <c r="C1" t="s">
        <v>25</v>
      </c>
      <c r="D1" t="s">
        <v>20</v>
      </c>
      <c r="E1" t="s">
        <v>27</v>
      </c>
      <c r="F1" t="s">
        <v>18</v>
      </c>
      <c r="G1" t="s">
        <v>26</v>
      </c>
      <c r="H1" t="s">
        <v>28</v>
      </c>
    </row>
    <row r="2" spans="1:8" x14ac:dyDescent="0.25">
      <c r="A2" s="4">
        <v>42522</v>
      </c>
      <c r="B2">
        <v>86</v>
      </c>
      <c r="C2">
        <f>(B2-32)*5/9</f>
        <v>30</v>
      </c>
      <c r="D2">
        <v>59</v>
      </c>
      <c r="E2">
        <f>(D2-32)*5/9</f>
        <v>15</v>
      </c>
      <c r="F2">
        <v>0</v>
      </c>
      <c r="G2">
        <f>F2*2.54</f>
        <v>0</v>
      </c>
      <c r="H2" t="str">
        <f>IF(G2=0, "No","Yes")</f>
        <v>No</v>
      </c>
    </row>
    <row r="3" spans="1:8" x14ac:dyDescent="0.25">
      <c r="A3" s="4">
        <v>42523</v>
      </c>
      <c r="B3">
        <v>87</v>
      </c>
      <c r="C3">
        <f t="shared" ref="C3:C31" si="0">(B3-32)*5/9</f>
        <v>30.555555555555557</v>
      </c>
      <c r="D3">
        <v>61</v>
      </c>
      <c r="E3">
        <f t="shared" ref="E3:E31" si="1">(D3-32)*5/9</f>
        <v>16.111111111111111</v>
      </c>
      <c r="F3">
        <v>0.02</v>
      </c>
      <c r="G3">
        <f t="shared" ref="G3:G31" si="2">F3*2.54</f>
        <v>5.0800000000000005E-2</v>
      </c>
      <c r="H3" t="str">
        <f t="shared" ref="H3:H31" si="3">IF(G3=0, "No","Yes")</f>
        <v>Yes</v>
      </c>
    </row>
    <row r="4" spans="1:8" x14ac:dyDescent="0.25">
      <c r="A4" s="4">
        <v>42524</v>
      </c>
      <c r="B4">
        <v>79</v>
      </c>
      <c r="C4">
        <f t="shared" si="0"/>
        <v>26.111111111111111</v>
      </c>
      <c r="D4">
        <v>67</v>
      </c>
      <c r="E4">
        <f t="shared" si="1"/>
        <v>19.444444444444443</v>
      </c>
      <c r="F4">
        <v>0.02</v>
      </c>
      <c r="G4">
        <f t="shared" si="2"/>
        <v>5.0800000000000005E-2</v>
      </c>
      <c r="H4" t="str">
        <f t="shared" si="3"/>
        <v>Yes</v>
      </c>
    </row>
    <row r="5" spans="1:8" x14ac:dyDescent="0.25">
      <c r="A5" s="4">
        <v>42525</v>
      </c>
      <c r="B5">
        <v>85</v>
      </c>
      <c r="C5">
        <f t="shared" si="0"/>
        <v>29.444444444444443</v>
      </c>
      <c r="D5">
        <v>65</v>
      </c>
      <c r="E5">
        <f t="shared" si="1"/>
        <v>18.333333333333332</v>
      </c>
      <c r="F5">
        <v>0.01</v>
      </c>
      <c r="G5">
        <f t="shared" si="2"/>
        <v>2.5400000000000002E-2</v>
      </c>
      <c r="H5" t="str">
        <f t="shared" si="3"/>
        <v>Yes</v>
      </c>
    </row>
    <row r="6" spans="1:8" x14ac:dyDescent="0.25">
      <c r="A6" s="4">
        <v>42526</v>
      </c>
      <c r="B6">
        <v>80</v>
      </c>
      <c r="C6">
        <f t="shared" si="0"/>
        <v>26.666666666666668</v>
      </c>
      <c r="D6">
        <v>66</v>
      </c>
      <c r="E6">
        <f t="shared" si="1"/>
        <v>18.888888888888889</v>
      </c>
      <c r="F6">
        <v>0.39</v>
      </c>
      <c r="G6">
        <f t="shared" si="2"/>
        <v>0.99060000000000004</v>
      </c>
      <c r="H6" t="str">
        <f t="shared" si="3"/>
        <v>Yes</v>
      </c>
    </row>
    <row r="7" spans="1:8" x14ac:dyDescent="0.25">
      <c r="A7" s="4">
        <v>42527</v>
      </c>
      <c r="B7">
        <v>80</v>
      </c>
      <c r="C7">
        <f t="shared" si="0"/>
        <v>26.666666666666668</v>
      </c>
      <c r="D7">
        <v>66</v>
      </c>
      <c r="E7">
        <f t="shared" si="1"/>
        <v>18.888888888888889</v>
      </c>
      <c r="F7">
        <v>0.22</v>
      </c>
      <c r="G7">
        <f t="shared" si="2"/>
        <v>0.55879999999999996</v>
      </c>
      <c r="H7" t="str">
        <f t="shared" si="3"/>
        <v>Yes</v>
      </c>
    </row>
    <row r="8" spans="1:8" x14ac:dyDescent="0.25">
      <c r="A8" s="4">
        <v>42528</v>
      </c>
      <c r="B8">
        <v>84</v>
      </c>
      <c r="C8">
        <f t="shared" si="0"/>
        <v>28.888888888888889</v>
      </c>
      <c r="D8">
        <v>64</v>
      </c>
      <c r="E8">
        <f t="shared" si="1"/>
        <v>17.777777777777779</v>
      </c>
      <c r="F8">
        <v>0</v>
      </c>
      <c r="G8">
        <f t="shared" si="2"/>
        <v>0</v>
      </c>
      <c r="H8" t="str">
        <f t="shared" si="3"/>
        <v>No</v>
      </c>
    </row>
    <row r="9" spans="1:8" x14ac:dyDescent="0.25">
      <c r="A9" s="4">
        <v>42529</v>
      </c>
      <c r="B9">
        <v>73</v>
      </c>
      <c r="C9">
        <f t="shared" si="0"/>
        <v>22.777777777777779</v>
      </c>
      <c r="D9">
        <v>56</v>
      </c>
      <c r="E9">
        <f t="shared" si="1"/>
        <v>13.333333333333334</v>
      </c>
      <c r="F9">
        <v>0</v>
      </c>
      <c r="G9">
        <f t="shared" si="2"/>
        <v>0</v>
      </c>
      <c r="H9" t="str">
        <f t="shared" si="3"/>
        <v>No</v>
      </c>
    </row>
    <row r="10" spans="1:8" x14ac:dyDescent="0.25">
      <c r="A10" s="4">
        <v>42530</v>
      </c>
      <c r="B10">
        <v>73</v>
      </c>
      <c r="C10">
        <f t="shared" si="0"/>
        <v>22.777777777777779</v>
      </c>
      <c r="D10">
        <v>50</v>
      </c>
      <c r="E10">
        <f t="shared" si="1"/>
        <v>10</v>
      </c>
      <c r="F10">
        <v>0</v>
      </c>
      <c r="G10">
        <f t="shared" si="2"/>
        <v>0</v>
      </c>
      <c r="H10" t="str">
        <f t="shared" si="3"/>
        <v>No</v>
      </c>
    </row>
    <row r="11" spans="1:8" x14ac:dyDescent="0.25">
      <c r="A11" s="4">
        <v>42531</v>
      </c>
      <c r="B11">
        <v>80</v>
      </c>
      <c r="C11">
        <f t="shared" si="0"/>
        <v>26.666666666666668</v>
      </c>
      <c r="D11">
        <v>47</v>
      </c>
      <c r="E11">
        <f t="shared" si="1"/>
        <v>8.3333333333333339</v>
      </c>
      <c r="F11">
        <v>0</v>
      </c>
      <c r="G11">
        <f t="shared" si="2"/>
        <v>0</v>
      </c>
      <c r="H11" t="str">
        <f t="shared" si="3"/>
        <v>No</v>
      </c>
    </row>
    <row r="12" spans="1:8" x14ac:dyDescent="0.25">
      <c r="A12" s="4">
        <v>42532</v>
      </c>
      <c r="B12">
        <v>79</v>
      </c>
      <c r="C12">
        <f t="shared" si="0"/>
        <v>26.111111111111111</v>
      </c>
      <c r="D12">
        <v>58</v>
      </c>
      <c r="E12">
        <f t="shared" si="1"/>
        <v>14.444444444444445</v>
      </c>
      <c r="F12">
        <v>0.5</v>
      </c>
      <c r="G12">
        <f t="shared" si="2"/>
        <v>1.27</v>
      </c>
      <c r="H12" t="str">
        <f t="shared" si="3"/>
        <v>Yes</v>
      </c>
    </row>
    <row r="13" spans="1:8" x14ac:dyDescent="0.25">
      <c r="A13" s="4">
        <v>42533</v>
      </c>
      <c r="B13">
        <v>90</v>
      </c>
      <c r="C13">
        <f t="shared" si="0"/>
        <v>32.222222222222221</v>
      </c>
      <c r="D13">
        <v>59</v>
      </c>
      <c r="E13">
        <f t="shared" si="1"/>
        <v>15</v>
      </c>
      <c r="F13">
        <v>0</v>
      </c>
      <c r="G13">
        <f t="shared" si="2"/>
        <v>0</v>
      </c>
      <c r="H13" t="str">
        <f t="shared" si="3"/>
        <v>No</v>
      </c>
    </row>
    <row r="14" spans="1:8" x14ac:dyDescent="0.25">
      <c r="A14" s="4">
        <v>42534</v>
      </c>
      <c r="B14">
        <v>89</v>
      </c>
      <c r="C14">
        <f t="shared" si="0"/>
        <v>31.666666666666668</v>
      </c>
      <c r="D14">
        <v>70</v>
      </c>
      <c r="E14">
        <f t="shared" si="1"/>
        <v>21.111111111111111</v>
      </c>
      <c r="F14">
        <v>0</v>
      </c>
      <c r="G14">
        <f t="shared" si="2"/>
        <v>0</v>
      </c>
      <c r="H14" t="str">
        <f t="shared" si="3"/>
        <v>No</v>
      </c>
    </row>
    <row r="15" spans="1:8" x14ac:dyDescent="0.25">
      <c r="A15" s="4">
        <v>42535</v>
      </c>
      <c r="B15">
        <v>83</v>
      </c>
      <c r="C15">
        <f t="shared" si="0"/>
        <v>28.333333333333332</v>
      </c>
      <c r="D15">
        <v>50</v>
      </c>
      <c r="E15">
        <f t="shared" si="1"/>
        <v>10</v>
      </c>
      <c r="F15">
        <v>0</v>
      </c>
      <c r="G15">
        <f t="shared" si="2"/>
        <v>0</v>
      </c>
      <c r="H15" t="str">
        <f t="shared" si="3"/>
        <v>No</v>
      </c>
    </row>
    <row r="16" spans="1:8" x14ac:dyDescent="0.25">
      <c r="A16" s="4">
        <v>42536</v>
      </c>
      <c r="B16">
        <v>85</v>
      </c>
      <c r="C16">
        <f t="shared" si="0"/>
        <v>29.444444444444443</v>
      </c>
      <c r="D16">
        <v>59</v>
      </c>
      <c r="E16">
        <f t="shared" si="1"/>
        <v>15</v>
      </c>
      <c r="F16">
        <v>0</v>
      </c>
      <c r="G16">
        <f t="shared" si="2"/>
        <v>0</v>
      </c>
      <c r="H16" t="str">
        <f t="shared" si="3"/>
        <v>No</v>
      </c>
    </row>
    <row r="17" spans="1:8" x14ac:dyDescent="0.25">
      <c r="A17" s="4">
        <v>42537</v>
      </c>
      <c r="B17">
        <v>88</v>
      </c>
      <c r="C17">
        <f t="shared" si="0"/>
        <v>31.111111111111111</v>
      </c>
      <c r="D17">
        <v>66</v>
      </c>
      <c r="E17">
        <f t="shared" si="1"/>
        <v>18.888888888888889</v>
      </c>
      <c r="F17">
        <v>0.11</v>
      </c>
      <c r="G17">
        <f t="shared" si="2"/>
        <v>0.27939999999999998</v>
      </c>
      <c r="H17" t="str">
        <f t="shared" si="3"/>
        <v>Yes</v>
      </c>
    </row>
    <row r="18" spans="1:8" x14ac:dyDescent="0.25">
      <c r="A18" s="4">
        <v>42538</v>
      </c>
      <c r="B18">
        <v>87</v>
      </c>
      <c r="C18">
        <f t="shared" si="0"/>
        <v>30.555555555555557</v>
      </c>
      <c r="D18">
        <v>65</v>
      </c>
      <c r="E18">
        <f t="shared" si="1"/>
        <v>18.333333333333332</v>
      </c>
      <c r="F18">
        <v>0</v>
      </c>
      <c r="G18">
        <f t="shared" si="2"/>
        <v>0</v>
      </c>
      <c r="H18" t="str">
        <f t="shared" si="3"/>
        <v>No</v>
      </c>
    </row>
    <row r="19" spans="1:8" x14ac:dyDescent="0.25">
      <c r="A19" s="4">
        <v>42539</v>
      </c>
      <c r="B19">
        <v>84</v>
      </c>
      <c r="C19">
        <f t="shared" si="0"/>
        <v>28.888888888888889</v>
      </c>
      <c r="D19">
        <v>65</v>
      </c>
      <c r="E19">
        <f t="shared" si="1"/>
        <v>18.333333333333332</v>
      </c>
      <c r="F19">
        <v>0</v>
      </c>
      <c r="G19">
        <f t="shared" si="2"/>
        <v>0</v>
      </c>
      <c r="H19" t="str">
        <f t="shared" si="3"/>
        <v>No</v>
      </c>
    </row>
    <row r="20" spans="1:8" x14ac:dyDescent="0.25">
      <c r="A20" s="4">
        <v>42540</v>
      </c>
      <c r="B20">
        <v>85</v>
      </c>
      <c r="C20">
        <f t="shared" si="0"/>
        <v>29.444444444444443</v>
      </c>
      <c r="D20">
        <v>57</v>
      </c>
      <c r="E20">
        <f t="shared" si="1"/>
        <v>13.888888888888889</v>
      </c>
      <c r="F20">
        <v>0</v>
      </c>
      <c r="G20">
        <f t="shared" si="2"/>
        <v>0</v>
      </c>
      <c r="H20" t="str">
        <f t="shared" si="3"/>
        <v>No</v>
      </c>
    </row>
    <row r="21" spans="1:8" x14ac:dyDescent="0.25">
      <c r="A21" s="4">
        <v>42541</v>
      </c>
      <c r="B21">
        <v>86</v>
      </c>
      <c r="C21">
        <f t="shared" si="0"/>
        <v>30</v>
      </c>
      <c r="D21">
        <v>58</v>
      </c>
      <c r="E21">
        <f t="shared" si="1"/>
        <v>14.444444444444445</v>
      </c>
      <c r="F21">
        <v>0</v>
      </c>
      <c r="G21">
        <f t="shared" si="2"/>
        <v>0</v>
      </c>
      <c r="H21" t="str">
        <f t="shared" si="3"/>
        <v>No</v>
      </c>
    </row>
    <row r="22" spans="1:8" x14ac:dyDescent="0.25">
      <c r="A22" s="4">
        <v>42542</v>
      </c>
      <c r="B22">
        <v>89</v>
      </c>
      <c r="C22">
        <f t="shared" si="0"/>
        <v>31.666666666666668</v>
      </c>
      <c r="D22">
        <v>65</v>
      </c>
      <c r="E22">
        <f t="shared" si="1"/>
        <v>18.333333333333332</v>
      </c>
      <c r="F22">
        <v>0.03</v>
      </c>
      <c r="G22">
        <f t="shared" si="2"/>
        <v>7.6200000000000004E-2</v>
      </c>
      <c r="H22" t="str">
        <f t="shared" si="3"/>
        <v>Yes</v>
      </c>
    </row>
    <row r="23" spans="1:8" x14ac:dyDescent="0.25">
      <c r="A23" s="4">
        <v>42543</v>
      </c>
      <c r="B23">
        <v>88</v>
      </c>
      <c r="C23">
        <f t="shared" si="0"/>
        <v>31.111111111111111</v>
      </c>
      <c r="D23">
        <v>71</v>
      </c>
      <c r="E23">
        <f t="shared" si="1"/>
        <v>21.666666666666668</v>
      </c>
      <c r="F23">
        <v>0</v>
      </c>
      <c r="G23">
        <f t="shared" si="2"/>
        <v>0</v>
      </c>
      <c r="H23" t="str">
        <f t="shared" si="3"/>
        <v>No</v>
      </c>
    </row>
    <row r="24" spans="1:8" x14ac:dyDescent="0.25">
      <c r="A24" s="4">
        <v>42544</v>
      </c>
      <c r="B24">
        <v>77</v>
      </c>
      <c r="C24">
        <f t="shared" si="0"/>
        <v>25</v>
      </c>
      <c r="D24">
        <v>58</v>
      </c>
      <c r="E24">
        <f t="shared" si="1"/>
        <v>14.444444444444445</v>
      </c>
      <c r="F24">
        <v>1.6</v>
      </c>
      <c r="G24">
        <f t="shared" si="2"/>
        <v>4.0640000000000001</v>
      </c>
      <c r="H24" t="str">
        <f t="shared" si="3"/>
        <v>Yes</v>
      </c>
    </row>
    <row r="25" spans="1:8" x14ac:dyDescent="0.25">
      <c r="A25" s="4">
        <v>42545</v>
      </c>
      <c r="B25">
        <v>88</v>
      </c>
      <c r="C25">
        <f t="shared" si="0"/>
        <v>31.111111111111111</v>
      </c>
      <c r="D25">
        <v>66</v>
      </c>
      <c r="E25">
        <f t="shared" si="1"/>
        <v>18.888888888888889</v>
      </c>
      <c r="F25">
        <v>0.65</v>
      </c>
      <c r="G25">
        <f t="shared" si="2"/>
        <v>1.651</v>
      </c>
      <c r="H25" t="str">
        <f t="shared" si="3"/>
        <v>Yes</v>
      </c>
    </row>
    <row r="26" spans="1:8" x14ac:dyDescent="0.25">
      <c r="A26" s="4">
        <v>42546</v>
      </c>
      <c r="B26">
        <v>83</v>
      </c>
      <c r="C26">
        <f t="shared" si="0"/>
        <v>28.333333333333332</v>
      </c>
      <c r="D26">
        <v>66</v>
      </c>
      <c r="E26">
        <f t="shared" si="1"/>
        <v>18.888888888888889</v>
      </c>
      <c r="F26">
        <v>0</v>
      </c>
      <c r="G26">
        <f t="shared" si="2"/>
        <v>0</v>
      </c>
      <c r="H26" t="str">
        <f t="shared" si="3"/>
        <v>No</v>
      </c>
    </row>
    <row r="27" spans="1:8" x14ac:dyDescent="0.25">
      <c r="A27" s="4">
        <v>42547</v>
      </c>
      <c r="B27">
        <v>86</v>
      </c>
      <c r="C27">
        <f t="shared" si="0"/>
        <v>30</v>
      </c>
      <c r="D27">
        <v>58</v>
      </c>
      <c r="E27">
        <f t="shared" si="1"/>
        <v>14.444444444444445</v>
      </c>
      <c r="F27">
        <v>0</v>
      </c>
      <c r="G27">
        <f t="shared" si="2"/>
        <v>0</v>
      </c>
      <c r="H27" t="str">
        <f t="shared" si="3"/>
        <v>No</v>
      </c>
    </row>
    <row r="28" spans="1:8" x14ac:dyDescent="0.25">
      <c r="A28" s="4">
        <v>42548</v>
      </c>
      <c r="B28">
        <v>91</v>
      </c>
      <c r="C28">
        <f t="shared" si="0"/>
        <v>32.777777777777779</v>
      </c>
      <c r="D28">
        <v>63</v>
      </c>
      <c r="E28">
        <f t="shared" si="1"/>
        <v>17.222222222222221</v>
      </c>
      <c r="F28">
        <v>0</v>
      </c>
      <c r="G28">
        <f t="shared" si="2"/>
        <v>0</v>
      </c>
      <c r="H28" t="str">
        <f t="shared" si="3"/>
        <v>No</v>
      </c>
    </row>
    <row r="29" spans="1:8" x14ac:dyDescent="0.25">
      <c r="A29" s="4">
        <v>42549</v>
      </c>
      <c r="B29">
        <v>89</v>
      </c>
      <c r="C29">
        <f t="shared" si="0"/>
        <v>31.666666666666668</v>
      </c>
      <c r="D29">
        <v>69</v>
      </c>
      <c r="E29">
        <f t="shared" si="1"/>
        <v>20.555555555555557</v>
      </c>
      <c r="F29">
        <v>0</v>
      </c>
      <c r="G29">
        <f t="shared" si="2"/>
        <v>0</v>
      </c>
      <c r="H29" t="str">
        <f t="shared" si="3"/>
        <v>No</v>
      </c>
    </row>
    <row r="30" spans="1:8" x14ac:dyDescent="0.25">
      <c r="A30" s="4">
        <v>42550</v>
      </c>
      <c r="B30">
        <v>82</v>
      </c>
      <c r="C30">
        <f t="shared" si="0"/>
        <v>27.777777777777779</v>
      </c>
      <c r="D30">
        <v>67</v>
      </c>
      <c r="E30">
        <f t="shared" si="1"/>
        <v>19.444444444444443</v>
      </c>
      <c r="F30">
        <v>0</v>
      </c>
      <c r="G30">
        <f t="shared" si="2"/>
        <v>0</v>
      </c>
      <c r="H30" t="str">
        <f t="shared" si="3"/>
        <v>No</v>
      </c>
    </row>
    <row r="31" spans="1:8" x14ac:dyDescent="0.25">
      <c r="A31" s="4">
        <v>42551</v>
      </c>
      <c r="B31">
        <v>78</v>
      </c>
      <c r="C31">
        <f t="shared" si="0"/>
        <v>25.555555555555557</v>
      </c>
      <c r="D31">
        <v>55</v>
      </c>
      <c r="E31">
        <f t="shared" si="1"/>
        <v>12.777777777777779</v>
      </c>
      <c r="F31">
        <v>0</v>
      </c>
      <c r="G31">
        <f t="shared" si="2"/>
        <v>0</v>
      </c>
      <c r="H31" t="str">
        <f t="shared" si="3"/>
        <v>No</v>
      </c>
    </row>
    <row r="33" spans="1:6" x14ac:dyDescent="0.25">
      <c r="A33" t="s">
        <v>21</v>
      </c>
      <c r="B33">
        <f>SUM(B2:B31)</f>
        <v>2514</v>
      </c>
      <c r="D33">
        <f>SUM(D2:D31)</f>
        <v>1846</v>
      </c>
      <c r="F33">
        <f>SUM(F2:F31)</f>
        <v>3.5500000000000003</v>
      </c>
    </row>
    <row r="34" spans="1:6" x14ac:dyDescent="0.25">
      <c r="A34" t="s">
        <v>22</v>
      </c>
      <c r="B34">
        <f>AVERAGE(B2:B31)</f>
        <v>83.8</v>
      </c>
      <c r="D34">
        <f t="shared" ref="D34:F34" si="4">AVERAGE(D2:D31)</f>
        <v>61.533333333333331</v>
      </c>
      <c r="F34">
        <f t="shared" si="4"/>
        <v>0.11833333333333335</v>
      </c>
    </row>
    <row r="35" spans="1:6" x14ac:dyDescent="0.25">
      <c r="A35" t="s">
        <v>23</v>
      </c>
      <c r="B35">
        <f>MAX(B2:B31)</f>
        <v>91</v>
      </c>
      <c r="D35">
        <f t="shared" ref="D35:F35" si="5">MAX(D2:D31)</f>
        <v>71</v>
      </c>
      <c r="F35">
        <f t="shared" si="5"/>
        <v>1.6</v>
      </c>
    </row>
    <row r="36" spans="1:6" x14ac:dyDescent="0.25">
      <c r="A36" t="s">
        <v>24</v>
      </c>
      <c r="B36">
        <f>MIN(B2:B31)</f>
        <v>73</v>
      </c>
      <c r="D36">
        <f t="shared" ref="D36:F36" si="6">MIN(D2:D31)</f>
        <v>47</v>
      </c>
      <c r="F36">
        <f t="shared" si="6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Examples</vt:lpstr>
      <vt:lpstr>ExerciseData</vt:lpstr>
      <vt:lpstr>NOAAData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Davis</dc:creator>
  <cp:lastModifiedBy>Clinton Davis</cp:lastModifiedBy>
  <dcterms:created xsi:type="dcterms:W3CDTF">2017-03-24T15:29:22Z</dcterms:created>
  <dcterms:modified xsi:type="dcterms:W3CDTF">2017-03-27T13:09:12Z</dcterms:modified>
</cp:coreProperties>
</file>