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110" windowWidth="18180" windowHeight="1840"/>
  </bookViews>
  <sheets>
    <sheet name="Classificação" sheetId="1" r:id="rId1"/>
    <sheet name="Associação" sheetId="2" r:id="rId2"/>
    <sheet name="Clusterização" sheetId="3" r:id="rId3"/>
  </sheets>
  <calcPr calcId="145621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1" i="3"/>
  <c r="I22" i="3"/>
  <c r="I23" i="3"/>
  <c r="I24" i="3"/>
  <c r="I25" i="3"/>
  <c r="I20" i="3"/>
  <c r="E26" i="3"/>
  <c r="F26" i="3"/>
  <c r="G26" i="3"/>
  <c r="H26" i="3"/>
  <c r="D26" i="3"/>
  <c r="E44" i="1" l="1"/>
  <c r="E45" i="1"/>
  <c r="F44" i="1"/>
  <c r="G44" i="1"/>
  <c r="H44" i="1"/>
  <c r="I44" i="1"/>
  <c r="J44" i="1"/>
  <c r="K44" i="1"/>
  <c r="D44" i="1"/>
  <c r="F45" i="1"/>
  <c r="G45" i="1"/>
  <c r="H45" i="1"/>
  <c r="I45" i="1"/>
  <c r="J45" i="1"/>
  <c r="K45" i="1"/>
  <c r="D45" i="1"/>
  <c r="D22" i="1"/>
  <c r="E22" i="1"/>
  <c r="F22" i="1"/>
  <c r="G22" i="1"/>
  <c r="H22" i="1"/>
  <c r="I22" i="1"/>
  <c r="J22" i="1"/>
  <c r="C22" i="1"/>
  <c r="D23" i="1"/>
  <c r="E23" i="1"/>
  <c r="F23" i="1"/>
  <c r="G23" i="1"/>
  <c r="H23" i="1"/>
  <c r="I23" i="1"/>
  <c r="J23" i="1"/>
  <c r="C23" i="1"/>
  <c r="E1" i="1"/>
  <c r="F1" i="1"/>
  <c r="G1" i="1"/>
  <c r="H1" i="1"/>
  <c r="I1" i="1"/>
  <c r="J1" i="1"/>
  <c r="K1" i="1"/>
  <c r="D1" i="1"/>
  <c r="E2" i="1"/>
  <c r="F2" i="1"/>
  <c r="G2" i="1"/>
  <c r="H2" i="1"/>
  <c r="I2" i="1"/>
  <c r="J2" i="1"/>
  <c r="K2" i="1"/>
  <c r="D2" i="1"/>
  <c r="V67" i="1" l="1"/>
  <c r="AA67" i="1"/>
  <c r="Z67" i="1"/>
  <c r="X67" i="1"/>
</calcChain>
</file>

<file path=xl/sharedStrings.xml><?xml version="1.0" encoding="utf-8"?>
<sst xmlns="http://schemas.openxmlformats.org/spreadsheetml/2006/main" count="304" uniqueCount="186">
  <si>
    <t>Random Forest</t>
  </si>
  <si>
    <t>K-NN</t>
  </si>
  <si>
    <t>Precisão</t>
  </si>
  <si>
    <t>Recall</t>
  </si>
  <si>
    <t>F-Measure</t>
  </si>
  <si>
    <t>MCC</t>
  </si>
  <si>
    <t>ROC Area</t>
  </si>
  <si>
    <t>PRC Area</t>
  </si>
  <si>
    <t>K</t>
  </si>
  <si>
    <t>?</t>
  </si>
  <si>
    <t>Taxa de TP</t>
  </si>
  <si>
    <t>Taxa de FP</t>
  </si>
  <si>
    <t>I</t>
  </si>
  <si>
    <t>C4.5</t>
  </si>
  <si>
    <t>C</t>
  </si>
  <si>
    <t>M</t>
  </si>
  <si>
    <t>0.25</t>
  </si>
  <si>
    <t>0.01</t>
  </si>
  <si>
    <t>0.5</t>
  </si>
  <si>
    <t>0.75</t>
  </si>
  <si>
    <t xml:space="preserve">  1. WKcol=1 1878 ==&gt; WKrow=1 1878    &lt;conf:(1)&gt; lift:(2.22) lev:(0.04) [1030] conv:(1030.17)</t>
  </si>
  <si>
    <t xml:space="preserve">  2. WKrow=4 1720 ==&gt; WKcol=4 1720    &lt;conf:(1)&gt; lift:(2.31) lev:(0.03) [975] conv:(975.99)</t>
  </si>
  <si>
    <t xml:space="preserve">  3. Class=15 2166 ==&gt; WKrow=1 1994    &lt;conf:(0.92)&gt; lift:(2.04) lev:(0.04) [1016] conv:(6.87)</t>
  </si>
  <si>
    <t xml:space="preserve">  4. WKcol=4 Class=14 1387 ==&gt; WKrow=1 1139    &lt;conf:(0.82)&gt; lift:(1.82) lev:(0.02) [512] conv:(3.06)</t>
  </si>
  <si>
    <t xml:space="preserve">  5. Class=14 4553 ==&gt; WKrow=1 3447    &lt;conf:(0.76)&gt; lift:(1.68) lev:(0.05) [1391] conv:(2.26)</t>
  </si>
  <si>
    <t xml:space="preserve">  6. WKcol=3 Class=14 1511 ==&gt; WKrow=1 1070    &lt;conf:(0.71)&gt; lift:(1.57) lev:(0.01) [387] conv:(1.88)</t>
  </si>
  <si>
    <t xml:space="preserve">  7. WKcol=2 Class=14 1326 ==&gt; WKrow=1 909    &lt;conf:(0.69)&gt; lift:(1.52) lev:(0.01) [310] conv:(1.74)</t>
  </si>
  <si>
    <t xml:space="preserve">  8. WKcol=2 5316 ==&gt; WKrow=1 3596    &lt;conf:(0.68)&gt; lift:(1.5) lev:(0.04) [1196] conv:(1.69)</t>
  </si>
  <si>
    <t xml:space="preserve">  9. WKrow=3 5130 ==&gt; WKcol=4 3410    &lt;conf:(0.66)&gt; lift:(1.54) lev:(0.04) [1190] conv:(1.69)</t>
  </si>
  <si>
    <t xml:space="preserve"> 10. Class=8 1433 ==&gt; WKcol=4 905    &lt;conf:(0.63)&gt; lift:(1.46) lev:(0.01) [285] conv:(1.54)</t>
  </si>
  <si>
    <t xml:space="preserve"> 11. WKcol=4 Class=13 1493 ==&gt; WKrow=2 916    &lt;conf:(0.61)&gt; lift:(2.02) lev:(0.02) [461] conv:(1.8)</t>
  </si>
  <si>
    <t xml:space="preserve"> 12. BKcol=2 2700 ==&gt; WKcol=4 1584    &lt;conf:(0.59)&gt; lift:(1.36) lev:(0.01) [416] conv:(1.37)</t>
  </si>
  <si>
    <t xml:space="preserve"> 13. Class=9 1712 ==&gt; WKcol=4 948    &lt;conf:(0.55)&gt; lift:(1.28) lev:(0.01) [207] conv:(1.27)</t>
  </si>
  <si>
    <t xml:space="preserve"> 14. BKcol=3 2390 ==&gt; WKrow=1 1274    &lt;conf:(0.53)&gt; lift:(1.18) lev:(0.01) [195] conv:(1.17)</t>
  </si>
  <si>
    <t xml:space="preserve"> 15. Class=11 2854 ==&gt; WKcol=4 1511    &lt;conf:(0.53)&gt; lift:(1.22) lev:(0.01) [276] conv:(1.2)</t>
  </si>
  <si>
    <t xml:space="preserve"> 16. BKrow=3 3506 ==&gt; WKrow=1 1832    &lt;conf:(0.52)&gt; lift:(1.16) lev:(0.01) [249] conv:(1.15)</t>
  </si>
  <si>
    <t xml:space="preserve"> 17. BKcol=4 2796 ==&gt; WKrow=1 1460    &lt;conf:(0.52)&gt; lift:(1.16) lev:(0.01) [197] conv:(1.15)</t>
  </si>
  <si>
    <t xml:space="preserve"> 18. BKcol=1 2920 ==&gt; WKcol=4 1522    &lt;conf:(0.52)&gt; lift:(1.2) lev:(0.01) [258] conv:(1.18)</t>
  </si>
  <si>
    <t xml:space="preserve"> 19. Class=10 1985 ==&gt; WKcol=4 1020    &lt;conf:(0.51)&gt; lift:(1.19) lev:(0.01) [161] conv:(1.17)</t>
  </si>
  <si>
    <t>Confiança mínima 0.5 com suporte mínimo 0.03</t>
  </si>
  <si>
    <t xml:space="preserve">  1. WKcol=4 12136 ==&gt; WKrow=4 1720    conf:(0.14) &lt; lift:(2.31)&gt; lev:(0.03) [975] conv:(1.09)</t>
  </si>
  <si>
    <t xml:space="preserve">  2. WKrow=4 1720 ==&gt; WKcol=4 1720    conf:(1) &lt; lift:(2.31)&gt; lev:(0.03) [975] conv:(975.99)</t>
  </si>
  <si>
    <t xml:space="preserve">  3. WKcol=1 1878 ==&gt; WKrow=1 1878    conf:(1) &lt; lift:(2.22)&gt; lev:(0.04) [1030] conv:(1030.17)</t>
  </si>
  <si>
    <t xml:space="preserve">  4. WKrow=1 12666 ==&gt; WKcol=1 1878    conf:(0.15) &lt; lift:(2.22)&gt; lev:(0.04) [1030] conv:(1.1)</t>
  </si>
  <si>
    <t xml:space="preserve">  5. WKcol=2 5316 ==&gt; Class=15 867    conf:(0.16) &lt; lift:(2.11)&gt; lev:(0.02) [456] conv:(1.1)</t>
  </si>
  <si>
    <t xml:space="preserve">  6. Class=15 2166 ==&gt; WKcol=2 867    conf:(0.4) &lt; lift:(2.11)&gt; lev:(0.02) [456] conv:(1.35)</t>
  </si>
  <si>
    <t xml:space="preserve">  7. WKrow=1 12666 ==&gt; Class=15 1994    conf:(0.16) &lt; lift:(2.04)&gt; lev:(0.04) [1016] conv:(1.1)</t>
  </si>
  <si>
    <t xml:space="preserve">  8. Class=15 2166 ==&gt; WKrow=1 1994    conf:(0.92) &lt; lift:(2.04)&gt; lev:(0.04) [1016] conv:(6.87)</t>
  </si>
  <si>
    <t xml:space="preserve">  9. WKrow=2 8540 ==&gt; WKcol=4 Class=13 916    conf:(0.11) &lt; lift:(2.02)&gt; lev:(0.02) [461] conv:(1.06)</t>
  </si>
  <si>
    <t xml:space="preserve"> 10. WKcol=4 Class=13 1493 ==&gt; WKrow=2 916    conf:(0.61) &lt; lift:(2.02)&gt; lev:(0.02) [461] conv:(1.8)</t>
  </si>
  <si>
    <t xml:space="preserve"> 11. WKcol=4 WKrow=1 3596 ==&gt; Class=14 1139    conf:(0.32) &lt; lift:(1.95)&gt; lev:(0.02) [555] conv:(1.23)</t>
  </si>
  <si>
    <t xml:space="preserve"> 12. Class=14 4553 ==&gt; WKcol=4 WKrow=1 1139    conf:(0.25) &lt; lift:(1.95)&gt; lev:(0.02) [555] conv:(1.16)</t>
  </si>
  <si>
    <t xml:space="preserve"> 13. WKcol=3 WKrow=1 3596 ==&gt; Class=14 1070    conf:(0.3) &lt; lift:(1.83)&gt; lev:(0.02) [486] conv:(1.19)</t>
  </si>
  <si>
    <t xml:space="preserve"> 14. Class=14 4553 ==&gt; WKcol=3 WKrow=1 1070    conf:(0.24) &lt; lift:(1.83)&gt; lev:(0.02) [486] conv:(1.14)</t>
  </si>
  <si>
    <t xml:space="preserve"> 15. WKrow=1 12666 ==&gt; WKcol=4 Class=14 1139    conf:(0.09) &lt; lift:(1.82)&gt; lev:(0.02) [512] conv:(1.04)</t>
  </si>
  <si>
    <t xml:space="preserve"> 16. WKcol=4 Class=14 1387 ==&gt; WKrow=1 1139    conf:(0.82) &lt; lift:(1.82)&gt; lev:(0.02) [512] conv:(3.06)</t>
  </si>
  <si>
    <t xml:space="preserve"> 17. WKcol=4 WKrow=2 3410 ==&gt; Class=13 916    conf:(0.27) &lt; lift:(1.8)&gt; lev:(0.01) [406] conv:(1.16)</t>
  </si>
  <si>
    <t xml:space="preserve"> 18. Class=13 4194 ==&gt; WKcol=4 WKrow=2 916    conf:(0.22) &lt; lift:(1.8)&gt; lev:(0.01) [406] conv:(1.12)</t>
  </si>
  <si>
    <t xml:space="preserve"> 19. WKrow=1 12666 ==&gt; Class=14 3447    conf:(0.27) &lt; lift:(1.68)&gt; lev:(0.05) [1391] conv:(1.15)</t>
  </si>
  <si>
    <t xml:space="preserve"> 20. Class=14 4553 ==&gt; WKrow=1 3447    conf:(0.76) &lt; lift:(1.68)&gt; lev:(0.05) [1391] conv:(2.26)</t>
  </si>
  <si>
    <t>Lift mínimo 1.1 com suporte mínimo 0.03</t>
  </si>
  <si>
    <t xml:space="preserve">  1. WKrow=1 12666 ==&gt; Class=14 3447    conf:(0.27) lift:(1.68) &lt; lev:(0.05) [1391]&gt; conv:(1.15)</t>
  </si>
  <si>
    <t xml:space="preserve">  2. Class=14 4553 ==&gt; WKrow=1 3447    conf:(0.76) lift:(1.68) &lt; lev:(0.05) [1391]&gt; conv:(2.26)</t>
  </si>
  <si>
    <t xml:space="preserve">  3. WKcol=2 5316 ==&gt; WKrow=1 3596    conf:(0.68) lift:(1.5) &lt; lev:(0.04) [1196]&gt; conv:(1.69)</t>
  </si>
  <si>
    <t xml:space="preserve">  4. WKrow=1 12666 ==&gt; WKcol=2 3596    conf:(0.28) lift:(1.5) &lt; lev:(0.04) [1196]&gt; conv:(1.13)</t>
  </si>
  <si>
    <t xml:space="preserve">  5. WKcol=4 12136 ==&gt; WKrow=3 3410    conf:(0.28) lift:(1.54) &lt; lev:(0.04) [1190]&gt; conv:(1.14)</t>
  </si>
  <si>
    <t xml:space="preserve">  6. WKrow=3 5130 ==&gt; WKcol=4 3410    conf:(0.66) lift:(1.54) &lt; lev:(0.04) [1190]&gt; conv:(1.69)</t>
  </si>
  <si>
    <t xml:space="preserve">  7. WKcol=1 1878 ==&gt; WKrow=1 1878    conf:(1) lift:(2.22) &lt; lev:(0.04) [1030]&gt; conv:(1030.17)</t>
  </si>
  <si>
    <t xml:space="preserve">  8. WKrow=1 12666 ==&gt; WKcol=1 1878    conf:(0.15) lift:(2.22) &lt; lev:(0.04) [1030]&gt; conv:(1.1)</t>
  </si>
  <si>
    <t xml:space="preserve">  9. WKrow=1 12666 ==&gt; Class=15 1994    conf:(0.16) lift:(2.04) &lt; lev:(0.04) [1016]&gt; conv:(1.1)</t>
  </si>
  <si>
    <t xml:space="preserve"> 10. Class=15 2166 ==&gt; WKrow=1 1994    conf:(0.92) lift:(2.04) &lt; lev:(0.04) [1016]&gt; conv:(6.87)</t>
  </si>
  <si>
    <t xml:space="preserve"> 11. WKcol=4 12136 ==&gt; WKrow=4 1720    conf:(0.14) lift:(2.31) &lt; lev:(0.03) [975]&gt; conv:(1.09)</t>
  </si>
  <si>
    <t xml:space="preserve"> 12. WKrow=4 1720 ==&gt; WKcol=4 1720    conf:(1) lift:(2.31) &lt; lev:(0.03) [975]&gt; conv:(975.99)</t>
  </si>
  <si>
    <t xml:space="preserve"> 13. WKrow=2 8540 ==&gt; Class=13 2037    conf:(0.24) lift:(1.6) &lt; lev:(0.03) [760]&gt; conv:(1.12)</t>
  </si>
  <si>
    <t xml:space="preserve"> 14. Class=13 4194 ==&gt; WKrow=2 2037    conf:(0.49) lift:(1.6) &lt; lev:(0.03) [760]&gt; conv:(1.35)</t>
  </si>
  <si>
    <t xml:space="preserve"> 15. WKcol=3 8726 ==&gt; WKrow=2 3410    conf:(0.39) lift:(1.28) &lt; lev:(0.03) [753]&gt; conv:(1.14)</t>
  </si>
  <si>
    <t xml:space="preserve"> 16. WKrow=2 8540 ==&gt; WKcol=3 3410    conf:(0.4) lift:(1.28) &lt; lev:(0.03) [753]&gt; conv:(1.15)</t>
  </si>
  <si>
    <t xml:space="preserve"> 17. WKcol=4 WKrow=1 3596 ==&gt; Class=14 1139    conf:(0.32) lift:(1.95) &lt; lev:(0.02) [555]&gt; conv:(1.23)</t>
  </si>
  <si>
    <t xml:space="preserve"> 18. Class=14 4553 ==&gt; WKcol=4 WKrow=1 1139    conf:(0.25) lift:(1.95) &lt; lev:(0.02) [555]&gt; conv:(1.16)</t>
  </si>
  <si>
    <t xml:space="preserve"> 19. WKrow=1 12666 ==&gt; WKcol=4 Class=14 1139    conf:(0.09) lift:(1.82) &lt; lev:(0.02) [512]&gt; conv:(1.04)</t>
  </si>
  <si>
    <t xml:space="preserve"> 20. WKcol=4 Class=14 1387 ==&gt; WKrow=1 1139    conf:(0.82) lift:(1.82) &lt; lev:(0.02) [512]&gt; conv:(3.06)</t>
  </si>
  <si>
    <t>Leverage mínimo 0.01 com suporte mínimo 0.03</t>
  </si>
  <si>
    <t xml:space="preserve">  1. WKcol=1 1878 ==&gt; WKrow=1 1878    conf:(1) lift:(2.22) lev:(0.04) [1030] &lt; conv:(1030.17)&gt;</t>
  </si>
  <si>
    <t xml:space="preserve">  2. WKrow=4 1720 ==&gt; WKcol=4 1720    conf:(1) lift:(2.31) lev:(0.03) [975] &lt; conv:(975.99)&gt;</t>
  </si>
  <si>
    <t xml:space="preserve">  3. Class=15 2166 ==&gt; WKrow=1 1994    conf:(0.92) lift:(2.04) lev:(0.04) [1016] &lt; conv:(6.87)&gt;</t>
  </si>
  <si>
    <t xml:space="preserve">  4. WKcol=4 Class=14 1387 ==&gt; WKrow=1 1139    conf:(0.82) lift:(1.82) lev:(0.02) [512] &lt; conv:(3.06)&gt;</t>
  </si>
  <si>
    <t xml:space="preserve">  5. Class=14 4553 ==&gt; WKrow=1 3447    conf:(0.76) lift:(1.68) lev:(0.05) [1391] &lt; conv:(2.26)&gt;</t>
  </si>
  <si>
    <t xml:space="preserve">  6. WKcol=3 Class=14 1511 ==&gt; WKrow=1 1070    conf:(0.71) lift:(1.57) lev:(0.01) [387] &lt; conv:(1.88)&gt;</t>
  </si>
  <si>
    <t xml:space="preserve">  7. WKcol=4 Class=13 1493 ==&gt; WKrow=2 916    conf:(0.61) lift:(2.02) lev:(0.02) [461] &lt; conv:(1.8)&gt;</t>
  </si>
  <si>
    <t xml:space="preserve">  8. WKcol=2 Class=14 1326 ==&gt; WKrow=1 909    conf:(0.69) lift:(1.52) lev:(0.01) [310] &lt; conv:(1.74)&gt;</t>
  </si>
  <si>
    <t xml:space="preserve">  9. WKcol=2 5316 ==&gt; WKrow=1 3596    conf:(0.68) lift:(1.5) lev:(0.04) [1196] &lt; conv:(1.69)&gt;</t>
  </si>
  <si>
    <t xml:space="preserve"> 10. WKrow=3 5130 ==&gt; WKcol=4 3410    conf:(0.66) lift:(1.54) lev:(0.04) [1190] &lt; conv:(1.69)&gt;</t>
  </si>
  <si>
    <t xml:space="preserve"> 11. Class=8 1433 ==&gt; WKcol=4 905    conf:(0.63) lift:(1.46) lev:(0.01) [285] &lt; conv:(1.54)&gt;</t>
  </si>
  <si>
    <t xml:space="preserve"> 12. BKcol=2 2700 ==&gt; WKcol=4 1584    conf:(0.59) lift:(1.36) lev:(0.01) [416] &lt; conv:(1.37)&gt;</t>
  </si>
  <si>
    <t xml:space="preserve"> 13. Class=13 4194 ==&gt; WKrow=2 2037    conf:(0.49) lift:(1.6) lev:(0.03) [760] &lt; conv:(1.35)&gt;</t>
  </si>
  <si>
    <t xml:space="preserve"> 14. Class=15 2166 ==&gt; WKcol=2 867    conf:(0.4) lift:(2.11) lev:(0.02) [456] &lt; conv:(1.35)&gt;</t>
  </si>
  <si>
    <t xml:space="preserve"> 15. Class=9 1712 ==&gt; WKcol=4 948    conf:(0.55) lift:(1.28) lev:(0.01) [207] &lt; conv:(1.27)&gt;</t>
  </si>
  <si>
    <t xml:space="preserve"> 16. WKcol=4 WKrow=1 3596 ==&gt; Class=14 1139    conf:(0.32) lift:(1.95) lev:(0.02) [555] &lt; conv:(1.23)&gt;</t>
  </si>
  <si>
    <t xml:space="preserve"> 17. Class=11 2854 ==&gt; WKcol=4 1511    conf:(0.53) lift:(1.22) lev:(0.01) [276] &lt; conv:(1.2)&gt;</t>
  </si>
  <si>
    <t xml:space="preserve"> 18. WKcol=3 WKrow=1 3596 ==&gt; Class=14 1070    conf:(0.3) lift:(1.83) lev:(0.02) [486] &lt; conv:(1.19)&gt;</t>
  </si>
  <si>
    <t xml:space="preserve"> 19. BKcol=1 2920 ==&gt; WKcol=4 1522    conf:(0.52) lift:(1.2) lev:(0.01) [258] &lt; conv:(1.18)&gt;</t>
  </si>
  <si>
    <t xml:space="preserve"> 20. BKcol=3 2390 ==&gt; WKrow=1 1274    conf:(0.53) lift:(1.18) lev:(0.01) [195] &lt; conv:(1.17)&gt;</t>
  </si>
  <si>
    <t>Convicção mínima 1.1 com suporte mínimo 0.03</t>
  </si>
  <si>
    <t xml:space="preserve">  1. WKcol=4 WKrow=1 3596 ==&gt; Class=14 1139    conf:(0.32)</t>
  </si>
  <si>
    <t xml:space="preserve">  2. WKcol=3 WKrow=1 3596 ==&gt; Class=14 1070    conf:(0.3)</t>
  </si>
  <si>
    <t xml:space="preserve">  3. WKrow=1 12666 ==&gt; Class=14 3447    conf:(0.27)</t>
  </si>
  <si>
    <t xml:space="preserve">  4. WKcol=4 WKrow=2 3410 ==&gt; Class=13 916    conf:(0.27)</t>
  </si>
  <si>
    <t xml:space="preserve">  5. WKcol=2 WKrow=1 3596 ==&gt; Class=14 909    conf:(0.25)</t>
  </si>
  <si>
    <t xml:space="preserve">  6. WKcol=2 5316 ==&gt; Class=14 1326    conf:(0.25)</t>
  </si>
  <si>
    <t xml:space="preserve">  7. WKrow=2 8540 ==&gt; Class=13 2037    conf:(0.24)</t>
  </si>
  <si>
    <t xml:space="preserve">  8. BKrow=5 3822 ==&gt; Class=14 877    conf:(0.23)</t>
  </si>
  <si>
    <t xml:space="preserve">  9. BKrow=4 3788 ==&gt; Class=14 853    conf:(0.23)</t>
  </si>
  <si>
    <t xml:space="preserve"> 10. WKrow=3 5130 ==&gt; Class=12 1053    conf:(0.21)</t>
  </si>
  <si>
    <t xml:space="preserve"> 11. WKcol=3 8726 ==&gt; Class=13 1621    conf:(0.19)</t>
  </si>
  <si>
    <t xml:space="preserve"> 12. WKcol=3 8726 ==&gt; Class=14 1511    conf:(0.17)</t>
  </si>
  <si>
    <t xml:space="preserve"> 13. WKcol=2 5316 ==&gt; Class=15 867    conf:(0.16)</t>
  </si>
  <si>
    <t xml:space="preserve"> 14. WKcol=2 5316 ==&gt; Class=13 861    conf:(0.16)</t>
  </si>
  <si>
    <t xml:space="preserve"> 15. WKrow=1 12666 ==&gt; Class=15 1994    conf:(0.16)</t>
  </si>
  <si>
    <t xml:space="preserve"> 16. WKrow=2 8540 ==&gt; Class=12 1327    conf:(0.16)</t>
  </si>
  <si>
    <t xml:space="preserve"> 17. WKcol=3 8726 ==&gt; Class=12 1305    conf:(0.15)</t>
  </si>
  <si>
    <t xml:space="preserve"> 18. WKrow=1 12666 ==&gt; Class=13 1840    conf:(0.15)</t>
  </si>
  <si>
    <t xml:space="preserve"> 19. WKcol=4 12136 ==&gt; Class=12 1637    conf:(0.13)</t>
  </si>
  <si>
    <t xml:space="preserve"> 20. WKrow=2 8540 ==&gt; Class=14 1086    conf:(0.13)</t>
  </si>
  <si>
    <t>Regras com Classe como consequência e suporte mínimo 0.03</t>
  </si>
  <si>
    <t>WKcol=4 Class=14 1387 ==&gt; WKrow=1 1139    &lt;conf:(0.82)&gt; lift:(1.82) lev:(0.02) [512] conv:(3.06)</t>
  </si>
  <si>
    <t>Class=14 4553 ==&gt; WKrow=1 3447    &lt;conf:(0.76)&gt; lift:(1.68) lev:(0.05) [1391] conv:(2.26)</t>
  </si>
  <si>
    <t>WKcol=3 Class=14 1511 ==&gt; WKrow=1 1070    &lt;conf:(0.71)&gt; lift:(1.57) lev:(0.01) [387] conv:(1.88)</t>
  </si>
  <si>
    <t>Class=15 2166 ==&gt; WKrow=1 1994    &lt;conf:(0.92)&gt; lift:(2.04) lev:(0.04) [1016] conv:(6.87)</t>
  </si>
  <si>
    <t>WKcol=2 Class=14 1326 ==&gt; WKrow=1 909    &lt;conf:(0.69)&gt; lift:(1.52) lev:(0.01) [310] conv:(1.74)</t>
  </si>
  <si>
    <t>Class=8 1433 ==&gt; WKcol=4 905    &lt;conf:(0.63)&gt; lift:(1.46) lev:(0.01) [285] conv:(1.54)</t>
  </si>
  <si>
    <t>WKcol=4 Class=13 1493 ==&gt; WKrow=2 916    &lt;conf:(0.61)&gt; lift:(2.02) lev:(0.02) [461] conv:(1.8)</t>
  </si>
  <si>
    <t>Class=9 1712 ==&gt; WKcol=4 948    &lt;conf:(0.55)&gt; lift:(1.28) lev:(0.01) [207] conv:(1.27)</t>
  </si>
  <si>
    <t>Class=11 2854 ==&gt; WKcol=4 1511    &lt;conf:(0.53)&gt; lift:(1.22) lev:(0.01) [276] conv:(1.2)</t>
  </si>
  <si>
    <t>Class=10 1985 ==&gt; WKcol=4 1020    &lt;conf:(0.51)&gt; lift:(1.19) lev:(0.01) [161] conv:(1.17)</t>
  </si>
  <si>
    <t>Confiança</t>
  </si>
  <si>
    <t>Lift</t>
  </si>
  <si>
    <t>Convicção</t>
  </si>
  <si>
    <t>Leverage</t>
  </si>
  <si>
    <t>Suporte</t>
  </si>
  <si>
    <t>Class=10  ==&gt; WKcol=4</t>
  </si>
  <si>
    <t>Class=9  ==&gt; WKcol=4</t>
  </si>
  <si>
    <t>Class=11  ==&gt; WKcol=4</t>
  </si>
  <si>
    <t>WKcol=4 Class=13  ==&gt; WKrow=2</t>
  </si>
  <si>
    <t>Class=8  ==&gt; WKcol=4</t>
  </si>
  <si>
    <t>WKcol=2 Class=14  ==&gt; WKrow=1</t>
  </si>
  <si>
    <t>WKcol=3 Class=14  ==&gt; WKrow=1</t>
  </si>
  <si>
    <t>Class=14  ==&gt; WKrow=1</t>
  </si>
  <si>
    <t>WKcol=4 Class=14  ==&gt; WKrow=1</t>
  </si>
  <si>
    <t>Class=15  ==&gt; WKrow=1</t>
  </si>
  <si>
    <t>WKcol=4 WKrow=1  ==&gt; Class=14</t>
  </si>
  <si>
    <t>WKcol=3 WKrow=1  ==&gt; Class=14</t>
  </si>
  <si>
    <t>WKrow=1  ==&gt; Class=14</t>
  </si>
  <si>
    <t>WKcol=4 WKrow=2  ==&gt; Class=13</t>
  </si>
  <si>
    <t>WKcol=2 WKrow=1  ==&gt; Class=14</t>
  </si>
  <si>
    <t>WKcol=2  ==&gt; Class=14</t>
  </si>
  <si>
    <t>WKrow=2  ==&gt; Class=13</t>
  </si>
  <si>
    <t>BKrow=5  ==&gt; Class=14</t>
  </si>
  <si>
    <t>BKrow=4  ==&gt; Class=14</t>
  </si>
  <si>
    <t>WKrow=3  ==&gt; Class=12</t>
  </si>
  <si>
    <t>k-Means</t>
  </si>
  <si>
    <t>k</t>
  </si>
  <si>
    <t>Wkcol</t>
  </si>
  <si>
    <t>Wkrow</t>
  </si>
  <si>
    <t>Wrcol</t>
  </si>
  <si>
    <t>Wrrow</t>
  </si>
  <si>
    <t>Bkcol</t>
  </si>
  <si>
    <t>Bxrow</t>
  </si>
  <si>
    <t>cluster 0</t>
  </si>
  <si>
    <t>cluster 1</t>
  </si>
  <si>
    <t>cluster 2</t>
  </si>
  <si>
    <t>cluster 3</t>
  </si>
  <si>
    <t>cluster 4</t>
  </si>
  <si>
    <t>BKrow</t>
  </si>
  <si>
    <t>BKcol</t>
  </si>
  <si>
    <t>WKcol</t>
  </si>
  <si>
    <t>WKrow</t>
  </si>
  <si>
    <t>WRcol</t>
  </si>
  <si>
    <t>WRrow</t>
  </si>
  <si>
    <t>Cluster 0</t>
  </si>
  <si>
    <t>Cluster 1</t>
  </si>
  <si>
    <t>Cluster 2</t>
  </si>
  <si>
    <t>Cluster 3</t>
  </si>
  <si>
    <t>Cluster 4</t>
  </si>
  <si>
    <t>Atributo</t>
  </si>
  <si>
    <t>Desvio Padrão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</si>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</sst>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19072615923014E-2"/>
          <c:y val="0.15058402371236443"/>
          <c:w val="0.66942760279965008"/>
          <c:h val="0.74492524200898247"/>
        </c:manualLayout>
      </c:layout>
      <c:lineChart>
        <c:grouping val="standard"/>
        <c:varyColors val="0"/>
        <c:ser>
          <c:idx val="7"/>
          <c:order val="0"/>
          <c:tx>
            <c:strRef>
              <c:f>Classificação!$C$24</c:f>
              <c:strCache>
                <c:ptCount val="1"/>
                <c:pt idx="0">
                  <c:v>Taxa de TP</c:v>
                </c:pt>
              </c:strCache>
            </c:strRef>
          </c:tx>
          <c:cat>
            <c:numRef>
              <c:f>Classificação!$B$25:$B$38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</c:numCache>
            </c:numRef>
          </c:cat>
          <c:val>
            <c:numRef>
              <c:f>Classificação!$C$25:$C$38</c:f>
              <c:numCache>
                <c:formatCode>General</c:formatCode>
                <c:ptCount val="14"/>
                <c:pt idx="0">
                  <c:v>0.72299999999999998</c:v>
                </c:pt>
                <c:pt idx="1">
                  <c:v>0.72299999999999998</c:v>
                </c:pt>
                <c:pt idx="2">
                  <c:v>0.72299999999999998</c:v>
                </c:pt>
                <c:pt idx="3">
                  <c:v>0.72299999999999998</c:v>
                </c:pt>
                <c:pt idx="4">
                  <c:v>0.72299999999999998</c:v>
                </c:pt>
                <c:pt idx="5">
                  <c:v>0.72299999999999998</c:v>
                </c:pt>
                <c:pt idx="6">
                  <c:v>0.72299999999999998</c:v>
                </c:pt>
                <c:pt idx="7">
                  <c:v>0.72199999999999998</c:v>
                </c:pt>
                <c:pt idx="8">
                  <c:v>0.72</c:v>
                </c:pt>
                <c:pt idx="9">
                  <c:v>0.71399999999999997</c:v>
                </c:pt>
                <c:pt idx="10">
                  <c:v>0.70299999999999996</c:v>
                </c:pt>
                <c:pt idx="11">
                  <c:v>0.67700000000000005</c:v>
                </c:pt>
                <c:pt idx="12">
                  <c:v>0.627</c:v>
                </c:pt>
                <c:pt idx="13">
                  <c:v>0.55600000000000005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Classificação!$E$24</c:f>
              <c:strCache>
                <c:ptCount val="1"/>
                <c:pt idx="0">
                  <c:v>Precisão</c:v>
                </c:pt>
              </c:strCache>
            </c:strRef>
          </c:tx>
          <c:cat>
            <c:numRef>
              <c:f>Classificação!$B$25:$B$38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</c:numCache>
            </c:numRef>
          </c:cat>
          <c:val>
            <c:numRef>
              <c:f>Classificação!$E$25:$E$38</c:f>
              <c:numCache>
                <c:formatCode>General</c:formatCode>
                <c:ptCount val="14"/>
                <c:pt idx="0">
                  <c:v>0.73199999999999998</c:v>
                </c:pt>
                <c:pt idx="1">
                  <c:v>0.73199999999999998</c:v>
                </c:pt>
                <c:pt idx="2">
                  <c:v>0.73199999999999998</c:v>
                </c:pt>
                <c:pt idx="3">
                  <c:v>0.73199999999999998</c:v>
                </c:pt>
                <c:pt idx="4">
                  <c:v>0.73199999999999998</c:v>
                </c:pt>
                <c:pt idx="5">
                  <c:v>0.73199999999999998</c:v>
                </c:pt>
                <c:pt idx="6">
                  <c:v>0.73199999999999998</c:v>
                </c:pt>
                <c:pt idx="7">
                  <c:v>0.73099999999999998</c:v>
                </c:pt>
                <c:pt idx="8">
                  <c:v>0.73</c:v>
                </c:pt>
                <c:pt idx="9">
                  <c:v>0.72499999999999998</c:v>
                </c:pt>
                <c:pt idx="10">
                  <c:v>0.71399999999999997</c:v>
                </c:pt>
                <c:pt idx="11">
                  <c:v>0.69099999999999995</c:v>
                </c:pt>
                <c:pt idx="12" formatCode="0.000">
                  <c:v>0.68517647058823539</c:v>
                </c:pt>
                <c:pt idx="13" formatCode="0.000">
                  <c:v>0.61023529411764699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Classificação!$F$24</c:f>
              <c:strCache>
                <c:ptCount val="1"/>
                <c:pt idx="0">
                  <c:v>Recall</c:v>
                </c:pt>
              </c:strCache>
            </c:strRef>
          </c:tx>
          <c:cat>
            <c:numRef>
              <c:f>Classificação!$B$25:$B$38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</c:numCache>
            </c:numRef>
          </c:cat>
          <c:val>
            <c:numRef>
              <c:f>Classificação!$F$25:$F$38</c:f>
              <c:numCache>
                <c:formatCode>General</c:formatCode>
                <c:ptCount val="14"/>
                <c:pt idx="0">
                  <c:v>0.72299999999999998</c:v>
                </c:pt>
                <c:pt idx="1">
                  <c:v>0.72299999999999998</c:v>
                </c:pt>
                <c:pt idx="2">
                  <c:v>0.72299999999999998</c:v>
                </c:pt>
                <c:pt idx="3">
                  <c:v>0.72299999999999998</c:v>
                </c:pt>
                <c:pt idx="4">
                  <c:v>0.72299999999999998</c:v>
                </c:pt>
                <c:pt idx="5">
                  <c:v>0.72299999999999998</c:v>
                </c:pt>
                <c:pt idx="6">
                  <c:v>0.72299999999999998</c:v>
                </c:pt>
                <c:pt idx="7">
                  <c:v>0.72199999999999998</c:v>
                </c:pt>
                <c:pt idx="8">
                  <c:v>0.72</c:v>
                </c:pt>
                <c:pt idx="9">
                  <c:v>0.71399999999999997</c:v>
                </c:pt>
                <c:pt idx="10">
                  <c:v>0.70299999999999996</c:v>
                </c:pt>
                <c:pt idx="11">
                  <c:v>0.67700000000000005</c:v>
                </c:pt>
                <c:pt idx="12">
                  <c:v>0.627</c:v>
                </c:pt>
                <c:pt idx="13">
                  <c:v>0.55600000000000005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Classificação!$G$24</c:f>
              <c:strCache>
                <c:ptCount val="1"/>
                <c:pt idx="0">
                  <c:v>F-Measure</c:v>
                </c:pt>
              </c:strCache>
            </c:strRef>
          </c:tx>
          <c:cat>
            <c:numRef>
              <c:f>Classificação!$B$25:$B$38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</c:numCache>
            </c:numRef>
          </c:cat>
          <c:val>
            <c:numRef>
              <c:f>Classificação!$G$25:$G$38</c:f>
              <c:numCache>
                <c:formatCode>General</c:formatCode>
                <c:ptCount val="14"/>
                <c:pt idx="0">
                  <c:v>0.72</c:v>
                </c:pt>
                <c:pt idx="1">
                  <c:v>0.72</c:v>
                </c:pt>
                <c:pt idx="2">
                  <c:v>0.72</c:v>
                </c:pt>
                <c:pt idx="3">
                  <c:v>0.72</c:v>
                </c:pt>
                <c:pt idx="4">
                  <c:v>0.72</c:v>
                </c:pt>
                <c:pt idx="5">
                  <c:v>0.72</c:v>
                </c:pt>
                <c:pt idx="6">
                  <c:v>0.72</c:v>
                </c:pt>
                <c:pt idx="7">
                  <c:v>0.71899999999999997</c:v>
                </c:pt>
                <c:pt idx="8">
                  <c:v>0.71699999999999997</c:v>
                </c:pt>
                <c:pt idx="9">
                  <c:v>0.71099999999999997</c:v>
                </c:pt>
                <c:pt idx="10">
                  <c:v>0.69899999999999995</c:v>
                </c:pt>
                <c:pt idx="11">
                  <c:v>0.67</c:v>
                </c:pt>
                <c:pt idx="12" formatCode="0.000">
                  <c:v>0.56288235294117639</c:v>
                </c:pt>
                <c:pt idx="13" formatCode="0.000">
                  <c:v>0.46235294117647058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Classificação!$H$24</c:f>
              <c:strCache>
                <c:ptCount val="1"/>
                <c:pt idx="0">
                  <c:v>MCC</c:v>
                </c:pt>
              </c:strCache>
            </c:strRef>
          </c:tx>
          <c:cat>
            <c:numRef>
              <c:f>Classificação!$B$25:$B$38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</c:numCache>
            </c:numRef>
          </c:cat>
          <c:val>
            <c:numRef>
              <c:f>Classificação!$H$25:$H$38</c:f>
              <c:numCache>
                <c:formatCode>General</c:formatCode>
                <c:ptCount val="14"/>
                <c:pt idx="0">
                  <c:v>0.69199999999999995</c:v>
                </c:pt>
                <c:pt idx="1">
                  <c:v>0.69199999999999995</c:v>
                </c:pt>
                <c:pt idx="2">
                  <c:v>0.69199999999999995</c:v>
                </c:pt>
                <c:pt idx="3">
                  <c:v>0.69199999999999995</c:v>
                </c:pt>
                <c:pt idx="4">
                  <c:v>0.69199999999999995</c:v>
                </c:pt>
                <c:pt idx="5">
                  <c:v>0.69199999999999995</c:v>
                </c:pt>
                <c:pt idx="6">
                  <c:v>0.69199999999999995</c:v>
                </c:pt>
                <c:pt idx="7">
                  <c:v>0.69099999999999995</c:v>
                </c:pt>
                <c:pt idx="8">
                  <c:v>0.68799999999999994</c:v>
                </c:pt>
                <c:pt idx="9">
                  <c:v>0.68200000000000005</c:v>
                </c:pt>
                <c:pt idx="10">
                  <c:v>0.67</c:v>
                </c:pt>
                <c:pt idx="11">
                  <c:v>0.64</c:v>
                </c:pt>
                <c:pt idx="12" formatCode="0.00">
                  <c:v>0.56023529411764705</c:v>
                </c:pt>
                <c:pt idx="13">
                  <c:v>0.45982352941176474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Classificação!$I$24</c:f>
              <c:strCache>
                <c:ptCount val="1"/>
                <c:pt idx="0">
                  <c:v>ROC Area</c:v>
                </c:pt>
              </c:strCache>
            </c:strRef>
          </c:tx>
          <c:cat>
            <c:numRef>
              <c:f>Classificação!$B$25:$B$38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</c:numCache>
            </c:numRef>
          </c:cat>
          <c:val>
            <c:numRef>
              <c:f>Classificação!$I$25:$I$38</c:f>
              <c:numCache>
                <c:formatCode>General</c:formatCode>
                <c:ptCount val="14"/>
                <c:pt idx="0">
                  <c:v>0.96799999999999997</c:v>
                </c:pt>
                <c:pt idx="1">
                  <c:v>0.96799999999999997</c:v>
                </c:pt>
                <c:pt idx="2">
                  <c:v>0.96799999999999997</c:v>
                </c:pt>
                <c:pt idx="3">
                  <c:v>0.96799999999999997</c:v>
                </c:pt>
                <c:pt idx="4">
                  <c:v>0.96799999999999997</c:v>
                </c:pt>
                <c:pt idx="5">
                  <c:v>0.96799999999999997</c:v>
                </c:pt>
                <c:pt idx="6">
                  <c:v>0.96799999999999997</c:v>
                </c:pt>
                <c:pt idx="7">
                  <c:v>0.96799999999999997</c:v>
                </c:pt>
                <c:pt idx="8">
                  <c:v>0.96699999999999997</c:v>
                </c:pt>
                <c:pt idx="9">
                  <c:v>0.96599999999999997</c:v>
                </c:pt>
                <c:pt idx="10">
                  <c:v>0.96299999999999997</c:v>
                </c:pt>
                <c:pt idx="11">
                  <c:v>0.95799999999999996</c:v>
                </c:pt>
                <c:pt idx="12">
                  <c:v>0.94699999999999995</c:v>
                </c:pt>
                <c:pt idx="13">
                  <c:v>0.93200000000000005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Classificação!$J$24</c:f>
              <c:strCache>
                <c:ptCount val="1"/>
                <c:pt idx="0">
                  <c:v>PRC Area</c:v>
                </c:pt>
              </c:strCache>
            </c:strRef>
          </c:tx>
          <c:cat>
            <c:numRef>
              <c:f>Classificação!$B$25:$B$38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</c:numCache>
            </c:numRef>
          </c:cat>
          <c:val>
            <c:numRef>
              <c:f>Classificação!$J$25:$J$38</c:f>
              <c:numCache>
                <c:formatCode>General</c:formatCode>
                <c:ptCount val="1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0.79800000000000004</c:v>
                </c:pt>
                <c:pt idx="9">
                  <c:v>0.79300000000000004</c:v>
                </c:pt>
                <c:pt idx="10">
                  <c:v>0.78100000000000003</c:v>
                </c:pt>
                <c:pt idx="11">
                  <c:v>0.75700000000000001</c:v>
                </c:pt>
                <c:pt idx="12">
                  <c:v>0.71099999999999997</c:v>
                </c:pt>
                <c:pt idx="13">
                  <c:v>0.65100000000000002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77056"/>
        <c:axId val="106478592"/>
      </c:lineChart>
      <c:catAx>
        <c:axId val="10647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78592"/>
        <c:crosses val="autoZero"/>
        <c:auto val="1"/>
        <c:lblAlgn val="ctr"/>
        <c:lblOffset val="100"/>
        <c:noMultiLvlLbl val="0"/>
      </c:catAx>
      <c:valAx>
        <c:axId val="106478592"/>
        <c:scaling>
          <c:orientation val="minMax"/>
          <c:max val="1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7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02405949256337E-2"/>
          <c:y val="0.14620587217594586"/>
          <c:w val="0.65534426946631674"/>
          <c:h val="0.74639154028576005"/>
        </c:manualLayout>
      </c:layout>
      <c:lineChart>
        <c:grouping val="standard"/>
        <c:varyColors val="0"/>
        <c:ser>
          <c:idx val="0"/>
          <c:order val="0"/>
          <c:tx>
            <c:strRef>
              <c:f>Classificação!$D$3</c:f>
              <c:strCache>
                <c:ptCount val="1"/>
                <c:pt idx="0">
                  <c:v>Taxa de TP</c:v>
                </c:pt>
              </c:strCache>
            </c:strRef>
          </c:tx>
          <c:cat>
            <c:numRef>
              <c:f>Classificação!$C$4:$C$10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Classificação!$D$4:$D$10</c:f>
              <c:numCache>
                <c:formatCode>General</c:formatCode>
                <c:ptCount val="7"/>
                <c:pt idx="0">
                  <c:v>0.68600000000000005</c:v>
                </c:pt>
                <c:pt idx="1">
                  <c:v>0.70299999999999996</c:v>
                </c:pt>
                <c:pt idx="2">
                  <c:v>0.70599999999999996</c:v>
                </c:pt>
                <c:pt idx="3">
                  <c:v>0.68600000000000005</c:v>
                </c:pt>
                <c:pt idx="4">
                  <c:v>0.65300000000000002</c:v>
                </c:pt>
                <c:pt idx="5">
                  <c:v>0.625</c:v>
                </c:pt>
                <c:pt idx="6">
                  <c:v>0.60299999999999998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Classificação!$F$3</c:f>
              <c:strCache>
                <c:ptCount val="1"/>
                <c:pt idx="0">
                  <c:v>Precisão</c:v>
                </c:pt>
              </c:strCache>
            </c:strRef>
          </c:tx>
          <c:cat>
            <c:numRef>
              <c:f>Classificação!$C$4:$C$10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Classificação!$F$4:$F$10</c:f>
              <c:numCache>
                <c:formatCode>General</c:formatCode>
                <c:ptCount val="7"/>
                <c:pt idx="0">
                  <c:v>0.68600000000000005</c:v>
                </c:pt>
                <c:pt idx="1">
                  <c:v>0.70399999999999996</c:v>
                </c:pt>
                <c:pt idx="2">
                  <c:v>0.70799999999999996</c:v>
                </c:pt>
                <c:pt idx="3">
                  <c:v>0.68600000000000005</c:v>
                </c:pt>
                <c:pt idx="4">
                  <c:v>0.65300000000000002</c:v>
                </c:pt>
                <c:pt idx="5">
                  <c:v>0.624</c:v>
                </c:pt>
                <c:pt idx="6">
                  <c:v>0.60099999999999998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Classificação!$G$3</c:f>
              <c:strCache>
                <c:ptCount val="1"/>
                <c:pt idx="0">
                  <c:v>Recall</c:v>
                </c:pt>
              </c:strCache>
            </c:strRef>
          </c:tx>
          <c:cat>
            <c:numRef>
              <c:f>Classificação!$C$4:$C$10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Classificação!$G$4:$G$10</c:f>
              <c:numCache>
                <c:formatCode>General</c:formatCode>
                <c:ptCount val="7"/>
                <c:pt idx="0">
                  <c:v>0.68600000000000005</c:v>
                </c:pt>
                <c:pt idx="1">
                  <c:v>0.70299999999999996</c:v>
                </c:pt>
                <c:pt idx="2">
                  <c:v>0.70599999999999996</c:v>
                </c:pt>
                <c:pt idx="3">
                  <c:v>0.68600000000000005</c:v>
                </c:pt>
                <c:pt idx="4">
                  <c:v>0.65300000000000002</c:v>
                </c:pt>
                <c:pt idx="5">
                  <c:v>0.625</c:v>
                </c:pt>
                <c:pt idx="6">
                  <c:v>0.60299999999999998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Classificação!$H$3</c:f>
              <c:strCache>
                <c:ptCount val="1"/>
                <c:pt idx="0">
                  <c:v>F-Measure</c:v>
                </c:pt>
              </c:strCache>
            </c:strRef>
          </c:tx>
          <c:cat>
            <c:numRef>
              <c:f>Classificação!$C$4:$C$10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Classificação!$H$4:$H$10</c:f>
              <c:numCache>
                <c:formatCode>General</c:formatCode>
                <c:ptCount val="7"/>
                <c:pt idx="0">
                  <c:v>0.68300000000000005</c:v>
                </c:pt>
                <c:pt idx="1">
                  <c:v>0.70099999999999996</c:v>
                </c:pt>
                <c:pt idx="2">
                  <c:v>0.70399999999999996</c:v>
                </c:pt>
                <c:pt idx="3">
                  <c:v>0.68300000000000005</c:v>
                </c:pt>
                <c:pt idx="4">
                  <c:v>0.65100000000000002</c:v>
                </c:pt>
                <c:pt idx="5">
                  <c:v>0.623</c:v>
                </c:pt>
                <c:pt idx="6">
                  <c:v>0.60099999999999998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Classificação!$I$3</c:f>
              <c:strCache>
                <c:ptCount val="1"/>
                <c:pt idx="0">
                  <c:v>MCC</c:v>
                </c:pt>
              </c:strCache>
            </c:strRef>
          </c:tx>
          <c:cat>
            <c:numRef>
              <c:f>Classificação!$C$4:$C$10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Classificação!$I$4:$I$10</c:f>
              <c:numCache>
                <c:formatCode>General</c:formatCode>
                <c:ptCount val="7"/>
                <c:pt idx="0">
                  <c:v>0.64800000000000002</c:v>
                </c:pt>
                <c:pt idx="1">
                  <c:v>0.66700000000000004</c:v>
                </c:pt>
                <c:pt idx="2">
                  <c:v>0.67100000000000004</c:v>
                </c:pt>
                <c:pt idx="3">
                  <c:v>0.64800000000000002</c:v>
                </c:pt>
                <c:pt idx="4">
                  <c:v>0.61099999999999999</c:v>
                </c:pt>
                <c:pt idx="5">
                  <c:v>0.57899999999999996</c:v>
                </c:pt>
                <c:pt idx="6">
                  <c:v>0.55500000000000005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Classificação!$J$3</c:f>
              <c:strCache>
                <c:ptCount val="1"/>
                <c:pt idx="0">
                  <c:v>ROC Area</c:v>
                </c:pt>
              </c:strCache>
            </c:strRef>
          </c:tx>
          <c:cat>
            <c:numRef>
              <c:f>Classificação!$C$4:$C$10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Classificação!$J$4:$J$10</c:f>
              <c:numCache>
                <c:formatCode>General</c:formatCode>
                <c:ptCount val="7"/>
                <c:pt idx="0">
                  <c:v>0.95699999999999996</c:v>
                </c:pt>
                <c:pt idx="1">
                  <c:v>0.95899999999999996</c:v>
                </c:pt>
                <c:pt idx="2">
                  <c:v>0.96</c:v>
                </c:pt>
                <c:pt idx="3">
                  <c:v>0.95699999999999996</c:v>
                </c:pt>
                <c:pt idx="4">
                  <c:v>0.94899999999999995</c:v>
                </c:pt>
                <c:pt idx="5">
                  <c:v>0.94</c:v>
                </c:pt>
                <c:pt idx="6">
                  <c:v>0.92400000000000004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Classificação!$K$3</c:f>
              <c:strCache>
                <c:ptCount val="1"/>
                <c:pt idx="0">
                  <c:v>PRC Area</c:v>
                </c:pt>
              </c:strCache>
            </c:strRef>
          </c:tx>
          <c:cat>
            <c:numRef>
              <c:f>Classificação!$C$4:$C$10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Classificação!$K$4:$K$10</c:f>
              <c:numCache>
                <c:formatCode>General</c:formatCode>
                <c:ptCount val="7"/>
                <c:pt idx="0">
                  <c:v>0.73899999999999999</c:v>
                </c:pt>
                <c:pt idx="1">
                  <c:v>0.75600000000000001</c:v>
                </c:pt>
                <c:pt idx="2">
                  <c:v>0.76100000000000001</c:v>
                </c:pt>
                <c:pt idx="3">
                  <c:v>0.73899999999999999</c:v>
                </c:pt>
                <c:pt idx="4">
                  <c:v>0.70199999999999996</c:v>
                </c:pt>
                <c:pt idx="5">
                  <c:v>0.66500000000000004</c:v>
                </c:pt>
                <c:pt idx="6">
                  <c:v>0.61799999999999999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66080"/>
        <c:axId val="122767616"/>
      </c:lineChart>
      <c:catAx>
        <c:axId val="12276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767616"/>
        <c:crosses val="autoZero"/>
        <c:auto val="1"/>
        <c:lblAlgn val="ctr"/>
        <c:lblOffset val="100"/>
        <c:noMultiLvlLbl val="0"/>
      </c:catAx>
      <c:valAx>
        <c:axId val="122767616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76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200045565934464E-2"/>
          <c:y val="0.13792716535433072"/>
          <c:w val="0.66406192521629925"/>
          <c:h val="0.75769094488188982"/>
        </c:manualLayout>
      </c:layout>
      <c:lineChart>
        <c:grouping val="standard"/>
        <c:varyColors val="0"/>
        <c:ser>
          <c:idx val="3"/>
          <c:order val="0"/>
          <c:tx>
            <c:strRef>
              <c:f>Classificação!$D$46</c:f>
              <c:strCache>
                <c:ptCount val="1"/>
                <c:pt idx="0">
                  <c:v>Taxa de TP</c:v>
                </c:pt>
              </c:strCache>
            </c:strRef>
          </c:tx>
          <c:cat>
            <c:numRef>
              <c:f>Classificação!$C$47:$C$57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Classificação!$D$47:$D$57</c:f>
              <c:numCache>
                <c:formatCode>General</c:formatCode>
                <c:ptCount val="11"/>
                <c:pt idx="0">
                  <c:v>0.438</c:v>
                </c:pt>
                <c:pt idx="1">
                  <c:v>0.438</c:v>
                </c:pt>
                <c:pt idx="2">
                  <c:v>0.438</c:v>
                </c:pt>
                <c:pt idx="3">
                  <c:v>0.44800000000000001</c:v>
                </c:pt>
                <c:pt idx="4">
                  <c:v>0.44900000000000001</c:v>
                </c:pt>
                <c:pt idx="5">
                  <c:v>0.45100000000000001</c:v>
                </c:pt>
                <c:pt idx="6">
                  <c:v>0.45300000000000001</c:v>
                </c:pt>
                <c:pt idx="7">
                  <c:v>0.44800000000000001</c:v>
                </c:pt>
                <c:pt idx="8">
                  <c:v>0.43</c:v>
                </c:pt>
                <c:pt idx="9">
                  <c:v>0.41</c:v>
                </c:pt>
                <c:pt idx="10">
                  <c:v>0.41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Classificação!$F$46</c:f>
              <c:strCache>
                <c:ptCount val="1"/>
                <c:pt idx="0">
                  <c:v>Precisão</c:v>
                </c:pt>
              </c:strCache>
            </c:strRef>
          </c:tx>
          <c:cat>
            <c:numRef>
              <c:f>Classificação!$C$47:$C$57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Classificação!$F$47:$F$57</c:f>
              <c:numCache>
                <c:formatCode>General</c:formatCode>
                <c:ptCount val="11"/>
                <c:pt idx="0">
                  <c:v>0.42699999999999999</c:v>
                </c:pt>
                <c:pt idx="1">
                  <c:v>0.42699999999999999</c:v>
                </c:pt>
                <c:pt idx="2">
                  <c:v>0.42699999999999999</c:v>
                </c:pt>
                <c:pt idx="3">
                  <c:v>0.439</c:v>
                </c:pt>
                <c:pt idx="4">
                  <c:v>0.438</c:v>
                </c:pt>
                <c:pt idx="5">
                  <c:v>0.439</c:v>
                </c:pt>
                <c:pt idx="6">
                  <c:v>0.441</c:v>
                </c:pt>
                <c:pt idx="7">
                  <c:v>0.438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Classificação!$G$46</c:f>
              <c:strCache>
                <c:ptCount val="1"/>
                <c:pt idx="0">
                  <c:v>Recall</c:v>
                </c:pt>
              </c:strCache>
            </c:strRef>
          </c:tx>
          <c:cat>
            <c:numRef>
              <c:f>Classificação!$C$47:$C$57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Classificação!$G$47:$G$57</c:f>
              <c:numCache>
                <c:formatCode>General</c:formatCode>
                <c:ptCount val="11"/>
                <c:pt idx="0">
                  <c:v>0.438</c:v>
                </c:pt>
                <c:pt idx="1">
                  <c:v>0.438</c:v>
                </c:pt>
                <c:pt idx="2">
                  <c:v>0.438</c:v>
                </c:pt>
                <c:pt idx="3">
                  <c:v>0.44800000000000001</c:v>
                </c:pt>
                <c:pt idx="4">
                  <c:v>0.44900000000000001</c:v>
                </c:pt>
                <c:pt idx="5">
                  <c:v>0.45100000000000001</c:v>
                </c:pt>
                <c:pt idx="6">
                  <c:v>0.45300000000000001</c:v>
                </c:pt>
                <c:pt idx="7">
                  <c:v>0.44800000000000001</c:v>
                </c:pt>
                <c:pt idx="8">
                  <c:v>0.43</c:v>
                </c:pt>
                <c:pt idx="9">
                  <c:v>0.41</c:v>
                </c:pt>
                <c:pt idx="10">
                  <c:v>0.41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Classificação!$H$46</c:f>
              <c:strCache>
                <c:ptCount val="1"/>
                <c:pt idx="0">
                  <c:v>F-Measure</c:v>
                </c:pt>
              </c:strCache>
            </c:strRef>
          </c:tx>
          <c:cat>
            <c:numRef>
              <c:f>Classificação!$C$47:$C$57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Classificação!$H$47:$H$57</c:f>
              <c:numCache>
                <c:formatCode>General</c:formatCode>
                <c:ptCount val="11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0.43099999999999999</c:v>
                </c:pt>
                <c:pt idx="4">
                  <c:v>0.43099999999999999</c:v>
                </c:pt>
                <c:pt idx="5">
                  <c:v>0.432</c:v>
                </c:pt>
                <c:pt idx="6">
                  <c:v>0.434</c:v>
                </c:pt>
                <c:pt idx="7">
                  <c:v>0.42899999999999999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Classificação!$I$46</c:f>
              <c:strCache>
                <c:ptCount val="1"/>
                <c:pt idx="0">
                  <c:v>MCC</c:v>
                </c:pt>
              </c:strCache>
            </c:strRef>
          </c:tx>
          <c:cat>
            <c:numRef>
              <c:f>Classificação!$C$47:$C$57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Classificação!$I$47:$I$57</c:f>
              <c:numCache>
                <c:formatCode>General</c:formatCode>
                <c:ptCount val="11"/>
                <c:pt idx="0">
                  <c:v>0.35899999999999999</c:v>
                </c:pt>
                <c:pt idx="1">
                  <c:v>0.35899999999999999</c:v>
                </c:pt>
                <c:pt idx="2">
                  <c:v>0.35899999999999999</c:v>
                </c:pt>
                <c:pt idx="3">
                  <c:v>0.371</c:v>
                </c:pt>
                <c:pt idx="4">
                  <c:v>0.371</c:v>
                </c:pt>
                <c:pt idx="5">
                  <c:v>0.373</c:v>
                </c:pt>
                <c:pt idx="6">
                  <c:v>0.376</c:v>
                </c:pt>
                <c:pt idx="7">
                  <c:v>0.36899999999999999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Classificação!$J$46</c:f>
              <c:strCache>
                <c:ptCount val="1"/>
                <c:pt idx="0">
                  <c:v>ROC Area</c:v>
                </c:pt>
              </c:strCache>
            </c:strRef>
          </c:tx>
          <c:cat>
            <c:numRef>
              <c:f>Classificação!$C$47:$C$57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Classificação!$J$47:$J$57</c:f>
              <c:numCache>
                <c:formatCode>General</c:formatCode>
                <c:ptCount val="11"/>
                <c:pt idx="0">
                  <c:v>0.84699999999999998</c:v>
                </c:pt>
                <c:pt idx="1">
                  <c:v>0.84699999999999998</c:v>
                </c:pt>
                <c:pt idx="2">
                  <c:v>0.84699999999999998</c:v>
                </c:pt>
                <c:pt idx="3">
                  <c:v>0.84899999999999998</c:v>
                </c:pt>
                <c:pt idx="4">
                  <c:v>0.84699999999999998</c:v>
                </c:pt>
                <c:pt idx="5">
                  <c:v>0.84799999999999998</c:v>
                </c:pt>
                <c:pt idx="6">
                  <c:v>0.84699999999999998</c:v>
                </c:pt>
                <c:pt idx="7">
                  <c:v>0.84699999999999998</c:v>
                </c:pt>
                <c:pt idx="8">
                  <c:v>0.84399999999999997</c:v>
                </c:pt>
                <c:pt idx="9">
                  <c:v>0.84</c:v>
                </c:pt>
                <c:pt idx="10">
                  <c:v>0.84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Classificação!$K$46</c:f>
              <c:strCache>
                <c:ptCount val="1"/>
                <c:pt idx="0">
                  <c:v>PRC Area</c:v>
                </c:pt>
              </c:strCache>
            </c:strRef>
          </c:tx>
          <c:cat>
            <c:numRef>
              <c:f>Classificação!$C$47:$C$57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Classificação!$K$47:$K$57</c:f>
              <c:numCache>
                <c:formatCode>General</c:formatCode>
                <c:ptCount val="11"/>
                <c:pt idx="0">
                  <c:v>0.38800000000000001</c:v>
                </c:pt>
                <c:pt idx="1">
                  <c:v>0.38800000000000001</c:v>
                </c:pt>
                <c:pt idx="2">
                  <c:v>0.38800000000000001</c:v>
                </c:pt>
                <c:pt idx="3">
                  <c:v>0.39400000000000002</c:v>
                </c:pt>
                <c:pt idx="4">
                  <c:v>0.39200000000000002</c:v>
                </c:pt>
                <c:pt idx="5">
                  <c:v>0.39300000000000002</c:v>
                </c:pt>
                <c:pt idx="6">
                  <c:v>0.39300000000000002</c:v>
                </c:pt>
                <c:pt idx="7">
                  <c:v>0.39</c:v>
                </c:pt>
                <c:pt idx="8">
                  <c:v>0.379</c:v>
                </c:pt>
                <c:pt idx="9">
                  <c:v>0.36599999999999999</c:v>
                </c:pt>
                <c:pt idx="10">
                  <c:v>0.36599999999999999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10752"/>
        <c:axId val="123212544"/>
      </c:lineChart>
      <c:catAx>
        <c:axId val="12321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212544"/>
        <c:crosses val="autoZero"/>
        <c:auto val="1"/>
        <c:lblAlgn val="ctr"/>
        <c:lblOffset val="100"/>
        <c:noMultiLvlLbl val="0"/>
      </c:catAx>
      <c:valAx>
        <c:axId val="123212544"/>
        <c:scaling>
          <c:orientation val="minMax"/>
          <c:min val="0.30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21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19072615923014E-2"/>
          <c:y val="0.14862277631962673"/>
          <c:w val="0.66942760279965008"/>
          <c:h val="0.73539734616506269"/>
        </c:manualLayout>
      </c:layout>
      <c:lineChart>
        <c:grouping val="standard"/>
        <c:varyColors val="0"/>
        <c:ser>
          <c:idx val="1"/>
          <c:order val="0"/>
          <c:tx>
            <c:strRef>
              <c:f>Classificação!$D$58</c:f>
              <c:strCache>
                <c:ptCount val="1"/>
                <c:pt idx="0">
                  <c:v>Taxa de TP</c:v>
                </c:pt>
              </c:strCache>
            </c:strRef>
          </c:tx>
          <c:cat>
            <c:numRef>
              <c:f>Classificação!$C$59:$C$69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Classificação!$D$59:$D$69</c:f>
              <c:numCache>
                <c:formatCode>General</c:formatCode>
                <c:ptCount val="11"/>
                <c:pt idx="0">
                  <c:v>0.6</c:v>
                </c:pt>
                <c:pt idx="1">
                  <c:v>0.58899999999999997</c:v>
                </c:pt>
                <c:pt idx="2">
                  <c:v>0.56699999999999995</c:v>
                </c:pt>
                <c:pt idx="3">
                  <c:v>0.56499999999999995</c:v>
                </c:pt>
                <c:pt idx="4">
                  <c:v>0.52400000000000002</c:v>
                </c:pt>
                <c:pt idx="5">
                  <c:v>0.51300000000000001</c:v>
                </c:pt>
                <c:pt idx="6">
                  <c:v>0.51400000000000001</c:v>
                </c:pt>
                <c:pt idx="7">
                  <c:v>0.502</c:v>
                </c:pt>
                <c:pt idx="8">
                  <c:v>0.47899999999999998</c:v>
                </c:pt>
                <c:pt idx="9">
                  <c:v>0.441</c:v>
                </c:pt>
                <c:pt idx="10">
                  <c:v>0.44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Classificação!$F$58</c:f>
              <c:strCache>
                <c:ptCount val="1"/>
                <c:pt idx="0">
                  <c:v>Precisão</c:v>
                </c:pt>
              </c:strCache>
            </c:strRef>
          </c:tx>
          <c:cat>
            <c:numRef>
              <c:f>Classificação!$C$59:$C$69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Classificação!$F$59:$F$69</c:f>
              <c:numCache>
                <c:formatCode>General</c:formatCode>
                <c:ptCount val="11"/>
                <c:pt idx="0">
                  <c:v>0.60499999999999998</c:v>
                </c:pt>
                <c:pt idx="1">
                  <c:v>0.59299999999999997</c:v>
                </c:pt>
                <c:pt idx="2">
                  <c:v>0.57099999999999995</c:v>
                </c:pt>
                <c:pt idx="3">
                  <c:v>0.56599999999999995</c:v>
                </c:pt>
                <c:pt idx="4">
                  <c:v>0.51700000000000002</c:v>
                </c:pt>
                <c:pt idx="5">
                  <c:v>0.499</c:v>
                </c:pt>
                <c:pt idx="6">
                  <c:v>0.5</c:v>
                </c:pt>
                <c:pt idx="7">
                  <c:v>0.48799999999999999</c:v>
                </c:pt>
                <c:pt idx="8">
                  <c:v>0.46700000000000003</c:v>
                </c:pt>
                <c:pt idx="9">
                  <c:v>0.43</c:v>
                </c:pt>
                <c:pt idx="10">
                  <c:v>0.43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Classificação!$G$58</c:f>
              <c:strCache>
                <c:ptCount val="1"/>
                <c:pt idx="0">
                  <c:v>Recall</c:v>
                </c:pt>
              </c:strCache>
            </c:strRef>
          </c:tx>
          <c:cat>
            <c:numRef>
              <c:f>Classificação!$C$59:$C$69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Classificação!$G$59:$G$69</c:f>
              <c:numCache>
                <c:formatCode>General</c:formatCode>
                <c:ptCount val="11"/>
                <c:pt idx="0">
                  <c:v>0.6</c:v>
                </c:pt>
                <c:pt idx="1">
                  <c:v>0.58899999999999997</c:v>
                </c:pt>
                <c:pt idx="2">
                  <c:v>0.56699999999999995</c:v>
                </c:pt>
                <c:pt idx="3">
                  <c:v>0.56499999999999995</c:v>
                </c:pt>
                <c:pt idx="4">
                  <c:v>0.52400000000000002</c:v>
                </c:pt>
                <c:pt idx="5">
                  <c:v>0.51300000000000001</c:v>
                </c:pt>
                <c:pt idx="6">
                  <c:v>0.51400000000000001</c:v>
                </c:pt>
                <c:pt idx="7">
                  <c:v>0.502</c:v>
                </c:pt>
                <c:pt idx="8">
                  <c:v>0.47899999999999998</c:v>
                </c:pt>
                <c:pt idx="9">
                  <c:v>0.441</c:v>
                </c:pt>
                <c:pt idx="10">
                  <c:v>0.44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Classificação!$H$58</c:f>
              <c:strCache>
                <c:ptCount val="1"/>
                <c:pt idx="0">
                  <c:v>F-Measure</c:v>
                </c:pt>
              </c:strCache>
            </c:strRef>
          </c:tx>
          <c:cat>
            <c:numRef>
              <c:f>Classificação!$C$59:$C$69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Classificação!$H$59:$H$69</c:f>
              <c:numCache>
                <c:formatCode>General</c:formatCode>
                <c:ptCount val="11"/>
                <c:pt idx="0">
                  <c:v>0.59799999999999998</c:v>
                </c:pt>
                <c:pt idx="1">
                  <c:v>0.58699999999999997</c:v>
                </c:pt>
                <c:pt idx="2">
                  <c:v>0.56499999999999995</c:v>
                </c:pt>
                <c:pt idx="3">
                  <c:v>0.56200000000000006</c:v>
                </c:pt>
                <c:pt idx="4">
                  <c:v>0.51600000000000001</c:v>
                </c:pt>
                <c:pt idx="5">
                  <c:v>0.502</c:v>
                </c:pt>
                <c:pt idx="6">
                  <c:v>0.503</c:v>
                </c:pt>
                <c:pt idx="7">
                  <c:v>0.49099999999999999</c:v>
                </c:pt>
                <c:pt idx="8">
                  <c:v>0.46800000000000003</c:v>
                </c:pt>
                <c:pt idx="9">
                  <c:v>0.43</c:v>
                </c:pt>
                <c:pt idx="10">
                  <c:v>0.43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Classificação!$I$58</c:f>
              <c:strCache>
                <c:ptCount val="1"/>
                <c:pt idx="0">
                  <c:v>MCC</c:v>
                </c:pt>
              </c:strCache>
            </c:strRef>
          </c:tx>
          <c:cat>
            <c:numRef>
              <c:f>Classificação!$C$59:$C$69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Classificação!$I$59:$I$69</c:f>
              <c:numCache>
                <c:formatCode>General</c:formatCode>
                <c:ptCount val="11"/>
                <c:pt idx="0">
                  <c:v>0.55300000000000005</c:v>
                </c:pt>
                <c:pt idx="1">
                  <c:v>0.54100000000000004</c:v>
                </c:pt>
                <c:pt idx="2">
                  <c:v>0.51700000000000002</c:v>
                </c:pt>
                <c:pt idx="3">
                  <c:v>0.51200000000000001</c:v>
                </c:pt>
                <c:pt idx="4">
                  <c:v>0.46200000000000002</c:v>
                </c:pt>
                <c:pt idx="5">
                  <c:v>0.44600000000000001</c:v>
                </c:pt>
                <c:pt idx="6">
                  <c:v>0.44700000000000001</c:v>
                </c:pt>
                <c:pt idx="7">
                  <c:v>0.434</c:v>
                </c:pt>
                <c:pt idx="8">
                  <c:v>0.40799999999999997</c:v>
                </c:pt>
                <c:pt idx="9">
                  <c:v>0.36699999999999999</c:v>
                </c:pt>
                <c:pt idx="10">
                  <c:v>0.36699999999999999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Classificação!$J$58</c:f>
              <c:strCache>
                <c:ptCount val="1"/>
                <c:pt idx="0">
                  <c:v>ROC Area</c:v>
                </c:pt>
              </c:strCache>
            </c:strRef>
          </c:tx>
          <c:cat>
            <c:numRef>
              <c:f>Classificação!$C$59:$C$69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Classificação!$J$59:$J$69</c:f>
              <c:numCache>
                <c:formatCode>General</c:formatCode>
                <c:ptCount val="11"/>
                <c:pt idx="0">
                  <c:v>0.875</c:v>
                </c:pt>
                <c:pt idx="1">
                  <c:v>0.874</c:v>
                </c:pt>
                <c:pt idx="2">
                  <c:v>0.878</c:v>
                </c:pt>
                <c:pt idx="3">
                  <c:v>0.878</c:v>
                </c:pt>
                <c:pt idx="4">
                  <c:v>0.86899999999999999</c:v>
                </c:pt>
                <c:pt idx="5">
                  <c:v>0.86799999999999999</c:v>
                </c:pt>
                <c:pt idx="6">
                  <c:v>0.86799999999999999</c:v>
                </c:pt>
                <c:pt idx="7">
                  <c:v>0.86899999999999999</c:v>
                </c:pt>
                <c:pt idx="8">
                  <c:v>0.871</c:v>
                </c:pt>
                <c:pt idx="9">
                  <c:v>0.875</c:v>
                </c:pt>
                <c:pt idx="10">
                  <c:v>0.875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Classificação!$K$58</c:f>
              <c:strCache>
                <c:ptCount val="1"/>
                <c:pt idx="0">
                  <c:v>PRC Area</c:v>
                </c:pt>
              </c:strCache>
            </c:strRef>
          </c:tx>
          <c:cat>
            <c:numRef>
              <c:f>Classificação!$C$59:$C$69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Classificação!$K$59:$K$69</c:f>
              <c:numCache>
                <c:formatCode>General</c:formatCode>
                <c:ptCount val="11"/>
                <c:pt idx="0">
                  <c:v>0.53300000000000003</c:v>
                </c:pt>
                <c:pt idx="1">
                  <c:v>0.52600000000000002</c:v>
                </c:pt>
                <c:pt idx="2">
                  <c:v>0.52300000000000002</c:v>
                </c:pt>
                <c:pt idx="3">
                  <c:v>0.51400000000000001</c:v>
                </c:pt>
                <c:pt idx="4">
                  <c:v>0.46</c:v>
                </c:pt>
                <c:pt idx="5">
                  <c:v>0.44500000000000001</c:v>
                </c:pt>
                <c:pt idx="6">
                  <c:v>0.44700000000000001</c:v>
                </c:pt>
                <c:pt idx="7">
                  <c:v>0.443</c:v>
                </c:pt>
                <c:pt idx="8">
                  <c:v>0.434</c:v>
                </c:pt>
                <c:pt idx="9">
                  <c:v>0.41499999999999998</c:v>
                </c:pt>
                <c:pt idx="10">
                  <c:v>0.41399999999999998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58368"/>
        <c:axId val="123259904"/>
      </c:lineChart>
      <c:catAx>
        <c:axId val="12325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259904"/>
        <c:crosses val="autoZero"/>
        <c:auto val="1"/>
        <c:lblAlgn val="ctr"/>
        <c:lblOffset val="100"/>
        <c:noMultiLvlLbl val="0"/>
      </c:catAx>
      <c:valAx>
        <c:axId val="123259904"/>
        <c:scaling>
          <c:orientation val="minMax"/>
          <c:max val="0.9"/>
          <c:min val="0.30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25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19072615923014E-2"/>
          <c:y val="0.11971254391923054"/>
          <c:w val="0.66942760279965008"/>
          <c:h val="0.77357114705709706"/>
        </c:manualLayout>
      </c:layout>
      <c:lineChart>
        <c:grouping val="standard"/>
        <c:varyColors val="0"/>
        <c:ser>
          <c:idx val="1"/>
          <c:order val="0"/>
          <c:tx>
            <c:strRef>
              <c:f>Classificação!$D$70</c:f>
              <c:strCache>
                <c:ptCount val="1"/>
                <c:pt idx="0">
                  <c:v>Taxa de TP</c:v>
                </c:pt>
              </c:strCache>
            </c:strRef>
          </c:tx>
          <c:cat>
            <c:numRef>
              <c:f>Classificação!$C$71:$C$81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Classificação!$D$71:$D$81</c:f>
              <c:numCache>
                <c:formatCode>General</c:formatCode>
                <c:ptCount val="11"/>
                <c:pt idx="0">
                  <c:v>0.622</c:v>
                </c:pt>
                <c:pt idx="1">
                  <c:v>0.60499999999999998</c:v>
                </c:pt>
                <c:pt idx="2">
                  <c:v>0.58399999999999996</c:v>
                </c:pt>
                <c:pt idx="3">
                  <c:v>0.57699999999999996</c:v>
                </c:pt>
                <c:pt idx="4">
                  <c:v>0.53100000000000003</c:v>
                </c:pt>
                <c:pt idx="5">
                  <c:v>0.51700000000000002</c:v>
                </c:pt>
                <c:pt idx="6">
                  <c:v>0.52200000000000002</c:v>
                </c:pt>
                <c:pt idx="7">
                  <c:v>0.50800000000000001</c:v>
                </c:pt>
                <c:pt idx="8">
                  <c:v>0.48199999999999998</c:v>
                </c:pt>
                <c:pt idx="9">
                  <c:v>0.44400000000000001</c:v>
                </c:pt>
                <c:pt idx="10">
                  <c:v>0.443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Classificação!$F$70</c:f>
              <c:strCache>
                <c:ptCount val="1"/>
                <c:pt idx="0">
                  <c:v>Precisão</c:v>
                </c:pt>
              </c:strCache>
            </c:strRef>
          </c:tx>
          <c:cat>
            <c:numRef>
              <c:f>Classificação!$C$71:$C$81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Classificação!$F$71:$F$81</c:f>
              <c:numCache>
                <c:formatCode>General</c:formatCode>
                <c:ptCount val="11"/>
                <c:pt idx="0">
                  <c:v>0.627</c:v>
                </c:pt>
                <c:pt idx="1">
                  <c:v>0.60899999999999999</c:v>
                </c:pt>
                <c:pt idx="2">
                  <c:v>0.58699999999999997</c:v>
                </c:pt>
                <c:pt idx="3">
                  <c:v>0.57799999999999996</c:v>
                </c:pt>
                <c:pt idx="4">
                  <c:v>0.52200000000000002</c:v>
                </c:pt>
                <c:pt idx="5">
                  <c:v>0.499</c:v>
                </c:pt>
                <c:pt idx="6">
                  <c:v>0.503</c:v>
                </c:pt>
                <c:pt idx="7">
                  <c:v>0.49099999999999999</c:v>
                </c:pt>
                <c:pt idx="8">
                  <c:v>0.46899999999999997</c:v>
                </c:pt>
                <c:pt idx="9">
                  <c:v>0.435</c:v>
                </c:pt>
                <c:pt idx="10">
                  <c:v>0.434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Classificação!$G$70</c:f>
              <c:strCache>
                <c:ptCount val="1"/>
                <c:pt idx="0">
                  <c:v>Recall</c:v>
                </c:pt>
              </c:strCache>
            </c:strRef>
          </c:tx>
          <c:cat>
            <c:numRef>
              <c:f>Classificação!$C$71:$C$81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Classificação!$G$71:$G$81</c:f>
              <c:numCache>
                <c:formatCode>General</c:formatCode>
                <c:ptCount val="11"/>
                <c:pt idx="0">
                  <c:v>0.622</c:v>
                </c:pt>
                <c:pt idx="1">
                  <c:v>0.60499999999999998</c:v>
                </c:pt>
                <c:pt idx="2">
                  <c:v>0.58399999999999996</c:v>
                </c:pt>
                <c:pt idx="3">
                  <c:v>0.57699999999999996</c:v>
                </c:pt>
                <c:pt idx="4">
                  <c:v>0.53100000000000003</c:v>
                </c:pt>
                <c:pt idx="5">
                  <c:v>0.51700000000000002</c:v>
                </c:pt>
                <c:pt idx="6">
                  <c:v>0.52200000000000002</c:v>
                </c:pt>
                <c:pt idx="7">
                  <c:v>0.50800000000000001</c:v>
                </c:pt>
                <c:pt idx="8">
                  <c:v>0.48199999999999998</c:v>
                </c:pt>
                <c:pt idx="9">
                  <c:v>0.44400000000000001</c:v>
                </c:pt>
                <c:pt idx="10">
                  <c:v>0.443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Classificação!$H$70</c:f>
              <c:strCache>
                <c:ptCount val="1"/>
                <c:pt idx="0">
                  <c:v>F-Measure</c:v>
                </c:pt>
              </c:strCache>
            </c:strRef>
          </c:tx>
          <c:cat>
            <c:numRef>
              <c:f>Classificação!$C$71:$C$81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Classificação!$H$71:$H$81</c:f>
              <c:numCache>
                <c:formatCode>General</c:formatCode>
                <c:ptCount val="11"/>
                <c:pt idx="0">
                  <c:v>0.622</c:v>
                </c:pt>
                <c:pt idx="1">
                  <c:v>0.60499999999999998</c:v>
                </c:pt>
                <c:pt idx="2">
                  <c:v>0.58399999999999996</c:v>
                </c:pt>
                <c:pt idx="3">
                  <c:v>0.57499999999999996</c:v>
                </c:pt>
                <c:pt idx="4">
                  <c:v>0.52400000000000002</c:v>
                </c:pt>
                <c:pt idx="5">
                  <c:v>0.50600000000000001</c:v>
                </c:pt>
                <c:pt idx="6">
                  <c:v>0.51</c:v>
                </c:pt>
                <c:pt idx="7">
                  <c:v>0.497</c:v>
                </c:pt>
                <c:pt idx="8">
                  <c:v>0.47199999999999998</c:v>
                </c:pt>
                <c:pt idx="9">
                  <c:v>0.435</c:v>
                </c:pt>
                <c:pt idx="10">
                  <c:v>0.435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Classificação!$I$70</c:f>
              <c:strCache>
                <c:ptCount val="1"/>
                <c:pt idx="0">
                  <c:v>MCC</c:v>
                </c:pt>
              </c:strCache>
            </c:strRef>
          </c:tx>
          <c:cat>
            <c:numRef>
              <c:f>Classificação!$C$71:$C$81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Classificação!$I$71:$I$81</c:f>
              <c:numCache>
                <c:formatCode>General</c:formatCode>
                <c:ptCount val="11"/>
                <c:pt idx="0">
                  <c:v>0.57899999999999996</c:v>
                </c:pt>
                <c:pt idx="1">
                  <c:v>0.56000000000000005</c:v>
                </c:pt>
                <c:pt idx="2">
                  <c:v>0.53600000000000003</c:v>
                </c:pt>
                <c:pt idx="3">
                  <c:v>0.52600000000000002</c:v>
                </c:pt>
                <c:pt idx="4">
                  <c:v>0.46899999999999997</c:v>
                </c:pt>
                <c:pt idx="5">
                  <c:v>0.45</c:v>
                </c:pt>
                <c:pt idx="6">
                  <c:v>0.45400000000000001</c:v>
                </c:pt>
                <c:pt idx="7">
                  <c:v>0.44</c:v>
                </c:pt>
                <c:pt idx="8">
                  <c:v>0.41199999999999998</c:v>
                </c:pt>
                <c:pt idx="9">
                  <c:v>0.372</c:v>
                </c:pt>
                <c:pt idx="10">
                  <c:v>0.371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Classificação!$J$70</c:f>
              <c:strCache>
                <c:ptCount val="1"/>
                <c:pt idx="0">
                  <c:v>ROC Area</c:v>
                </c:pt>
              </c:strCache>
            </c:strRef>
          </c:tx>
          <c:cat>
            <c:numRef>
              <c:f>Classificação!$C$71:$C$81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Classificação!$J$71:$J$81</c:f>
              <c:numCache>
                <c:formatCode>General</c:formatCode>
                <c:ptCount val="11"/>
                <c:pt idx="0">
                  <c:v>0.86699999999999999</c:v>
                </c:pt>
                <c:pt idx="1">
                  <c:v>0.85799999999999998</c:v>
                </c:pt>
                <c:pt idx="2">
                  <c:v>0.86099999999999999</c:v>
                </c:pt>
                <c:pt idx="3">
                  <c:v>0.86799999999999999</c:v>
                </c:pt>
                <c:pt idx="4">
                  <c:v>0.86299999999999999</c:v>
                </c:pt>
                <c:pt idx="5">
                  <c:v>0.86399999999999999</c:v>
                </c:pt>
                <c:pt idx="6">
                  <c:v>0.86299999999999999</c:v>
                </c:pt>
                <c:pt idx="7">
                  <c:v>0.86499999999999999</c:v>
                </c:pt>
                <c:pt idx="8">
                  <c:v>0.871</c:v>
                </c:pt>
                <c:pt idx="9">
                  <c:v>0.878</c:v>
                </c:pt>
                <c:pt idx="10">
                  <c:v>0.878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Classificação!$K$70</c:f>
              <c:strCache>
                <c:ptCount val="1"/>
                <c:pt idx="0">
                  <c:v>PRC Area</c:v>
                </c:pt>
              </c:strCache>
            </c:strRef>
          </c:tx>
          <c:cat>
            <c:numRef>
              <c:f>Classificação!$C$71:$C$81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Classificação!$K$71:$K$81</c:f>
              <c:numCache>
                <c:formatCode>General</c:formatCode>
                <c:ptCount val="11"/>
                <c:pt idx="0">
                  <c:v>0.54400000000000004</c:v>
                </c:pt>
                <c:pt idx="1">
                  <c:v>0.51900000000000002</c:v>
                </c:pt>
                <c:pt idx="2">
                  <c:v>0.51700000000000002</c:v>
                </c:pt>
                <c:pt idx="3">
                  <c:v>0.51900000000000002</c:v>
                </c:pt>
                <c:pt idx="4">
                  <c:v>0.46400000000000002</c:v>
                </c:pt>
                <c:pt idx="5">
                  <c:v>0.45400000000000001</c:v>
                </c:pt>
                <c:pt idx="6">
                  <c:v>0.45500000000000002</c:v>
                </c:pt>
                <c:pt idx="7">
                  <c:v>0.45300000000000001</c:v>
                </c:pt>
                <c:pt idx="8">
                  <c:v>0.44400000000000001</c:v>
                </c:pt>
                <c:pt idx="9">
                  <c:v>0.42299999999999999</c:v>
                </c:pt>
                <c:pt idx="10">
                  <c:v>0.42199999999999999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83936"/>
        <c:axId val="122985472"/>
      </c:lineChart>
      <c:catAx>
        <c:axId val="12298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985472"/>
        <c:crosses val="autoZero"/>
        <c:auto val="1"/>
        <c:lblAlgn val="ctr"/>
        <c:lblOffset val="100"/>
        <c:noMultiLvlLbl val="0"/>
      </c:catAx>
      <c:valAx>
        <c:axId val="122985472"/>
        <c:scaling>
          <c:orientation val="minMax"/>
          <c:max val="0.9"/>
          <c:min val="0.30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98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02405949256337E-2"/>
          <c:y val="0.13277489726804426"/>
          <c:w val="0.65534426946631674"/>
          <c:h val="0.76028101076479637"/>
        </c:manualLayout>
      </c:layout>
      <c:lineChart>
        <c:grouping val="standard"/>
        <c:varyColors val="0"/>
        <c:ser>
          <c:idx val="1"/>
          <c:order val="0"/>
          <c:tx>
            <c:strRef>
              <c:f>Classificação!$D$11</c:f>
              <c:strCache>
                <c:ptCount val="1"/>
                <c:pt idx="0">
                  <c:v>Taxa de TP</c:v>
                </c:pt>
              </c:strCache>
            </c:strRef>
          </c:tx>
          <c:cat>
            <c:numRef>
              <c:f>Classificação!$C$12:$C$18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Classificação!$D$12:$D$18</c:f>
              <c:numCache>
                <c:formatCode>General</c:formatCode>
                <c:ptCount val="7"/>
                <c:pt idx="0">
                  <c:v>0.69899999999999995</c:v>
                </c:pt>
                <c:pt idx="1">
                  <c:v>0.73199999999999998</c:v>
                </c:pt>
                <c:pt idx="2">
                  <c:v>0.70299999999999996</c:v>
                </c:pt>
                <c:pt idx="3">
                  <c:v>0.69899999999999995</c:v>
                </c:pt>
                <c:pt idx="4">
                  <c:v>0.71099999999999997</c:v>
                </c:pt>
                <c:pt idx="5">
                  <c:v>0.73099999999999998</c:v>
                </c:pt>
                <c:pt idx="6">
                  <c:v>0.74099999999999999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Classificação!$F$11</c:f>
              <c:strCache>
                <c:ptCount val="1"/>
                <c:pt idx="0">
                  <c:v>Precisão</c:v>
                </c:pt>
              </c:strCache>
            </c:strRef>
          </c:tx>
          <c:cat>
            <c:numRef>
              <c:f>Classificação!$C$12:$C$18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Classificação!$F$12:$F$18</c:f>
              <c:numCache>
                <c:formatCode>General</c:formatCode>
                <c:ptCount val="7"/>
                <c:pt idx="0">
                  <c:v>0.69899999999999995</c:v>
                </c:pt>
                <c:pt idx="1">
                  <c:v>0.73199999999999998</c:v>
                </c:pt>
                <c:pt idx="2">
                  <c:v>0.70299999999999996</c:v>
                </c:pt>
                <c:pt idx="3">
                  <c:v>0.69899999999999995</c:v>
                </c:pt>
                <c:pt idx="4">
                  <c:v>0.71099999999999997</c:v>
                </c:pt>
                <c:pt idx="5">
                  <c:v>0.73099999999999998</c:v>
                </c:pt>
                <c:pt idx="6">
                  <c:v>0.74099999999999999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Classificação!$G$11</c:f>
              <c:strCache>
                <c:ptCount val="1"/>
                <c:pt idx="0">
                  <c:v>Recall</c:v>
                </c:pt>
              </c:strCache>
            </c:strRef>
          </c:tx>
          <c:cat>
            <c:numRef>
              <c:f>Classificação!$C$12:$C$18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Classificação!$G$12:$G$18</c:f>
              <c:numCache>
                <c:formatCode>General</c:formatCode>
                <c:ptCount val="7"/>
                <c:pt idx="0">
                  <c:v>0.69899999999999995</c:v>
                </c:pt>
                <c:pt idx="1">
                  <c:v>0.73199999999999998</c:v>
                </c:pt>
                <c:pt idx="2">
                  <c:v>0.70299999999999996</c:v>
                </c:pt>
                <c:pt idx="3">
                  <c:v>0.69899999999999995</c:v>
                </c:pt>
                <c:pt idx="4">
                  <c:v>0.71099999999999997</c:v>
                </c:pt>
                <c:pt idx="5">
                  <c:v>0.73099999999999998</c:v>
                </c:pt>
                <c:pt idx="6">
                  <c:v>0.74099999999999999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Classificação!$H$11</c:f>
              <c:strCache>
                <c:ptCount val="1"/>
                <c:pt idx="0">
                  <c:v>F-Measure</c:v>
                </c:pt>
              </c:strCache>
            </c:strRef>
          </c:tx>
          <c:cat>
            <c:numRef>
              <c:f>Classificação!$C$12:$C$18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Classificação!$H$12:$H$18</c:f>
              <c:numCache>
                <c:formatCode>General</c:formatCode>
                <c:ptCount val="7"/>
                <c:pt idx="0">
                  <c:v>0.69799999999999995</c:v>
                </c:pt>
                <c:pt idx="1">
                  <c:v>0.73099999999999998</c:v>
                </c:pt>
                <c:pt idx="2">
                  <c:v>0.70299999999999996</c:v>
                </c:pt>
                <c:pt idx="3">
                  <c:v>0.69799999999999995</c:v>
                </c:pt>
                <c:pt idx="4">
                  <c:v>0.71099999999999997</c:v>
                </c:pt>
                <c:pt idx="5">
                  <c:v>0.73099999999999998</c:v>
                </c:pt>
                <c:pt idx="6">
                  <c:v>0.74099999999999999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Classificação!$I$11</c:f>
              <c:strCache>
                <c:ptCount val="1"/>
                <c:pt idx="0">
                  <c:v>MCC</c:v>
                </c:pt>
              </c:strCache>
            </c:strRef>
          </c:tx>
          <c:cat>
            <c:numRef>
              <c:f>Classificação!$C$12:$C$18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Classificação!$I$12:$I$18</c:f>
              <c:numCache>
                <c:formatCode>General</c:formatCode>
                <c:ptCount val="7"/>
                <c:pt idx="0">
                  <c:v>0.66400000000000003</c:v>
                </c:pt>
                <c:pt idx="1">
                  <c:v>0.70099999999999996</c:v>
                </c:pt>
                <c:pt idx="2">
                  <c:v>0.66900000000000004</c:v>
                </c:pt>
                <c:pt idx="3">
                  <c:v>0.66400000000000003</c:v>
                </c:pt>
                <c:pt idx="4">
                  <c:v>0.67800000000000005</c:v>
                </c:pt>
                <c:pt idx="5">
                  <c:v>0.70099999999999996</c:v>
                </c:pt>
                <c:pt idx="6">
                  <c:v>0.71199999999999997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Classificação!$J$11</c:f>
              <c:strCache>
                <c:ptCount val="1"/>
                <c:pt idx="0">
                  <c:v>ROC Area</c:v>
                </c:pt>
              </c:strCache>
            </c:strRef>
          </c:tx>
          <c:cat>
            <c:numRef>
              <c:f>Classificação!$C$12:$C$18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Classificação!$J$12:$J$18</c:f>
              <c:numCache>
                <c:formatCode>General</c:formatCode>
                <c:ptCount val="7"/>
                <c:pt idx="0">
                  <c:v>0.96</c:v>
                </c:pt>
                <c:pt idx="1">
                  <c:v>0.96699999999999997</c:v>
                </c:pt>
                <c:pt idx="2">
                  <c:v>0.96299999999999997</c:v>
                </c:pt>
                <c:pt idx="3">
                  <c:v>0.96</c:v>
                </c:pt>
                <c:pt idx="4">
                  <c:v>0.95799999999999996</c:v>
                </c:pt>
                <c:pt idx="5">
                  <c:v>0.95599999999999996</c:v>
                </c:pt>
                <c:pt idx="6">
                  <c:v>0.95099999999999996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Classificação!$K$11</c:f>
              <c:strCache>
                <c:ptCount val="1"/>
                <c:pt idx="0">
                  <c:v>PRC Area</c:v>
                </c:pt>
              </c:strCache>
            </c:strRef>
          </c:tx>
          <c:cat>
            <c:numRef>
              <c:f>Classificação!$C$12:$C$18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Classificação!$K$12:$K$18</c:f>
              <c:numCache>
                <c:formatCode>General</c:formatCode>
                <c:ptCount val="7"/>
                <c:pt idx="0">
                  <c:v>0.78400000000000003</c:v>
                </c:pt>
                <c:pt idx="1">
                  <c:v>0.80800000000000005</c:v>
                </c:pt>
                <c:pt idx="2">
                  <c:v>0.79</c:v>
                </c:pt>
                <c:pt idx="3">
                  <c:v>0.78400000000000003</c:v>
                </c:pt>
                <c:pt idx="4">
                  <c:v>0.79200000000000004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74880"/>
        <c:axId val="135762688"/>
      </c:lineChart>
      <c:catAx>
        <c:axId val="13567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762688"/>
        <c:crosses val="autoZero"/>
        <c:auto val="1"/>
        <c:lblAlgn val="ctr"/>
        <c:lblOffset val="100"/>
        <c:noMultiLvlLbl val="0"/>
      </c:catAx>
      <c:valAx>
        <c:axId val="135762688"/>
        <c:scaling>
          <c:orientation val="minMax"/>
          <c:max val="1"/>
          <c:min val="0.6000000000000000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67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517525</xdr:colOff>
      <xdr:row>24</xdr:row>
      <xdr:rowOff>38100</xdr:rowOff>
    </xdr:from>
    <xdr:to>
      <xdr:col>19</xdr:col>
      <xdr:colOff>212725</xdr:colOff>
      <xdr:row>40</xdr:row>
      <xdr:rowOff>136525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511175</xdr:colOff>
      <xdr:row>2</xdr:row>
      <xdr:rowOff>44450</xdr:rowOff>
    </xdr:from>
    <xdr:to>
      <xdr:col>19</xdr:col>
      <xdr:colOff>206375</xdr:colOff>
      <xdr:row>18</xdr:row>
      <xdr:rowOff>60325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561975</xdr:colOff>
      <xdr:row>42</xdr:row>
      <xdr:rowOff>63501</xdr:rowOff>
    </xdr:from>
    <xdr:to>
      <xdr:col>19</xdr:col>
      <xdr:colOff>184150</xdr:colOff>
      <xdr:row>58</xdr:row>
      <xdr:rowOff>165101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504825</xdr:colOff>
      <xdr:row>60</xdr:row>
      <xdr:rowOff>3175</xdr:rowOff>
    </xdr:from>
    <xdr:to>
      <xdr:col>19</xdr:col>
      <xdr:colOff>200025</xdr:colOff>
      <xdr:row>74</xdr:row>
      <xdr:rowOff>168275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492125</xdr:colOff>
      <xdr:row>76</xdr:row>
      <xdr:rowOff>12700</xdr:rowOff>
    </xdr:from>
    <xdr:to>
      <xdr:col>19</xdr:col>
      <xdr:colOff>187325</xdr:colOff>
      <xdr:row>92</xdr:row>
      <xdr:rowOff>47625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263525</xdr:colOff>
      <xdr:row>2</xdr:row>
      <xdr:rowOff>38100</xdr:rowOff>
    </xdr:from>
    <xdr:to>
      <xdr:col>26</xdr:col>
      <xdr:colOff>530225</xdr:colOff>
      <xdr:row>18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0.26292</cdr:x>
      <cdr:y>0.03754</cdr:y>
    </cdr:from>
    <cdr:to>
      <cdr:x>0.66319</cdr:x>
      <cdr:y>0.08926</cdr:y>
    </cdr:to>
    <cdr:sp macro="" textlink="">
      <cdr:nvSpPr>
        <cdr:cNvPr id="2" name="CaixaDeTexto 1"/>
        <cdr:cNvSpPr txBox="1"/>
      </cdr:nvSpPr>
      <cdr:spPr>
        <a:xfrm xmlns:a="http://schemas.openxmlformats.org/drawingml/2006/main" flipV="1">
          <a:off x="1202056" y="114299"/>
          <a:ext cx="1830069" cy="1574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0.36181</cdr:x>
      <cdr:y>0.04171</cdr:y>
    </cdr:from>
    <cdr:to>
      <cdr:x>0.60764</cdr:x>
      <cdr:y>0.13973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654175" y="127000"/>
          <a:ext cx="112395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/>
            <a:t>K-NN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0.20625</cdr:x>
      <cdr:y>0.02144</cdr:y>
    </cdr:from>
    <cdr:to>
      <cdr:x>0.77569</cdr:x>
      <cdr:y>0.12219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942975" y="63500"/>
          <a:ext cx="26035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/>
            <a:t>Random Forest com 30 Iterações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0.235</cdr:x>
      <cdr:y>0.02708</cdr:y>
    </cdr:from>
    <cdr:to>
      <cdr:x>0.76853</cdr:x>
      <cdr:y>0.125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057275" y="82550"/>
          <a:ext cx="24003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/>
            <a:t>C4.5 Fator</a:t>
          </a:r>
          <a:r>
            <a:rPr lang="pt-BR" sz="1100" baseline="0"/>
            <a:t> de Confiança</a:t>
          </a:r>
          <a:r>
            <a:rPr lang="pt-BR" sz="1100"/>
            <a:t> 0.01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0.225</cdr:x>
      <cdr:y>0.02083</cdr:y>
    </cdr:from>
    <cdr:to>
      <cdr:x>0.75</cdr:x>
      <cdr:y>0.12963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028700" y="57150"/>
          <a:ext cx="24003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/>
            <a:t>C4.5 Fator</a:t>
          </a:r>
          <a:r>
            <a:rPr lang="pt-BR" sz="1100" baseline="0"/>
            <a:t> de Confiança</a:t>
          </a:r>
          <a:r>
            <a:rPr lang="pt-BR" sz="1100"/>
            <a:t> 0.25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0.23194</cdr:x>
      <cdr:y>0.01065</cdr:y>
    </cdr:from>
    <cdr:to>
      <cdr:x>0.75694</cdr:x>
      <cdr:y>0.11076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060450" y="31750"/>
          <a:ext cx="24003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/>
            <a:t>C4.5 Fator</a:t>
          </a:r>
          <a:r>
            <a:rPr lang="pt-BR" sz="1100" baseline="0"/>
            <a:t> de Confiança</a:t>
          </a:r>
          <a:r>
            <a:rPr lang="pt-BR" sz="1100"/>
            <a:t> 0.50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0.20139</cdr:x>
      <cdr:y>0.01281</cdr:y>
    </cdr:from>
    <cdr:to>
      <cdr:x>0.77083</cdr:x>
      <cdr:y>0.11313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920750" y="38100"/>
          <a:ext cx="2603480" cy="298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/>
            <a:t>Random Forest com 60 Iterações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"/>
  <sheetViews>
    <sheetView tabSelected="1" topLeftCell="A41" zoomScaleNormal="100" workbookViewId="0">
      <selection activeCell="I64" sqref="I64"/>
    </sheetView>
  </sheetViews>
  <sheetFormatPr defaultRowHeight="14.5" x14ac:dyDescent="0.35"/>
  <cols>
    <col min="1" max="1" width="16.453125" customWidth="1"/>
    <col min="2" max="2" width="5.36328125" customWidth="1"/>
    <col min="3" max="3" width="9.26953125" customWidth="1"/>
    <col min="4" max="4" width="10.81640625" customWidth="1"/>
    <col min="5" max="5" width="9.81640625" customWidth="1"/>
    <col min="6" max="6" width="8.453125" customWidth="1"/>
    <col min="7" max="7" width="9.7265625" bestFit="1" customWidth="1"/>
    <col min="8" max="8" width="10" customWidth="1"/>
    <col min="10" max="10" width="8.36328125" customWidth="1"/>
    <col min="25" max="25" width="9.26953125" bestFit="1" customWidth="1"/>
  </cols>
  <sheetData>
    <row r="1" spans="1:11" x14ac:dyDescent="0.35">
      <c r="D1">
        <f>SMALL(D3:D18,1)</f>
        <v>0.60299999999999998</v>
      </c>
      <c r="E1">
        <f>LARGE(E3:E18,1)</f>
        <v>4.8000000000000001E-2</v>
      </c>
      <c r="F1">
        <f t="shared" ref="F1:K1" si="0">SMALL(F3:F18,1)</f>
        <v>0.60099999999999998</v>
      </c>
      <c r="G1">
        <f t="shared" si="0"/>
        <v>0.60299999999999998</v>
      </c>
      <c r="H1">
        <f t="shared" si="0"/>
        <v>0.60099999999999998</v>
      </c>
      <c r="I1">
        <f t="shared" si="0"/>
        <v>0.55500000000000005</v>
      </c>
      <c r="J1">
        <f t="shared" si="0"/>
        <v>0.92400000000000004</v>
      </c>
      <c r="K1">
        <f t="shared" si="0"/>
        <v>0.61799999999999999</v>
      </c>
    </row>
    <row r="2" spans="1:11" x14ac:dyDescent="0.35">
      <c r="D2">
        <f>LARGE(D3:D18,1)</f>
        <v>0.74099999999999999</v>
      </c>
      <c r="E2">
        <f>SMALL(E3:E18,1)</f>
        <v>2.9000000000000001E-2</v>
      </c>
      <c r="F2">
        <f t="shared" ref="F2:K2" si="1">LARGE(F3:F18,1)</f>
        <v>0.74099999999999999</v>
      </c>
      <c r="G2">
        <f t="shared" si="1"/>
        <v>0.74099999999999999</v>
      </c>
      <c r="H2">
        <f t="shared" si="1"/>
        <v>0.74099999999999999</v>
      </c>
      <c r="I2">
        <f t="shared" si="1"/>
        <v>0.71199999999999997</v>
      </c>
      <c r="J2">
        <f t="shared" si="1"/>
        <v>0.96699999999999997</v>
      </c>
      <c r="K2">
        <f t="shared" si="1"/>
        <v>0.80800000000000005</v>
      </c>
    </row>
    <row r="3" spans="1:11" x14ac:dyDescent="0.35">
      <c r="B3" s="2" t="s">
        <v>12</v>
      </c>
      <c r="C3" s="2" t="s">
        <v>8</v>
      </c>
      <c r="D3" s="2" t="s">
        <v>10</v>
      </c>
      <c r="E3" s="2" t="s">
        <v>11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</row>
    <row r="4" spans="1:11" x14ac:dyDescent="0.35">
      <c r="A4" s="26" t="s">
        <v>0</v>
      </c>
      <c r="B4" s="26">
        <v>30</v>
      </c>
      <c r="C4" s="2">
        <v>0</v>
      </c>
      <c r="D4" s="2">
        <v>0.68600000000000005</v>
      </c>
      <c r="E4" s="2">
        <v>3.9E-2</v>
      </c>
      <c r="F4" s="2">
        <v>0.68600000000000005</v>
      </c>
      <c r="G4" s="2">
        <v>0.68600000000000005</v>
      </c>
      <c r="H4" s="2">
        <v>0.68300000000000005</v>
      </c>
      <c r="I4" s="2">
        <v>0.64800000000000002</v>
      </c>
      <c r="J4" s="2">
        <v>0.95699999999999996</v>
      </c>
      <c r="K4" s="2">
        <v>0.73899999999999999</v>
      </c>
    </row>
    <row r="5" spans="1:11" x14ac:dyDescent="0.35">
      <c r="A5" s="26"/>
      <c r="B5" s="26"/>
      <c r="C5" s="2">
        <v>1</v>
      </c>
      <c r="D5" s="2">
        <v>0.70299999999999996</v>
      </c>
      <c r="E5" s="2">
        <v>3.7999999999999999E-2</v>
      </c>
      <c r="F5" s="2">
        <v>0.70399999999999996</v>
      </c>
      <c r="G5" s="2">
        <v>0.70299999999999996</v>
      </c>
      <c r="H5" s="2">
        <v>0.70099999999999996</v>
      </c>
      <c r="I5" s="2">
        <v>0.66700000000000004</v>
      </c>
      <c r="J5" s="2">
        <v>0.95899999999999996</v>
      </c>
      <c r="K5" s="2">
        <v>0.75600000000000001</v>
      </c>
    </row>
    <row r="6" spans="1:11" x14ac:dyDescent="0.35">
      <c r="A6" s="26"/>
      <c r="B6" s="26"/>
      <c r="C6" s="2">
        <v>2</v>
      </c>
      <c r="D6" s="28">
        <v>0.70599999999999996</v>
      </c>
      <c r="E6" s="28">
        <v>3.6999999999999998E-2</v>
      </c>
      <c r="F6" s="28">
        <v>0.70799999999999996</v>
      </c>
      <c r="G6" s="28">
        <v>0.70599999999999996</v>
      </c>
      <c r="H6" s="28">
        <v>0.70399999999999996</v>
      </c>
      <c r="I6" s="28">
        <v>0.67100000000000004</v>
      </c>
      <c r="J6" s="28">
        <v>0.96</v>
      </c>
      <c r="K6" s="28">
        <v>0.76100000000000001</v>
      </c>
    </row>
    <row r="7" spans="1:11" x14ac:dyDescent="0.35">
      <c r="A7" s="26"/>
      <c r="B7" s="26"/>
      <c r="C7" s="2">
        <v>3</v>
      </c>
      <c r="D7" s="28">
        <v>0.68600000000000005</v>
      </c>
      <c r="E7" s="28">
        <v>3.9E-2</v>
      </c>
      <c r="F7" s="28">
        <v>0.68600000000000005</v>
      </c>
      <c r="G7" s="28">
        <v>0.68600000000000005</v>
      </c>
      <c r="H7" s="28">
        <v>0.68300000000000005</v>
      </c>
      <c r="I7" s="28">
        <v>0.64800000000000002</v>
      </c>
      <c r="J7" s="28">
        <v>0.95699999999999996</v>
      </c>
      <c r="K7" s="28">
        <v>0.73899999999999999</v>
      </c>
    </row>
    <row r="8" spans="1:11" x14ac:dyDescent="0.35">
      <c r="A8" s="26"/>
      <c r="B8" s="26"/>
      <c r="C8" s="2">
        <v>4</v>
      </c>
      <c r="D8" s="2">
        <v>0.65300000000000002</v>
      </c>
      <c r="E8" s="2">
        <v>4.2999999999999997E-2</v>
      </c>
      <c r="F8" s="2">
        <v>0.65300000000000002</v>
      </c>
      <c r="G8" s="2">
        <v>0.65300000000000002</v>
      </c>
      <c r="H8" s="2">
        <v>0.65100000000000002</v>
      </c>
      <c r="I8" s="2">
        <v>0.61099999999999999</v>
      </c>
      <c r="J8" s="2">
        <v>0.94899999999999995</v>
      </c>
      <c r="K8" s="2">
        <v>0.70199999999999996</v>
      </c>
    </row>
    <row r="9" spans="1:11" x14ac:dyDescent="0.35">
      <c r="A9" s="26"/>
      <c r="B9" s="26"/>
      <c r="C9" s="2">
        <v>5</v>
      </c>
      <c r="D9" s="2">
        <v>0.625</v>
      </c>
      <c r="E9" s="2">
        <v>4.5999999999999999E-2</v>
      </c>
      <c r="F9" s="2">
        <v>0.624</v>
      </c>
      <c r="G9" s="2">
        <v>0.625</v>
      </c>
      <c r="H9" s="2">
        <v>0.623</v>
      </c>
      <c r="I9" s="2">
        <v>0.57899999999999996</v>
      </c>
      <c r="J9" s="2">
        <v>0.94</v>
      </c>
      <c r="K9" s="2">
        <v>0.66500000000000004</v>
      </c>
    </row>
    <row r="10" spans="1:11" x14ac:dyDescent="0.35">
      <c r="A10" s="26"/>
      <c r="B10" s="26"/>
      <c r="C10" s="2">
        <v>6</v>
      </c>
      <c r="D10" s="8">
        <v>0.60299999999999998</v>
      </c>
      <c r="E10" s="8">
        <v>4.8000000000000001E-2</v>
      </c>
      <c r="F10" s="8">
        <v>0.60099999999999998</v>
      </c>
      <c r="G10" s="8">
        <v>0.60299999999999998</v>
      </c>
      <c r="H10" s="8">
        <v>0.60099999999999998</v>
      </c>
      <c r="I10" s="8">
        <v>0.55500000000000005</v>
      </c>
      <c r="J10" s="8">
        <v>0.92400000000000004</v>
      </c>
      <c r="K10" s="8">
        <v>0.61799999999999999</v>
      </c>
    </row>
    <row r="11" spans="1:11" x14ac:dyDescent="0.35">
      <c r="B11" s="2" t="s">
        <v>12</v>
      </c>
      <c r="C11" s="2" t="s">
        <v>8</v>
      </c>
      <c r="D11" s="2" t="s">
        <v>10</v>
      </c>
      <c r="E11" s="2" t="s">
        <v>11</v>
      </c>
      <c r="F11" s="2" t="s">
        <v>2</v>
      </c>
      <c r="G11" s="2" t="s">
        <v>3</v>
      </c>
      <c r="H11" s="2" t="s">
        <v>4</v>
      </c>
      <c r="I11" s="2" t="s">
        <v>5</v>
      </c>
      <c r="J11" s="2" t="s">
        <v>6</v>
      </c>
      <c r="K11" s="2" t="s">
        <v>7</v>
      </c>
    </row>
    <row r="12" spans="1:11" x14ac:dyDescent="0.35">
      <c r="A12" s="27" t="s">
        <v>0</v>
      </c>
      <c r="B12" s="26">
        <v>60</v>
      </c>
      <c r="C12" s="2">
        <v>0</v>
      </c>
      <c r="D12" s="24">
        <v>0.69899999999999995</v>
      </c>
      <c r="E12" s="24">
        <v>3.5000000000000003E-2</v>
      </c>
      <c r="F12" s="24">
        <v>0.69899999999999995</v>
      </c>
      <c r="G12" s="24">
        <v>0.69899999999999995</v>
      </c>
      <c r="H12" s="24">
        <v>0.69799999999999995</v>
      </c>
      <c r="I12" s="24">
        <v>0.66400000000000003</v>
      </c>
      <c r="J12" s="24">
        <v>0.96</v>
      </c>
      <c r="K12" s="24">
        <v>0.78400000000000003</v>
      </c>
    </row>
    <row r="13" spans="1:11" x14ac:dyDescent="0.35">
      <c r="A13" s="27"/>
      <c r="B13" s="26"/>
      <c r="C13" s="2">
        <v>1</v>
      </c>
      <c r="D13" s="24">
        <v>0.73199999999999998</v>
      </c>
      <c r="E13" s="24">
        <v>3.1E-2</v>
      </c>
      <c r="F13" s="24">
        <v>0.73199999999999998</v>
      </c>
      <c r="G13" s="24">
        <v>0.73199999999999998</v>
      </c>
      <c r="H13" s="24">
        <v>0.73099999999999998</v>
      </c>
      <c r="I13" s="24">
        <v>0.70099999999999996</v>
      </c>
      <c r="J13" s="6">
        <v>0.96699999999999997</v>
      </c>
      <c r="K13" s="6">
        <v>0.80800000000000005</v>
      </c>
    </row>
    <row r="14" spans="1:11" x14ac:dyDescent="0.35">
      <c r="A14" s="27"/>
      <c r="B14" s="26"/>
      <c r="C14" s="2">
        <v>2</v>
      </c>
      <c r="D14" s="24">
        <v>0.70299999999999996</v>
      </c>
      <c r="E14" s="24">
        <v>3.4000000000000002E-2</v>
      </c>
      <c r="F14" s="24">
        <v>0.70299999999999996</v>
      </c>
      <c r="G14" s="24">
        <v>0.70299999999999996</v>
      </c>
      <c r="H14" s="24">
        <v>0.70299999999999996</v>
      </c>
      <c r="I14" s="24">
        <v>0.66900000000000004</v>
      </c>
      <c r="J14" s="24">
        <v>0.96299999999999997</v>
      </c>
      <c r="K14" s="24">
        <v>0.79</v>
      </c>
    </row>
    <row r="15" spans="1:11" x14ac:dyDescent="0.35">
      <c r="A15" s="27"/>
      <c r="B15" s="26"/>
      <c r="C15" s="2">
        <v>3</v>
      </c>
      <c r="D15" s="24">
        <v>0.69899999999999995</v>
      </c>
      <c r="E15" s="24">
        <v>3.5000000000000003E-2</v>
      </c>
      <c r="F15" s="24">
        <v>0.69899999999999995</v>
      </c>
      <c r="G15" s="24">
        <v>0.69899999999999995</v>
      </c>
      <c r="H15" s="24">
        <v>0.69799999999999995</v>
      </c>
      <c r="I15" s="24">
        <v>0.66400000000000003</v>
      </c>
      <c r="J15" s="24">
        <v>0.96</v>
      </c>
      <c r="K15" s="24">
        <v>0.78400000000000003</v>
      </c>
    </row>
    <row r="16" spans="1:11" x14ac:dyDescent="0.35">
      <c r="A16" s="27"/>
      <c r="B16" s="26"/>
      <c r="C16" s="2">
        <v>4</v>
      </c>
      <c r="D16" s="24">
        <v>0.71099999999999997</v>
      </c>
      <c r="E16" s="24">
        <v>3.3000000000000002E-2</v>
      </c>
      <c r="F16" s="24">
        <v>0.71099999999999997</v>
      </c>
      <c r="G16" s="24">
        <v>0.71099999999999997</v>
      </c>
      <c r="H16" s="24">
        <v>0.71099999999999997</v>
      </c>
      <c r="I16" s="24">
        <v>0.67800000000000005</v>
      </c>
      <c r="J16" s="24">
        <v>0.95799999999999996</v>
      </c>
      <c r="K16" s="24">
        <v>0.79200000000000004</v>
      </c>
    </row>
    <row r="17" spans="1:30" x14ac:dyDescent="0.35">
      <c r="A17" s="27"/>
      <c r="B17" s="26"/>
      <c r="C17" s="2">
        <v>5</v>
      </c>
      <c r="D17" s="24">
        <v>0.73099999999999998</v>
      </c>
      <c r="E17" s="24">
        <v>3.1E-2</v>
      </c>
      <c r="F17" s="24">
        <v>0.73099999999999998</v>
      </c>
      <c r="G17" s="24">
        <v>0.73099999999999998</v>
      </c>
      <c r="H17" s="24">
        <v>0.73099999999999998</v>
      </c>
      <c r="I17" s="24">
        <v>0.70099999999999996</v>
      </c>
      <c r="J17" s="24">
        <v>0.95599999999999996</v>
      </c>
      <c r="K17" s="24">
        <v>0.8</v>
      </c>
    </row>
    <row r="18" spans="1:30" x14ac:dyDescent="0.35">
      <c r="A18" s="27"/>
      <c r="B18" s="26"/>
      <c r="C18" s="2">
        <v>6</v>
      </c>
      <c r="D18" s="6">
        <v>0.74099999999999999</v>
      </c>
      <c r="E18" s="6">
        <v>2.9000000000000001E-2</v>
      </c>
      <c r="F18" s="6">
        <v>0.74099999999999999</v>
      </c>
      <c r="G18" s="6">
        <v>0.74099999999999999</v>
      </c>
      <c r="H18" s="6">
        <v>0.74099999999999999</v>
      </c>
      <c r="I18" s="6">
        <v>0.71199999999999997</v>
      </c>
      <c r="J18" s="24">
        <v>0.95099999999999996</v>
      </c>
      <c r="K18" s="24">
        <v>0.8</v>
      </c>
    </row>
    <row r="22" spans="1:30" x14ac:dyDescent="0.35">
      <c r="C22">
        <f>SMALL(C24:C38,1)</f>
        <v>0.55600000000000005</v>
      </c>
      <c r="D22">
        <f>LARGE(D24:D38,1)</f>
        <v>6.2E-2</v>
      </c>
      <c r="E22">
        <f t="shared" ref="E22:J22" si="2">SMALL(E24:E38,1)</f>
        <v>0.61023529411764699</v>
      </c>
      <c r="F22">
        <f t="shared" si="2"/>
        <v>0.55600000000000005</v>
      </c>
      <c r="G22">
        <f t="shared" si="2"/>
        <v>0.46235294117647058</v>
      </c>
      <c r="H22">
        <f t="shared" si="2"/>
        <v>0.45982352941176474</v>
      </c>
      <c r="I22">
        <f t="shared" si="2"/>
        <v>0.93200000000000005</v>
      </c>
      <c r="J22">
        <f t="shared" si="2"/>
        <v>0.65100000000000002</v>
      </c>
    </row>
    <row r="23" spans="1:30" x14ac:dyDescent="0.35">
      <c r="C23">
        <f>LARGE(C24:C38,1)</f>
        <v>0.72299999999999998</v>
      </c>
      <c r="D23">
        <f>SMALL(D24:D38,1)</f>
        <v>3.5999999999999997E-2</v>
      </c>
      <c r="E23">
        <f t="shared" ref="E23:J23" si="3">LARGE(E24:E38,1)</f>
        <v>0.73199999999999998</v>
      </c>
      <c r="F23">
        <f t="shared" si="3"/>
        <v>0.72299999999999998</v>
      </c>
      <c r="G23">
        <f t="shared" si="3"/>
        <v>0.72</v>
      </c>
      <c r="H23">
        <f t="shared" si="3"/>
        <v>0.69199999999999995</v>
      </c>
      <c r="I23">
        <f t="shared" si="3"/>
        <v>0.96799999999999997</v>
      </c>
      <c r="J23">
        <f t="shared" si="3"/>
        <v>0.8</v>
      </c>
    </row>
    <row r="24" spans="1:30" x14ac:dyDescent="0.35">
      <c r="B24" s="2" t="s">
        <v>8</v>
      </c>
      <c r="C24" s="2" t="s">
        <v>10</v>
      </c>
      <c r="D24" s="2" t="s">
        <v>11</v>
      </c>
      <c r="E24" s="2" t="s">
        <v>2</v>
      </c>
      <c r="F24" s="2" t="s">
        <v>3</v>
      </c>
      <c r="G24" s="2" t="s">
        <v>4</v>
      </c>
      <c r="H24" s="2" t="s">
        <v>5</v>
      </c>
      <c r="I24" s="2" t="s">
        <v>6</v>
      </c>
      <c r="J24" s="2" t="s">
        <v>7</v>
      </c>
    </row>
    <row r="25" spans="1:30" x14ac:dyDescent="0.35">
      <c r="B25" s="2">
        <v>1</v>
      </c>
      <c r="C25" s="6">
        <v>0.72299999999999998</v>
      </c>
      <c r="D25" s="6">
        <v>3.5999999999999997E-2</v>
      </c>
      <c r="E25" s="6">
        <v>0.73199999999999998</v>
      </c>
      <c r="F25" s="6">
        <v>0.72299999999999998</v>
      </c>
      <c r="G25" s="6">
        <v>0.72</v>
      </c>
      <c r="H25" s="6">
        <v>0.69199999999999995</v>
      </c>
      <c r="I25" s="6">
        <v>0.96799999999999997</v>
      </c>
      <c r="J25" s="6">
        <v>0.8</v>
      </c>
    </row>
    <row r="26" spans="1:30" x14ac:dyDescent="0.35">
      <c r="A26" s="26" t="s">
        <v>1</v>
      </c>
      <c r="B26" s="2">
        <v>3</v>
      </c>
      <c r="C26" s="6">
        <v>0.72299999999999998</v>
      </c>
      <c r="D26" s="6">
        <v>3.5999999999999997E-2</v>
      </c>
      <c r="E26" s="6">
        <v>0.73199999999999998</v>
      </c>
      <c r="F26" s="6">
        <v>0.72299999999999998</v>
      </c>
      <c r="G26" s="6">
        <v>0.72</v>
      </c>
      <c r="H26" s="6">
        <v>0.69199999999999995</v>
      </c>
      <c r="I26" s="6">
        <v>0.96799999999999997</v>
      </c>
      <c r="J26" s="6">
        <v>0.8</v>
      </c>
    </row>
    <row r="27" spans="1:30" x14ac:dyDescent="0.35">
      <c r="A27" s="26"/>
      <c r="B27" s="2">
        <v>5</v>
      </c>
      <c r="C27" s="6">
        <v>0.72299999999999998</v>
      </c>
      <c r="D27" s="6">
        <v>3.5999999999999997E-2</v>
      </c>
      <c r="E27" s="6">
        <v>0.73199999999999998</v>
      </c>
      <c r="F27" s="6">
        <v>0.72299999999999998</v>
      </c>
      <c r="G27" s="6">
        <v>0.72</v>
      </c>
      <c r="H27" s="6">
        <v>0.69199999999999995</v>
      </c>
      <c r="I27" s="6">
        <v>0.96799999999999997</v>
      </c>
      <c r="J27" s="6">
        <v>0.8</v>
      </c>
    </row>
    <row r="28" spans="1:30" x14ac:dyDescent="0.35">
      <c r="A28" s="26"/>
      <c r="B28" s="2">
        <v>7</v>
      </c>
      <c r="C28" s="6">
        <v>0.72299999999999998</v>
      </c>
      <c r="D28" s="6">
        <v>3.5999999999999997E-2</v>
      </c>
      <c r="E28" s="6">
        <v>0.73199999999999998</v>
      </c>
      <c r="F28" s="6">
        <v>0.72299999999999998</v>
      </c>
      <c r="G28" s="6">
        <v>0.72</v>
      </c>
      <c r="H28" s="6">
        <v>0.69199999999999995</v>
      </c>
      <c r="I28" s="6">
        <v>0.96799999999999997</v>
      </c>
      <c r="J28" s="6">
        <v>0.8</v>
      </c>
    </row>
    <row r="29" spans="1:30" x14ac:dyDescent="0.35">
      <c r="A29" s="26"/>
      <c r="B29" s="2">
        <v>9</v>
      </c>
      <c r="C29" s="6">
        <v>0.72299999999999998</v>
      </c>
      <c r="D29" s="6">
        <v>3.5999999999999997E-2</v>
      </c>
      <c r="E29" s="6">
        <v>0.73199999999999998</v>
      </c>
      <c r="F29" s="6">
        <v>0.72299999999999998</v>
      </c>
      <c r="G29" s="6">
        <v>0.72</v>
      </c>
      <c r="H29" s="6">
        <v>0.69199999999999995</v>
      </c>
      <c r="I29" s="6">
        <v>0.96799999999999997</v>
      </c>
      <c r="J29" s="6">
        <v>0.8</v>
      </c>
    </row>
    <row r="30" spans="1:30" x14ac:dyDescent="0.35">
      <c r="A30" s="26"/>
      <c r="B30" s="2">
        <v>11</v>
      </c>
      <c r="C30" s="6">
        <v>0.72299999999999998</v>
      </c>
      <c r="D30" s="6">
        <v>3.5999999999999997E-2</v>
      </c>
      <c r="E30" s="6">
        <v>0.73199999999999998</v>
      </c>
      <c r="F30" s="6">
        <v>0.72299999999999998</v>
      </c>
      <c r="G30" s="6">
        <v>0.72</v>
      </c>
      <c r="H30" s="6">
        <v>0.69199999999999995</v>
      </c>
      <c r="I30" s="6">
        <v>0.96799999999999997</v>
      </c>
      <c r="J30" s="6">
        <v>0.8</v>
      </c>
      <c r="Y30" s="3"/>
      <c r="Z30" s="3"/>
      <c r="AA30" s="3"/>
      <c r="AB30" s="3"/>
      <c r="AC30" s="3"/>
      <c r="AD30" s="3"/>
    </row>
    <row r="31" spans="1:30" x14ac:dyDescent="0.35">
      <c r="A31" s="26"/>
      <c r="B31" s="2">
        <v>13</v>
      </c>
      <c r="C31" s="6">
        <v>0.72299999999999998</v>
      </c>
      <c r="D31" s="6">
        <v>3.5999999999999997E-2</v>
      </c>
      <c r="E31" s="6">
        <v>0.73199999999999998</v>
      </c>
      <c r="F31" s="6">
        <v>0.72299999999999998</v>
      </c>
      <c r="G31" s="6">
        <v>0.72</v>
      </c>
      <c r="H31" s="6">
        <v>0.69199999999999995</v>
      </c>
      <c r="I31" s="6">
        <v>0.96799999999999997</v>
      </c>
      <c r="J31" s="6">
        <v>0.8</v>
      </c>
    </row>
    <row r="32" spans="1:30" x14ac:dyDescent="0.35">
      <c r="A32" s="26"/>
      <c r="B32" s="2">
        <v>15</v>
      </c>
      <c r="C32" s="2">
        <v>0.72199999999999998</v>
      </c>
      <c r="D32" s="2">
        <v>3.5999999999999997E-2</v>
      </c>
      <c r="E32" s="2">
        <v>0.73099999999999998</v>
      </c>
      <c r="F32" s="2">
        <v>0.72199999999999998</v>
      </c>
      <c r="G32" s="2">
        <v>0.71899999999999997</v>
      </c>
      <c r="H32" s="2">
        <v>0.69099999999999995</v>
      </c>
      <c r="I32" s="2">
        <v>0.96799999999999997</v>
      </c>
      <c r="J32" s="2">
        <v>0.8</v>
      </c>
    </row>
    <row r="33" spans="1:11" x14ac:dyDescent="0.35">
      <c r="A33" s="26"/>
      <c r="B33" s="2">
        <v>17</v>
      </c>
      <c r="C33" s="2">
        <v>0.72</v>
      </c>
      <c r="D33" s="2">
        <v>3.5999999999999997E-2</v>
      </c>
      <c r="E33" s="2">
        <v>0.73</v>
      </c>
      <c r="F33" s="2">
        <v>0.72</v>
      </c>
      <c r="G33" s="2">
        <v>0.71699999999999997</v>
      </c>
      <c r="H33" s="2">
        <v>0.68799999999999994</v>
      </c>
      <c r="I33" s="2">
        <v>0.96699999999999997</v>
      </c>
      <c r="J33" s="2">
        <v>0.79800000000000004</v>
      </c>
    </row>
    <row r="34" spans="1:11" x14ac:dyDescent="0.35">
      <c r="A34" s="26"/>
      <c r="B34" s="2">
        <v>19</v>
      </c>
      <c r="C34" s="2">
        <v>0.71399999999999997</v>
      </c>
      <c r="D34" s="2">
        <v>3.6999999999999998E-2</v>
      </c>
      <c r="E34" s="2">
        <v>0.72499999999999998</v>
      </c>
      <c r="F34" s="2">
        <v>0.71399999999999997</v>
      </c>
      <c r="G34" s="2">
        <v>0.71099999999999997</v>
      </c>
      <c r="H34" s="2">
        <v>0.68200000000000005</v>
      </c>
      <c r="I34" s="2">
        <v>0.96599999999999997</v>
      </c>
      <c r="J34" s="2">
        <v>0.79300000000000004</v>
      </c>
    </row>
    <row r="35" spans="1:11" x14ac:dyDescent="0.35">
      <c r="A35" s="26"/>
      <c r="B35" s="2">
        <v>21</v>
      </c>
      <c r="C35" s="2">
        <v>0.70299999999999996</v>
      </c>
      <c r="D35" s="2">
        <v>3.7999999999999999E-2</v>
      </c>
      <c r="E35" s="2">
        <v>0.71399999999999997</v>
      </c>
      <c r="F35" s="2">
        <v>0.70299999999999996</v>
      </c>
      <c r="G35" s="2">
        <v>0.69899999999999995</v>
      </c>
      <c r="H35" s="2">
        <v>0.67</v>
      </c>
      <c r="I35" s="2">
        <v>0.96299999999999997</v>
      </c>
      <c r="J35" s="2">
        <v>0.78100000000000003</v>
      </c>
    </row>
    <row r="36" spans="1:11" x14ac:dyDescent="0.35">
      <c r="A36" s="26"/>
      <c r="B36" s="2">
        <v>23</v>
      </c>
      <c r="C36" s="2">
        <v>0.67700000000000005</v>
      </c>
      <c r="D36" s="2">
        <v>4.2000000000000003E-2</v>
      </c>
      <c r="E36" s="2">
        <v>0.69099999999999995</v>
      </c>
      <c r="F36" s="2">
        <v>0.67700000000000005</v>
      </c>
      <c r="G36" s="2">
        <v>0.67</v>
      </c>
      <c r="H36" s="2">
        <v>0.64</v>
      </c>
      <c r="I36" s="2">
        <v>0.95799999999999996</v>
      </c>
      <c r="J36" s="2">
        <v>0.75700000000000001</v>
      </c>
    </row>
    <row r="37" spans="1:11" x14ac:dyDescent="0.35">
      <c r="A37" s="26"/>
      <c r="B37" s="2">
        <v>25</v>
      </c>
      <c r="C37" s="2">
        <v>0.627</v>
      </c>
      <c r="D37" s="2">
        <v>0.05</v>
      </c>
      <c r="E37" s="4">
        <v>0.68517647058823539</v>
      </c>
      <c r="F37" s="2">
        <v>0.627</v>
      </c>
      <c r="G37" s="4">
        <v>0.56288235294117639</v>
      </c>
      <c r="H37" s="5">
        <v>0.56023529411764705</v>
      </c>
      <c r="I37" s="2">
        <v>0.94699999999999995</v>
      </c>
      <c r="J37" s="2">
        <v>0.71099999999999997</v>
      </c>
    </row>
    <row r="38" spans="1:11" x14ac:dyDescent="0.35">
      <c r="A38" s="26"/>
      <c r="B38" s="1">
        <v>27</v>
      </c>
      <c r="C38" s="8">
        <v>0.55600000000000005</v>
      </c>
      <c r="D38" s="8">
        <v>6.2E-2</v>
      </c>
      <c r="E38" s="9">
        <v>0.61023529411764699</v>
      </c>
      <c r="F38" s="8">
        <v>0.55600000000000005</v>
      </c>
      <c r="G38" s="9">
        <v>0.46235294117647058</v>
      </c>
      <c r="H38" s="8">
        <v>0.45982352941176474</v>
      </c>
      <c r="I38" s="8">
        <v>0.93200000000000005</v>
      </c>
      <c r="J38" s="8">
        <v>0.65100000000000002</v>
      </c>
    </row>
    <row r="39" spans="1:11" x14ac:dyDescent="0.35">
      <c r="A39" s="26"/>
      <c r="B39" s="1"/>
      <c r="C39" s="2"/>
      <c r="D39" s="2"/>
      <c r="E39" s="4"/>
      <c r="F39" s="2"/>
      <c r="G39" s="4"/>
      <c r="H39" s="2"/>
      <c r="I39" s="2"/>
      <c r="J39" s="2"/>
    </row>
    <row r="40" spans="1:11" x14ac:dyDescent="0.35">
      <c r="B40" s="2"/>
      <c r="C40" s="2"/>
      <c r="D40" s="2"/>
      <c r="E40" s="2"/>
      <c r="F40" s="2"/>
      <c r="G40" s="2"/>
      <c r="H40" s="2"/>
      <c r="I40" s="2"/>
      <c r="J40" s="2"/>
    </row>
    <row r="44" spans="1:11" x14ac:dyDescent="0.35">
      <c r="D44">
        <f>SMALL(D47:D57,1)</f>
        <v>0.41</v>
      </c>
      <c r="E44">
        <f>LARGE(E47:E57,1)</f>
        <v>7.6999999999999999E-2</v>
      </c>
      <c r="F44">
        <f t="shared" ref="F44:K44" si="4">SMALL(F47:F57,1)</f>
        <v>0</v>
      </c>
      <c r="G44">
        <f t="shared" si="4"/>
        <v>0.41</v>
      </c>
      <c r="H44">
        <f t="shared" si="4"/>
        <v>0</v>
      </c>
      <c r="I44">
        <f t="shared" si="4"/>
        <v>0</v>
      </c>
      <c r="J44">
        <f t="shared" si="4"/>
        <v>0.84</v>
      </c>
      <c r="K44">
        <f t="shared" si="4"/>
        <v>0.36599999999999999</v>
      </c>
    </row>
    <row r="45" spans="1:11" x14ac:dyDescent="0.35">
      <c r="D45">
        <f>LARGE(D47:D57,1)</f>
        <v>0.45300000000000001</v>
      </c>
      <c r="E45">
        <f>SMALL(E47:E57,1)</f>
        <v>7.0999999999999994E-2</v>
      </c>
      <c r="F45">
        <f t="shared" ref="F45:K45" si="5">LARGE(F47:F57,1)</f>
        <v>0.441</v>
      </c>
      <c r="G45">
        <f t="shared" si="5"/>
        <v>0.45300000000000001</v>
      </c>
      <c r="H45">
        <f t="shared" si="5"/>
        <v>0.434</v>
      </c>
      <c r="I45">
        <f t="shared" si="5"/>
        <v>0.376</v>
      </c>
      <c r="J45">
        <f t="shared" si="5"/>
        <v>0.84899999999999998</v>
      </c>
      <c r="K45">
        <f t="shared" si="5"/>
        <v>0.39400000000000002</v>
      </c>
    </row>
    <row r="46" spans="1:11" x14ac:dyDescent="0.35">
      <c r="B46" s="2" t="s">
        <v>14</v>
      </c>
      <c r="C46" s="2" t="s">
        <v>15</v>
      </c>
      <c r="D46" s="2" t="s">
        <v>10</v>
      </c>
      <c r="E46" s="2" t="s">
        <v>11</v>
      </c>
      <c r="F46" s="2" t="s">
        <v>2</v>
      </c>
      <c r="G46" s="2" t="s">
        <v>3</v>
      </c>
      <c r="H46" s="2" t="s">
        <v>4</v>
      </c>
      <c r="I46" s="2" t="s">
        <v>5</v>
      </c>
      <c r="J46" s="2" t="s">
        <v>6</v>
      </c>
      <c r="K46" s="2" t="s">
        <v>7</v>
      </c>
    </row>
    <row r="47" spans="1:11" x14ac:dyDescent="0.35">
      <c r="A47" s="26" t="s">
        <v>13</v>
      </c>
      <c r="B47" s="26" t="s">
        <v>17</v>
      </c>
      <c r="C47" s="2">
        <v>0</v>
      </c>
      <c r="D47" s="2">
        <v>0.438</v>
      </c>
      <c r="E47" s="2">
        <v>7.2999999999999995E-2</v>
      </c>
      <c r="F47" s="2">
        <v>0.42699999999999999</v>
      </c>
      <c r="G47" s="2">
        <v>0.438</v>
      </c>
      <c r="H47" s="2">
        <v>0.42</v>
      </c>
      <c r="I47" s="2">
        <v>0.35899999999999999</v>
      </c>
      <c r="J47" s="2">
        <v>0.84699999999999998</v>
      </c>
      <c r="K47" s="2">
        <v>0.38800000000000001</v>
      </c>
    </row>
    <row r="48" spans="1:11" x14ac:dyDescent="0.35">
      <c r="A48" s="26"/>
      <c r="B48" s="26"/>
      <c r="C48" s="2">
        <v>1</v>
      </c>
      <c r="D48" s="2">
        <v>0.438</v>
      </c>
      <c r="E48" s="2">
        <v>7.2999999999999995E-2</v>
      </c>
      <c r="F48" s="2">
        <v>0.42699999999999999</v>
      </c>
      <c r="G48" s="2">
        <v>0.438</v>
      </c>
      <c r="H48" s="2">
        <v>0.42</v>
      </c>
      <c r="I48" s="2">
        <v>0.35899999999999999</v>
      </c>
      <c r="J48" s="2">
        <v>0.84699999999999998</v>
      </c>
      <c r="K48" s="2">
        <v>0.38800000000000001</v>
      </c>
    </row>
    <row r="49" spans="1:30" x14ac:dyDescent="0.35">
      <c r="A49" s="26"/>
      <c r="B49" s="26"/>
      <c r="C49" s="2">
        <v>2</v>
      </c>
      <c r="D49" s="2">
        <v>0.438</v>
      </c>
      <c r="E49" s="2">
        <v>7.2999999999999995E-2</v>
      </c>
      <c r="F49" s="2">
        <v>0.42699999999999999</v>
      </c>
      <c r="G49" s="2">
        <v>0.438</v>
      </c>
      <c r="H49" s="2">
        <v>0.42</v>
      </c>
      <c r="I49" s="2">
        <v>0.35899999999999999</v>
      </c>
      <c r="J49" s="2">
        <v>0.84699999999999998</v>
      </c>
      <c r="K49" s="2">
        <v>0.38800000000000001</v>
      </c>
      <c r="V49">
        <v>0</v>
      </c>
      <c r="W49">
        <v>0</v>
      </c>
      <c r="X49" t="s">
        <v>9</v>
      </c>
      <c r="Y49">
        <v>0</v>
      </c>
      <c r="Z49" t="s">
        <v>9</v>
      </c>
      <c r="AA49" t="s">
        <v>9</v>
      </c>
      <c r="AB49">
        <v>0.99299999999999999</v>
      </c>
      <c r="AC49">
        <v>6.3E-2</v>
      </c>
      <c r="AD49">
        <v>0</v>
      </c>
    </row>
    <row r="50" spans="1:30" x14ac:dyDescent="0.35">
      <c r="A50" s="26"/>
      <c r="B50" s="26"/>
      <c r="C50" s="2">
        <v>3</v>
      </c>
      <c r="D50" s="2">
        <v>0.44800000000000001</v>
      </c>
      <c r="E50" s="2">
        <v>7.1999999999999995E-2</v>
      </c>
      <c r="F50" s="2">
        <v>0.439</v>
      </c>
      <c r="G50" s="2">
        <v>0.44800000000000001</v>
      </c>
      <c r="H50" s="2">
        <v>0.43099999999999999</v>
      </c>
      <c r="I50" s="2">
        <v>0.371</v>
      </c>
      <c r="J50" s="10">
        <v>0.84899999999999998</v>
      </c>
      <c r="K50" s="10">
        <v>0.39400000000000002</v>
      </c>
      <c r="V50">
        <v>0.41</v>
      </c>
      <c r="W50">
        <v>1E-3</v>
      </c>
      <c r="X50">
        <v>0.47799999999999998</v>
      </c>
      <c r="Y50">
        <v>0.41</v>
      </c>
      <c r="Z50">
        <v>0.441</v>
      </c>
      <c r="AA50">
        <v>0.441</v>
      </c>
      <c r="AB50">
        <v>0.99299999999999999</v>
      </c>
      <c r="AC50">
        <v>0.313</v>
      </c>
      <c r="AD50">
        <v>1</v>
      </c>
    </row>
    <row r="51" spans="1:30" x14ac:dyDescent="0.35">
      <c r="A51" s="26"/>
      <c r="B51" s="26"/>
      <c r="C51" s="2">
        <v>4</v>
      </c>
      <c r="D51" s="2">
        <v>0.44900000000000001</v>
      </c>
      <c r="E51" s="2">
        <v>7.1999999999999995E-2</v>
      </c>
      <c r="F51" s="2">
        <v>0.438</v>
      </c>
      <c r="G51" s="2">
        <v>0.44900000000000001</v>
      </c>
      <c r="H51" s="2">
        <v>0.43099999999999999</v>
      </c>
      <c r="I51" s="2">
        <v>0.371</v>
      </c>
      <c r="J51" s="2">
        <v>0.84699999999999998</v>
      </c>
      <c r="K51" s="2">
        <v>0.39200000000000002</v>
      </c>
      <c r="V51">
        <v>0.85</v>
      </c>
      <c r="W51">
        <v>8.0000000000000002E-3</v>
      </c>
      <c r="X51">
        <v>0.496</v>
      </c>
      <c r="Y51">
        <v>0.85</v>
      </c>
      <c r="Z51">
        <v>0.627</v>
      </c>
      <c r="AA51">
        <v>0.64600000000000002</v>
      </c>
      <c r="AB51">
        <v>0.99</v>
      </c>
      <c r="AC51">
        <v>0.52</v>
      </c>
      <c r="AD51">
        <v>2</v>
      </c>
    </row>
    <row r="52" spans="1:30" x14ac:dyDescent="0.35">
      <c r="A52" s="26"/>
      <c r="B52" s="26"/>
      <c r="C52" s="2">
        <v>5</v>
      </c>
      <c r="D52" s="2">
        <v>0.45100000000000001</v>
      </c>
      <c r="E52" s="2">
        <v>7.0999999999999994E-2</v>
      </c>
      <c r="F52" s="2">
        <v>0.439</v>
      </c>
      <c r="G52" s="2">
        <v>0.45100000000000001</v>
      </c>
      <c r="H52" s="2">
        <v>0.432</v>
      </c>
      <c r="I52" s="2">
        <v>0.373</v>
      </c>
      <c r="J52" s="2">
        <v>0.84799999999999998</v>
      </c>
      <c r="K52" s="2">
        <v>0.39300000000000002</v>
      </c>
      <c r="V52">
        <v>4.9000000000000002E-2</v>
      </c>
      <c r="W52">
        <v>0</v>
      </c>
      <c r="X52">
        <v>0.8</v>
      </c>
      <c r="Y52">
        <v>4.9000000000000002E-2</v>
      </c>
      <c r="Z52">
        <v>9.2999999999999999E-2</v>
      </c>
      <c r="AA52">
        <v>0.19800000000000001</v>
      </c>
      <c r="AB52">
        <v>0.94799999999999995</v>
      </c>
      <c r="AC52">
        <v>0.28000000000000003</v>
      </c>
      <c r="AD52">
        <v>3</v>
      </c>
    </row>
    <row r="53" spans="1:30" x14ac:dyDescent="0.35">
      <c r="A53" s="26"/>
      <c r="B53" s="26"/>
      <c r="C53" s="2">
        <v>6</v>
      </c>
      <c r="D53" s="10">
        <v>0.45300000000000001</v>
      </c>
      <c r="E53" s="10">
        <v>7.0999999999999994E-2</v>
      </c>
      <c r="F53" s="10">
        <v>0.441</v>
      </c>
      <c r="G53" s="10">
        <v>0.45300000000000001</v>
      </c>
      <c r="H53" s="10">
        <v>0.434</v>
      </c>
      <c r="I53" s="10">
        <v>0.376</v>
      </c>
      <c r="J53" s="2">
        <v>0.84699999999999998</v>
      </c>
      <c r="K53" s="2">
        <v>0.39300000000000002</v>
      </c>
      <c r="V53">
        <v>0.40899999999999997</v>
      </c>
      <c r="W53">
        <v>2E-3</v>
      </c>
      <c r="X53">
        <v>0.65300000000000002</v>
      </c>
      <c r="Y53">
        <v>0.40899999999999997</v>
      </c>
      <c r="Z53">
        <v>0.503</v>
      </c>
      <c r="AA53">
        <v>0.51400000000000001</v>
      </c>
      <c r="AB53">
        <v>0.96399999999999997</v>
      </c>
      <c r="AC53">
        <v>0.33200000000000002</v>
      </c>
      <c r="AD53">
        <v>4</v>
      </c>
    </row>
    <row r="54" spans="1:30" x14ac:dyDescent="0.35">
      <c r="A54" s="26"/>
      <c r="B54" s="26"/>
      <c r="C54" s="2">
        <v>7</v>
      </c>
      <c r="D54" s="2">
        <v>0.44800000000000001</v>
      </c>
      <c r="E54" s="2">
        <v>7.1999999999999995E-2</v>
      </c>
      <c r="F54" s="2">
        <v>0.438</v>
      </c>
      <c r="G54" s="2">
        <v>0.44800000000000001</v>
      </c>
      <c r="H54" s="2">
        <v>0.42899999999999999</v>
      </c>
      <c r="I54" s="2">
        <v>0.36899999999999999</v>
      </c>
      <c r="J54" s="2">
        <v>0.84699999999999998</v>
      </c>
      <c r="K54" s="2">
        <v>0.39</v>
      </c>
      <c r="V54">
        <v>0.29699999999999999</v>
      </c>
      <c r="W54">
        <v>8.9999999999999993E-3</v>
      </c>
      <c r="X54">
        <v>0.35599999999999998</v>
      </c>
      <c r="Y54">
        <v>0.29699999999999999</v>
      </c>
      <c r="Z54">
        <v>0.32400000000000001</v>
      </c>
      <c r="AA54">
        <v>0.315</v>
      </c>
      <c r="AB54">
        <v>0.95299999999999996</v>
      </c>
      <c r="AC54">
        <v>0.3</v>
      </c>
      <c r="AD54">
        <v>5</v>
      </c>
    </row>
    <row r="55" spans="1:30" x14ac:dyDescent="0.35">
      <c r="A55" s="26"/>
      <c r="B55" s="26"/>
      <c r="C55" s="2">
        <v>8</v>
      </c>
      <c r="D55" s="2">
        <v>0.43</v>
      </c>
      <c r="E55" s="2">
        <v>7.3999999999999996E-2</v>
      </c>
      <c r="F55" s="2">
        <v>0</v>
      </c>
      <c r="G55" s="2">
        <v>0.43</v>
      </c>
      <c r="H55" s="2">
        <v>0</v>
      </c>
      <c r="I55" s="2">
        <v>0</v>
      </c>
      <c r="J55" s="2">
        <v>0.84399999999999997</v>
      </c>
      <c r="K55" s="2">
        <v>0.379</v>
      </c>
      <c r="V55">
        <v>0.52700000000000002</v>
      </c>
      <c r="W55">
        <v>1.0999999999999999E-2</v>
      </c>
      <c r="X55">
        <v>0.499</v>
      </c>
      <c r="Y55">
        <v>0.52700000000000002</v>
      </c>
      <c r="Z55">
        <v>0.51300000000000001</v>
      </c>
      <c r="AA55">
        <v>0.502</v>
      </c>
      <c r="AB55">
        <v>0.92900000000000005</v>
      </c>
      <c r="AC55">
        <v>0.38800000000000001</v>
      </c>
      <c r="AD55">
        <v>6</v>
      </c>
    </row>
    <row r="56" spans="1:30" x14ac:dyDescent="0.35">
      <c r="A56" s="26"/>
      <c r="B56" s="26"/>
      <c r="C56" s="2">
        <v>9</v>
      </c>
      <c r="D56" s="8">
        <v>0.41</v>
      </c>
      <c r="E56" s="8">
        <v>7.6999999999999999E-2</v>
      </c>
      <c r="F56" s="8">
        <v>0</v>
      </c>
      <c r="G56" s="8">
        <v>0.41</v>
      </c>
      <c r="H56" s="8">
        <v>0</v>
      </c>
      <c r="I56" s="8">
        <v>0</v>
      </c>
      <c r="J56" s="8">
        <v>0.84</v>
      </c>
      <c r="K56" s="8">
        <v>0.36599999999999999</v>
      </c>
      <c r="V56">
        <v>0.193</v>
      </c>
      <c r="W56">
        <v>4.0000000000000001E-3</v>
      </c>
      <c r="X56">
        <v>0.56399999999999995</v>
      </c>
      <c r="Y56">
        <v>0.193</v>
      </c>
      <c r="Z56">
        <v>0.28799999999999998</v>
      </c>
      <c r="AA56">
        <v>0.32100000000000001</v>
      </c>
      <c r="AB56">
        <v>0.871</v>
      </c>
      <c r="AC56">
        <v>0.22600000000000001</v>
      </c>
      <c r="AD56">
        <v>7</v>
      </c>
    </row>
    <row r="57" spans="1:30" x14ac:dyDescent="0.35">
      <c r="A57" s="26"/>
      <c r="B57" s="26"/>
      <c r="C57" s="2">
        <v>10</v>
      </c>
      <c r="D57" s="8">
        <v>0.41</v>
      </c>
      <c r="E57" s="8">
        <v>7.6999999999999999E-2</v>
      </c>
      <c r="F57" s="8">
        <v>0</v>
      </c>
      <c r="G57" s="8">
        <v>0.41</v>
      </c>
      <c r="H57" s="8">
        <v>0</v>
      </c>
      <c r="I57" s="8">
        <v>0</v>
      </c>
      <c r="J57" s="8">
        <v>0.84</v>
      </c>
      <c r="K57" s="8">
        <v>0.36599999999999999</v>
      </c>
      <c r="V57">
        <v>0.50700000000000001</v>
      </c>
      <c r="W57">
        <v>3.5000000000000003E-2</v>
      </c>
      <c r="X57">
        <v>0.437</v>
      </c>
      <c r="Y57">
        <v>0.50700000000000001</v>
      </c>
      <c r="Z57">
        <v>0.46899999999999997</v>
      </c>
      <c r="AA57">
        <v>0.44</v>
      </c>
      <c r="AB57">
        <v>0.90600000000000003</v>
      </c>
      <c r="AC57">
        <v>0.41699999999999998</v>
      </c>
      <c r="AD57">
        <v>8</v>
      </c>
    </row>
    <row r="58" spans="1:30" x14ac:dyDescent="0.35">
      <c r="A58" s="26"/>
      <c r="B58" s="2" t="s">
        <v>14</v>
      </c>
      <c r="C58" s="2" t="s">
        <v>15</v>
      </c>
      <c r="D58" s="2" t="s">
        <v>10</v>
      </c>
      <c r="E58" s="2" t="s">
        <v>11</v>
      </c>
      <c r="F58" s="2" t="s">
        <v>2</v>
      </c>
      <c r="G58" s="2" t="s">
        <v>3</v>
      </c>
      <c r="H58" s="2" t="s">
        <v>4</v>
      </c>
      <c r="I58" s="2" t="s">
        <v>5</v>
      </c>
      <c r="J58" s="2" t="s">
        <v>6</v>
      </c>
      <c r="K58" s="2" t="s">
        <v>7</v>
      </c>
      <c r="V58">
        <v>0.32100000000000001</v>
      </c>
      <c r="W58">
        <v>0.03</v>
      </c>
      <c r="X58">
        <v>0.40699999999999997</v>
      </c>
      <c r="Y58">
        <v>0.32100000000000001</v>
      </c>
      <c r="Z58">
        <v>0.35899999999999999</v>
      </c>
      <c r="AA58">
        <v>0.32500000000000001</v>
      </c>
      <c r="AB58">
        <v>0.86599999999999999</v>
      </c>
      <c r="AC58">
        <v>0.35</v>
      </c>
      <c r="AD58">
        <v>9</v>
      </c>
    </row>
    <row r="59" spans="1:30" x14ac:dyDescent="0.35">
      <c r="A59" s="26"/>
      <c r="B59" s="26" t="s">
        <v>16</v>
      </c>
      <c r="C59" s="2">
        <v>0</v>
      </c>
      <c r="D59" s="2">
        <v>0.6</v>
      </c>
      <c r="E59" s="2">
        <v>0.05</v>
      </c>
      <c r="F59" s="2">
        <v>0.60499999999999998</v>
      </c>
      <c r="G59" s="2">
        <v>0.6</v>
      </c>
      <c r="H59" s="2">
        <v>0.59799999999999998</v>
      </c>
      <c r="I59" s="2">
        <v>0.55300000000000005</v>
      </c>
      <c r="J59" s="2">
        <v>0.875</v>
      </c>
      <c r="K59" s="2">
        <v>0.53300000000000003</v>
      </c>
      <c r="V59">
        <v>0.317</v>
      </c>
      <c r="W59">
        <v>0.04</v>
      </c>
      <c r="X59">
        <v>0.375</v>
      </c>
      <c r="Y59">
        <v>0.317</v>
      </c>
      <c r="Z59">
        <v>0.34399999999999997</v>
      </c>
      <c r="AA59">
        <v>0.3</v>
      </c>
      <c r="AB59">
        <v>0.82899999999999996</v>
      </c>
      <c r="AC59">
        <v>0.29499999999999998</v>
      </c>
      <c r="AD59">
        <v>10</v>
      </c>
    </row>
    <row r="60" spans="1:30" x14ac:dyDescent="0.35">
      <c r="A60" s="26"/>
      <c r="B60" s="26"/>
      <c r="C60" s="2">
        <v>1</v>
      </c>
      <c r="D60" s="2">
        <v>0.58899999999999997</v>
      </c>
      <c r="E60" s="2">
        <v>5.0999999999999997E-2</v>
      </c>
      <c r="F60" s="2">
        <v>0.59299999999999997</v>
      </c>
      <c r="G60" s="2">
        <v>0.58899999999999997</v>
      </c>
      <c r="H60" s="2">
        <v>0.58699999999999997</v>
      </c>
      <c r="I60" s="2">
        <v>0.54100000000000004</v>
      </c>
      <c r="J60" s="2">
        <v>0.874</v>
      </c>
      <c r="K60" s="2">
        <v>0.52600000000000002</v>
      </c>
      <c r="V60">
        <v>0.35599999999999998</v>
      </c>
      <c r="W60">
        <v>6.9000000000000006E-2</v>
      </c>
      <c r="X60">
        <v>0.37</v>
      </c>
      <c r="Y60">
        <v>0.35599999999999998</v>
      </c>
      <c r="Z60">
        <v>0.36299999999999999</v>
      </c>
      <c r="AA60">
        <v>0.29299999999999998</v>
      </c>
      <c r="AB60">
        <v>0.82499999999999996</v>
      </c>
      <c r="AC60">
        <v>0.34899999999999998</v>
      </c>
      <c r="AD60">
        <v>11</v>
      </c>
    </row>
    <row r="61" spans="1:30" x14ac:dyDescent="0.35">
      <c r="A61" s="26"/>
      <c r="B61" s="26"/>
      <c r="C61" s="2">
        <v>2</v>
      </c>
      <c r="D61" s="2">
        <v>0.56699999999999995</v>
      </c>
      <c r="E61" s="2">
        <v>5.2999999999999999E-2</v>
      </c>
      <c r="F61" s="2">
        <v>0.57099999999999995</v>
      </c>
      <c r="G61" s="2">
        <v>0.56699999999999995</v>
      </c>
      <c r="H61" s="2">
        <v>0.56499999999999995</v>
      </c>
      <c r="I61" s="2">
        <v>0.51700000000000002</v>
      </c>
      <c r="J61" s="6">
        <v>0.878</v>
      </c>
      <c r="K61" s="2">
        <v>0.52300000000000002</v>
      </c>
      <c r="V61">
        <v>0.42899999999999999</v>
      </c>
      <c r="W61">
        <v>9.4E-2</v>
      </c>
      <c r="X61">
        <v>0.40100000000000002</v>
      </c>
      <c r="Y61">
        <v>0.42899999999999999</v>
      </c>
      <c r="Z61">
        <v>0.41399999999999998</v>
      </c>
      <c r="AA61">
        <v>0.32500000000000001</v>
      </c>
      <c r="AB61">
        <v>0.81799999999999995</v>
      </c>
      <c r="AC61">
        <v>0.373</v>
      </c>
      <c r="AD61">
        <v>12</v>
      </c>
    </row>
    <row r="62" spans="1:30" x14ac:dyDescent="0.35">
      <c r="A62" s="26"/>
      <c r="B62" s="26"/>
      <c r="C62" s="2">
        <v>3</v>
      </c>
      <c r="D62" s="2">
        <v>0.56499999999999995</v>
      </c>
      <c r="E62" s="2">
        <v>5.3999999999999999E-2</v>
      </c>
      <c r="F62" s="2">
        <v>0.56599999999999995</v>
      </c>
      <c r="G62" s="2">
        <v>0.56499999999999995</v>
      </c>
      <c r="H62" s="2">
        <v>0.56200000000000006</v>
      </c>
      <c r="I62" s="2">
        <v>0.51200000000000001</v>
      </c>
      <c r="J62" s="6">
        <v>0.878</v>
      </c>
      <c r="K62" s="2">
        <v>0.51400000000000001</v>
      </c>
      <c r="V62">
        <v>0.437</v>
      </c>
      <c r="W62">
        <v>0.115</v>
      </c>
      <c r="X62">
        <v>0.39900000000000002</v>
      </c>
      <c r="Y62">
        <v>0.437</v>
      </c>
      <c r="Z62">
        <v>0.41699999999999998</v>
      </c>
      <c r="AA62">
        <v>0.31</v>
      </c>
      <c r="AB62">
        <v>0.81299999999999994</v>
      </c>
      <c r="AC62">
        <v>0.39500000000000002</v>
      </c>
      <c r="AD62">
        <v>13</v>
      </c>
    </row>
    <row r="63" spans="1:30" x14ac:dyDescent="0.35">
      <c r="A63" s="26"/>
      <c r="B63" s="26"/>
      <c r="C63" s="2">
        <v>4</v>
      </c>
      <c r="D63" s="2">
        <v>0.52400000000000002</v>
      </c>
      <c r="E63" s="2">
        <v>0.06</v>
      </c>
      <c r="F63" s="2">
        <v>0.51700000000000002</v>
      </c>
      <c r="G63" s="2">
        <v>0.52400000000000002</v>
      </c>
      <c r="H63" s="2">
        <v>0.51600000000000001</v>
      </c>
      <c r="I63" s="2">
        <v>0.46200000000000002</v>
      </c>
      <c r="J63" s="2">
        <v>0.86899999999999999</v>
      </c>
      <c r="K63" s="2">
        <v>0.46</v>
      </c>
      <c r="V63">
        <v>0.63800000000000001</v>
      </c>
      <c r="W63">
        <v>0.161</v>
      </c>
      <c r="X63">
        <v>0.435</v>
      </c>
      <c r="Y63">
        <v>0.63800000000000001</v>
      </c>
      <c r="Z63">
        <v>0.51700000000000002</v>
      </c>
      <c r="AA63">
        <v>0.41399999999999998</v>
      </c>
      <c r="AB63">
        <v>0.86599999999999999</v>
      </c>
      <c r="AC63">
        <v>0.49299999999999999</v>
      </c>
      <c r="AD63">
        <v>14</v>
      </c>
    </row>
    <row r="64" spans="1:30" x14ac:dyDescent="0.35">
      <c r="A64" s="26"/>
      <c r="B64" s="26"/>
      <c r="C64" s="2">
        <v>5</v>
      </c>
      <c r="D64" s="2">
        <v>0.51300000000000001</v>
      </c>
      <c r="E64" s="2">
        <v>6.0999999999999999E-2</v>
      </c>
      <c r="F64" s="2">
        <v>0.499</v>
      </c>
      <c r="G64" s="2">
        <v>0.51300000000000001</v>
      </c>
      <c r="H64" s="2">
        <v>0.502</v>
      </c>
      <c r="I64" s="2">
        <v>0.44600000000000001</v>
      </c>
      <c r="J64" s="2">
        <v>0.86799999999999999</v>
      </c>
      <c r="K64" s="2">
        <v>0.44500000000000001</v>
      </c>
      <c r="V64">
        <v>0.52900000000000003</v>
      </c>
      <c r="W64">
        <v>6.0999999999999999E-2</v>
      </c>
      <c r="X64">
        <v>0.42199999999999999</v>
      </c>
      <c r="Y64">
        <v>0.52900000000000003</v>
      </c>
      <c r="Z64">
        <v>0.46899999999999997</v>
      </c>
      <c r="AA64">
        <v>0.42299999999999999</v>
      </c>
      <c r="AB64">
        <v>0.92</v>
      </c>
      <c r="AC64">
        <v>0.41899999999999998</v>
      </c>
      <c r="AD64">
        <v>15</v>
      </c>
    </row>
    <row r="65" spans="1:30" x14ac:dyDescent="0.35">
      <c r="A65" s="26"/>
      <c r="B65" s="26"/>
      <c r="C65" s="2">
        <v>6</v>
      </c>
      <c r="D65" s="2">
        <v>0.51400000000000001</v>
      </c>
      <c r="E65" s="2">
        <v>6.0999999999999999E-2</v>
      </c>
      <c r="F65" s="2">
        <v>0.5</v>
      </c>
      <c r="G65" s="2">
        <v>0.51400000000000001</v>
      </c>
      <c r="H65" s="2">
        <v>0.503</v>
      </c>
      <c r="I65" s="2">
        <v>0.44700000000000001</v>
      </c>
      <c r="J65" s="2">
        <v>0.86799999999999999</v>
      </c>
      <c r="K65" s="2">
        <v>0.44700000000000001</v>
      </c>
      <c r="V65">
        <v>2.3E-2</v>
      </c>
      <c r="W65">
        <v>1E-3</v>
      </c>
      <c r="X65">
        <v>0.33300000000000002</v>
      </c>
      <c r="Y65">
        <v>2.3E-2</v>
      </c>
      <c r="Z65">
        <v>4.2999999999999997E-2</v>
      </c>
      <c r="AA65">
        <v>8.5000000000000006E-2</v>
      </c>
      <c r="AB65">
        <v>0.92800000000000005</v>
      </c>
      <c r="AC65">
        <v>0.126</v>
      </c>
      <c r="AD65">
        <v>16</v>
      </c>
    </row>
    <row r="66" spans="1:30" x14ac:dyDescent="0.35">
      <c r="A66" s="26"/>
      <c r="B66" s="26"/>
      <c r="C66" s="2">
        <v>7</v>
      </c>
      <c r="D66" s="2">
        <v>0.502</v>
      </c>
      <c r="E66" s="2">
        <v>6.2E-2</v>
      </c>
      <c r="F66" s="2">
        <v>0.48799999999999999</v>
      </c>
      <c r="G66" s="2">
        <v>0.502</v>
      </c>
      <c r="H66" s="2">
        <v>0.49099999999999999</v>
      </c>
      <c r="I66" s="2">
        <v>0.434</v>
      </c>
      <c r="J66" s="2">
        <v>0.86899999999999999</v>
      </c>
      <c r="K66" s="2">
        <v>0.443</v>
      </c>
      <c r="V66">
        <v>8.6999999999999994E-2</v>
      </c>
      <c r="W66">
        <v>2.5999999999999999E-2</v>
      </c>
      <c r="X66">
        <v>0.27200000000000002</v>
      </c>
      <c r="Y66">
        <v>8.6999999999999994E-2</v>
      </c>
      <c r="Z66">
        <v>0.13200000000000001</v>
      </c>
      <c r="AA66">
        <v>0.105</v>
      </c>
      <c r="AB66">
        <v>0.69499999999999995</v>
      </c>
      <c r="AC66">
        <v>0.191</v>
      </c>
      <c r="AD66">
        <v>17</v>
      </c>
    </row>
    <row r="67" spans="1:30" x14ac:dyDescent="0.35">
      <c r="A67" s="26"/>
      <c r="B67" s="26"/>
      <c r="C67" s="2">
        <v>8</v>
      </c>
      <c r="D67" s="2">
        <v>0.47899999999999998</v>
      </c>
      <c r="E67" s="2">
        <v>6.5000000000000002E-2</v>
      </c>
      <c r="F67" s="2">
        <v>0.46700000000000003</v>
      </c>
      <c r="G67" s="2">
        <v>0.47899999999999998</v>
      </c>
      <c r="H67" s="2">
        <v>0.46800000000000003</v>
      </c>
      <c r="I67" s="2">
        <v>0.40799999999999997</v>
      </c>
      <c r="J67" s="2">
        <v>0.871</v>
      </c>
      <c r="K67" s="2">
        <v>0.434</v>
      </c>
      <c r="V67">
        <f>AVERAGE(V49:V66)</f>
        <v>0.35438888888888892</v>
      </c>
      <c r="X67">
        <f>AVERAGE(X50:X66)</f>
        <v>0.45276470588235296</v>
      </c>
      <c r="Z67">
        <f>AVERAGE(Z50:Z66)</f>
        <v>0.37152941176470589</v>
      </c>
      <c r="AA67">
        <f>AVERAGE(AA50:AA66)</f>
        <v>0.35041176470588237</v>
      </c>
    </row>
    <row r="68" spans="1:30" x14ac:dyDescent="0.35">
      <c r="A68" s="26"/>
      <c r="B68" s="26"/>
      <c r="C68" s="2">
        <v>9</v>
      </c>
      <c r="D68" s="2">
        <v>0.441</v>
      </c>
      <c r="E68" s="2">
        <v>6.9000000000000006E-2</v>
      </c>
      <c r="F68" s="2">
        <v>0.43</v>
      </c>
      <c r="G68" s="2">
        <v>0.441</v>
      </c>
      <c r="H68" s="2">
        <v>0.43</v>
      </c>
      <c r="I68" s="2">
        <v>0.36699999999999999</v>
      </c>
      <c r="J68" s="2">
        <v>0.875</v>
      </c>
      <c r="K68" s="2">
        <v>0.41499999999999998</v>
      </c>
    </row>
    <row r="69" spans="1:30" x14ac:dyDescent="0.35">
      <c r="A69" s="26"/>
      <c r="B69" s="26"/>
      <c r="C69" s="2">
        <v>10</v>
      </c>
      <c r="D69" s="2">
        <v>0.44</v>
      </c>
      <c r="E69" s="2">
        <v>7.0000000000000007E-2</v>
      </c>
      <c r="F69" s="2">
        <v>0.43</v>
      </c>
      <c r="G69" s="2">
        <v>0.44</v>
      </c>
      <c r="H69" s="2">
        <v>0.43</v>
      </c>
      <c r="I69" s="2">
        <v>0.36699999999999999</v>
      </c>
      <c r="J69" s="2">
        <v>0.875</v>
      </c>
      <c r="K69" s="2">
        <v>0.41399999999999998</v>
      </c>
    </row>
    <row r="70" spans="1:30" x14ac:dyDescent="0.35">
      <c r="A70" s="26"/>
      <c r="B70" s="2" t="s">
        <v>14</v>
      </c>
      <c r="C70" s="2" t="s">
        <v>15</v>
      </c>
      <c r="D70" s="2" t="s">
        <v>10</v>
      </c>
      <c r="E70" s="2" t="s">
        <v>11</v>
      </c>
      <c r="F70" s="2" t="s">
        <v>2</v>
      </c>
      <c r="G70" s="2" t="s">
        <v>3</v>
      </c>
      <c r="H70" s="2" t="s">
        <v>4</v>
      </c>
      <c r="I70" s="2" t="s">
        <v>5</v>
      </c>
      <c r="J70" s="2" t="s">
        <v>6</v>
      </c>
      <c r="K70" s="2" t="s">
        <v>7</v>
      </c>
    </row>
    <row r="71" spans="1:30" x14ac:dyDescent="0.35">
      <c r="A71" s="26"/>
      <c r="B71" s="26" t="s">
        <v>18</v>
      </c>
      <c r="C71" s="2">
        <v>0</v>
      </c>
      <c r="D71" s="6">
        <v>0.622</v>
      </c>
      <c r="E71" s="7">
        <v>4.5999999999999999E-2</v>
      </c>
      <c r="F71" s="6">
        <v>0.627</v>
      </c>
      <c r="G71" s="6">
        <v>0.622</v>
      </c>
      <c r="H71" s="6">
        <v>0.622</v>
      </c>
      <c r="I71" s="6">
        <v>0.57899999999999996</v>
      </c>
      <c r="J71" s="2">
        <v>0.86699999999999999</v>
      </c>
      <c r="K71" s="6">
        <v>0.54400000000000004</v>
      </c>
    </row>
    <row r="72" spans="1:30" x14ac:dyDescent="0.35">
      <c r="A72" s="26"/>
      <c r="B72" s="26"/>
      <c r="C72" s="2">
        <v>1</v>
      </c>
      <c r="D72" s="2">
        <v>0.60499999999999998</v>
      </c>
      <c r="E72" s="2">
        <v>4.7E-2</v>
      </c>
      <c r="F72" s="2">
        <v>0.60899999999999999</v>
      </c>
      <c r="G72" s="2">
        <v>0.60499999999999998</v>
      </c>
      <c r="H72" s="2">
        <v>0.60499999999999998</v>
      </c>
      <c r="I72" s="2">
        <v>0.56000000000000005</v>
      </c>
      <c r="J72" s="2">
        <v>0.85799999999999998</v>
      </c>
      <c r="K72" s="2">
        <v>0.51900000000000002</v>
      </c>
    </row>
    <row r="73" spans="1:30" x14ac:dyDescent="0.35">
      <c r="A73" s="26"/>
      <c r="B73" s="26"/>
      <c r="C73" s="2">
        <v>2</v>
      </c>
      <c r="D73" s="2">
        <v>0.58399999999999996</v>
      </c>
      <c r="E73" s="2">
        <v>0.05</v>
      </c>
      <c r="F73" s="2">
        <v>0.58699999999999997</v>
      </c>
      <c r="G73" s="2">
        <v>0.58399999999999996</v>
      </c>
      <c r="H73" s="2">
        <v>0.58399999999999996</v>
      </c>
      <c r="I73" s="2">
        <v>0.53600000000000003</v>
      </c>
      <c r="J73" s="2">
        <v>0.86099999999999999</v>
      </c>
      <c r="K73" s="2">
        <v>0.51700000000000002</v>
      </c>
    </row>
    <row r="74" spans="1:30" x14ac:dyDescent="0.35">
      <c r="A74" s="26"/>
      <c r="B74" s="26"/>
      <c r="C74" s="2">
        <v>3</v>
      </c>
      <c r="D74" s="2">
        <v>0.57699999999999996</v>
      </c>
      <c r="E74" s="2">
        <v>5.1999999999999998E-2</v>
      </c>
      <c r="F74" s="2">
        <v>0.57799999999999996</v>
      </c>
      <c r="G74" s="2">
        <v>0.57699999999999996</v>
      </c>
      <c r="H74" s="2">
        <v>0.57499999999999996</v>
      </c>
      <c r="I74" s="2">
        <v>0.52600000000000002</v>
      </c>
      <c r="J74" s="2">
        <v>0.86799999999999999</v>
      </c>
      <c r="K74" s="2">
        <v>0.51900000000000002</v>
      </c>
    </row>
    <row r="75" spans="1:30" x14ac:dyDescent="0.35">
      <c r="A75" s="26"/>
      <c r="B75" s="26"/>
      <c r="C75" s="2">
        <v>4</v>
      </c>
      <c r="D75" s="2">
        <v>0.53100000000000003</v>
      </c>
      <c r="E75" s="2">
        <v>5.8999999999999997E-2</v>
      </c>
      <c r="F75" s="2">
        <v>0.52200000000000002</v>
      </c>
      <c r="G75" s="2">
        <v>0.53100000000000003</v>
      </c>
      <c r="H75" s="2">
        <v>0.52400000000000002</v>
      </c>
      <c r="I75" s="2">
        <v>0.46899999999999997</v>
      </c>
      <c r="J75" s="2">
        <v>0.86299999999999999</v>
      </c>
      <c r="K75" s="2">
        <v>0.46400000000000002</v>
      </c>
    </row>
    <row r="76" spans="1:30" x14ac:dyDescent="0.35">
      <c r="A76" s="26"/>
      <c r="B76" s="26"/>
      <c r="C76" s="2">
        <v>5</v>
      </c>
      <c r="D76" s="2">
        <v>0.51700000000000002</v>
      </c>
      <c r="E76" s="2">
        <v>0.06</v>
      </c>
      <c r="F76" s="2">
        <v>0.499</v>
      </c>
      <c r="G76" s="2">
        <v>0.51700000000000002</v>
      </c>
      <c r="H76" s="2">
        <v>0.50600000000000001</v>
      </c>
      <c r="I76" s="2">
        <v>0.45</v>
      </c>
      <c r="J76" s="2">
        <v>0.86399999999999999</v>
      </c>
      <c r="K76" s="2">
        <v>0.45400000000000001</v>
      </c>
    </row>
    <row r="77" spans="1:30" x14ac:dyDescent="0.35">
      <c r="A77" s="26"/>
      <c r="B77" s="26"/>
      <c r="C77" s="2">
        <v>6</v>
      </c>
      <c r="D77" s="2">
        <v>0.52200000000000002</v>
      </c>
      <c r="E77" s="2">
        <v>5.8999999999999997E-2</v>
      </c>
      <c r="F77" s="2">
        <v>0.503</v>
      </c>
      <c r="G77" s="2">
        <v>0.52200000000000002</v>
      </c>
      <c r="H77" s="2">
        <v>0.51</v>
      </c>
      <c r="I77" s="2">
        <v>0.45400000000000001</v>
      </c>
      <c r="J77" s="2">
        <v>0.86299999999999999</v>
      </c>
      <c r="K77" s="2">
        <v>0.45500000000000002</v>
      </c>
    </row>
    <row r="78" spans="1:30" x14ac:dyDescent="0.35">
      <c r="A78" s="26"/>
      <c r="B78" s="26"/>
      <c r="C78" s="2">
        <v>7</v>
      </c>
      <c r="D78" s="2">
        <v>0.50800000000000001</v>
      </c>
      <c r="E78" s="2">
        <v>6.0999999999999999E-2</v>
      </c>
      <c r="F78" s="2">
        <v>0.49099999999999999</v>
      </c>
      <c r="G78" s="2">
        <v>0.50800000000000001</v>
      </c>
      <c r="H78" s="2">
        <v>0.497</v>
      </c>
      <c r="I78" s="2">
        <v>0.44</v>
      </c>
      <c r="J78" s="2">
        <v>0.86499999999999999</v>
      </c>
      <c r="K78" s="2">
        <v>0.45300000000000001</v>
      </c>
    </row>
    <row r="79" spans="1:30" x14ac:dyDescent="0.35">
      <c r="A79" s="26"/>
      <c r="B79" s="26"/>
      <c r="C79" s="2">
        <v>8</v>
      </c>
      <c r="D79" s="2">
        <v>0.48199999999999998</v>
      </c>
      <c r="E79" s="2">
        <v>6.5000000000000002E-2</v>
      </c>
      <c r="F79" s="2">
        <v>0.46899999999999997</v>
      </c>
      <c r="G79" s="2">
        <v>0.48199999999999998</v>
      </c>
      <c r="H79" s="2">
        <v>0.47199999999999998</v>
      </c>
      <c r="I79" s="2">
        <v>0.41199999999999998</v>
      </c>
      <c r="J79" s="2">
        <v>0.871</v>
      </c>
      <c r="K79" s="2">
        <v>0.44400000000000001</v>
      </c>
    </row>
    <row r="80" spans="1:30" x14ac:dyDescent="0.35">
      <c r="A80" s="26"/>
      <c r="B80" s="26"/>
      <c r="C80" s="2">
        <v>9</v>
      </c>
      <c r="D80" s="2">
        <v>0.44400000000000001</v>
      </c>
      <c r="E80" s="2">
        <v>6.8000000000000005E-2</v>
      </c>
      <c r="F80" s="2">
        <v>0.435</v>
      </c>
      <c r="G80" s="2">
        <v>0.44400000000000001</v>
      </c>
      <c r="H80" s="2">
        <v>0.435</v>
      </c>
      <c r="I80" s="2">
        <v>0.372</v>
      </c>
      <c r="J80" s="6">
        <v>0.878</v>
      </c>
      <c r="K80" s="2">
        <v>0.42299999999999999</v>
      </c>
    </row>
    <row r="81" spans="1:11" x14ac:dyDescent="0.35">
      <c r="A81" s="26"/>
      <c r="B81" s="26"/>
      <c r="C81" s="2">
        <v>10</v>
      </c>
      <c r="D81" s="2">
        <v>0.443</v>
      </c>
      <c r="E81" s="2">
        <v>6.8000000000000005E-2</v>
      </c>
      <c r="F81" s="2">
        <v>0.434</v>
      </c>
      <c r="G81" s="2">
        <v>0.443</v>
      </c>
      <c r="H81" s="2">
        <v>0.435</v>
      </c>
      <c r="I81" s="2">
        <v>0.371</v>
      </c>
      <c r="J81" s="6">
        <v>0.878</v>
      </c>
      <c r="K81" s="2">
        <v>0.42199999999999999</v>
      </c>
    </row>
    <row r="82" spans="1:11" x14ac:dyDescent="0.35">
      <c r="A82" s="26"/>
      <c r="B82" s="2" t="s">
        <v>14</v>
      </c>
      <c r="C82" s="2" t="s">
        <v>15</v>
      </c>
      <c r="D82" s="2" t="s">
        <v>10</v>
      </c>
      <c r="E82" s="2" t="s">
        <v>11</v>
      </c>
      <c r="F82" s="2" t="s">
        <v>2</v>
      </c>
      <c r="G82" s="2" t="s">
        <v>3</v>
      </c>
      <c r="H82" s="2" t="s">
        <v>4</v>
      </c>
      <c r="I82" s="2" t="s">
        <v>5</v>
      </c>
      <c r="J82" s="2" t="s">
        <v>6</v>
      </c>
      <c r="K82" s="2" t="s">
        <v>7</v>
      </c>
    </row>
    <row r="83" spans="1:11" x14ac:dyDescent="0.35">
      <c r="A83" s="26"/>
      <c r="B83" s="26" t="s">
        <v>19</v>
      </c>
      <c r="C83" s="2">
        <v>0</v>
      </c>
      <c r="D83" s="2"/>
      <c r="E83" s="2"/>
      <c r="F83" s="2"/>
      <c r="G83" s="2"/>
      <c r="H83" s="2"/>
      <c r="I83" s="2"/>
      <c r="J83" s="2"/>
      <c r="K83" s="2"/>
    </row>
    <row r="84" spans="1:11" x14ac:dyDescent="0.35">
      <c r="A84" s="26"/>
      <c r="B84" s="26"/>
      <c r="C84" s="2">
        <v>1</v>
      </c>
      <c r="D84" s="2"/>
      <c r="E84" s="2"/>
      <c r="F84" s="2"/>
      <c r="G84" s="2"/>
      <c r="H84" s="2"/>
      <c r="I84" s="2"/>
      <c r="J84" s="2"/>
      <c r="K84" s="2"/>
    </row>
    <row r="85" spans="1:11" x14ac:dyDescent="0.35">
      <c r="A85" s="26"/>
      <c r="B85" s="26"/>
      <c r="C85" s="2">
        <v>2</v>
      </c>
      <c r="D85" s="2"/>
      <c r="E85" s="2"/>
      <c r="F85" s="2"/>
      <c r="G85" s="2"/>
      <c r="H85" s="2"/>
      <c r="I85" s="2"/>
      <c r="J85" s="2"/>
      <c r="K85" s="2"/>
    </row>
    <row r="86" spans="1:11" x14ac:dyDescent="0.35">
      <c r="A86" s="26"/>
      <c r="B86" s="26"/>
      <c r="C86" s="2">
        <v>3</v>
      </c>
      <c r="D86" s="2"/>
      <c r="E86" s="2"/>
      <c r="F86" s="2"/>
      <c r="G86" s="2"/>
      <c r="H86" s="2"/>
      <c r="I86" s="2"/>
      <c r="J86" s="2"/>
      <c r="K86" s="2"/>
    </row>
    <row r="87" spans="1:11" x14ac:dyDescent="0.35">
      <c r="A87" s="26"/>
      <c r="B87" s="26"/>
      <c r="C87" s="2">
        <v>4</v>
      </c>
      <c r="D87" s="2"/>
      <c r="E87" s="2"/>
      <c r="F87" s="2"/>
      <c r="G87" s="2"/>
      <c r="H87" s="2"/>
      <c r="I87" s="2"/>
      <c r="J87" s="2"/>
      <c r="K87" s="2"/>
    </row>
    <row r="88" spans="1:11" x14ac:dyDescent="0.35">
      <c r="A88" s="26"/>
      <c r="B88" s="26"/>
      <c r="C88" s="2">
        <v>5</v>
      </c>
      <c r="D88" s="2"/>
      <c r="E88" s="2"/>
      <c r="F88" s="2"/>
      <c r="G88" s="2"/>
      <c r="H88" s="2"/>
      <c r="I88" s="2"/>
      <c r="J88" s="2"/>
      <c r="K88" s="2"/>
    </row>
    <row r="89" spans="1:11" x14ac:dyDescent="0.35">
      <c r="A89" s="26"/>
      <c r="B89" s="26"/>
      <c r="C89" s="2">
        <v>6</v>
      </c>
      <c r="D89" s="2"/>
      <c r="E89" s="2"/>
      <c r="F89" s="2"/>
      <c r="G89" s="2"/>
      <c r="H89" s="2"/>
      <c r="I89" s="2"/>
      <c r="J89" s="2"/>
      <c r="K89" s="2"/>
    </row>
    <row r="90" spans="1:11" x14ac:dyDescent="0.35">
      <c r="A90" s="26"/>
      <c r="B90" s="26"/>
      <c r="C90" s="2">
        <v>7</v>
      </c>
      <c r="D90" s="2"/>
      <c r="E90" s="2"/>
      <c r="F90" s="2"/>
      <c r="G90" s="2"/>
      <c r="H90" s="2"/>
      <c r="I90" s="2"/>
      <c r="J90" s="2"/>
      <c r="K90" s="2"/>
    </row>
    <row r="91" spans="1:11" x14ac:dyDescent="0.35">
      <c r="A91" s="26"/>
      <c r="B91" s="26"/>
      <c r="C91" s="2">
        <v>8</v>
      </c>
      <c r="D91" s="2"/>
      <c r="E91" s="2"/>
      <c r="F91" s="2"/>
      <c r="G91" s="2"/>
      <c r="H91" s="2"/>
      <c r="I91" s="2"/>
      <c r="J91" s="2"/>
      <c r="K91" s="2"/>
    </row>
    <row r="92" spans="1:11" x14ac:dyDescent="0.35">
      <c r="A92" s="26"/>
      <c r="B92" s="26"/>
      <c r="C92" s="2">
        <v>9</v>
      </c>
      <c r="D92" s="2"/>
      <c r="E92" s="2"/>
      <c r="F92" s="2"/>
      <c r="G92" s="2"/>
      <c r="H92" s="2"/>
      <c r="I92" s="2"/>
      <c r="J92" s="2"/>
      <c r="K92" s="2"/>
    </row>
    <row r="93" spans="1:11" x14ac:dyDescent="0.35">
      <c r="A93" s="26"/>
      <c r="B93" s="26"/>
      <c r="C93" s="2">
        <v>10</v>
      </c>
      <c r="D93" s="2"/>
      <c r="E93" s="2"/>
      <c r="F93" s="2"/>
      <c r="G93" s="2"/>
      <c r="H93" s="2"/>
      <c r="I93" s="2"/>
      <c r="J93" s="2"/>
      <c r="K93" s="2"/>
    </row>
  </sheetData>
  <mergeCells count="10">
    <mergeCell ref="A4:A10"/>
    <mergeCell ref="A12:A18"/>
    <mergeCell ref="B12:B18"/>
    <mergeCell ref="B4:B10"/>
    <mergeCell ref="B47:B57"/>
    <mergeCell ref="B59:B69"/>
    <mergeCell ref="B71:B81"/>
    <mergeCell ref="B83:B93"/>
    <mergeCell ref="A47:A93"/>
    <mergeCell ref="A26:A3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E13" workbookViewId="0">
      <selection activeCell="G14" sqref="G14:I24"/>
    </sheetView>
  </sheetViews>
  <sheetFormatPr defaultRowHeight="14.5" x14ac:dyDescent="0.35"/>
  <cols>
    <col min="1" max="1" width="85.7265625" customWidth="1"/>
    <col min="2" max="2" width="85.6328125" customWidth="1"/>
    <col min="3" max="3" width="88.1796875" customWidth="1"/>
    <col min="4" max="4" width="85.6328125" customWidth="1"/>
    <col min="5" max="5" width="52.1796875" customWidth="1"/>
    <col min="7" max="7" width="32.08984375" customWidth="1"/>
    <col min="8" max="8" width="10.7265625" customWidth="1"/>
  </cols>
  <sheetData>
    <row r="1" spans="1:10" x14ac:dyDescent="0.35">
      <c r="A1" s="1" t="s">
        <v>39</v>
      </c>
      <c r="B1" s="1" t="s">
        <v>60</v>
      </c>
      <c r="C1" s="1" t="s">
        <v>81</v>
      </c>
      <c r="D1" s="1" t="s">
        <v>102</v>
      </c>
      <c r="E1" s="1" t="s">
        <v>123</v>
      </c>
    </row>
    <row r="2" spans="1:10" x14ac:dyDescent="0.35">
      <c r="A2" t="s">
        <v>20</v>
      </c>
      <c r="B2" t="s">
        <v>40</v>
      </c>
      <c r="C2" t="s">
        <v>61</v>
      </c>
      <c r="D2" t="s">
        <v>82</v>
      </c>
      <c r="E2" t="s">
        <v>103</v>
      </c>
    </row>
    <row r="3" spans="1:10" x14ac:dyDescent="0.35">
      <c r="A3" t="s">
        <v>21</v>
      </c>
      <c r="B3" t="s">
        <v>41</v>
      </c>
      <c r="C3" t="s">
        <v>62</v>
      </c>
      <c r="D3" t="s">
        <v>83</v>
      </c>
      <c r="E3" t="s">
        <v>104</v>
      </c>
    </row>
    <row r="4" spans="1:10" x14ac:dyDescent="0.35">
      <c r="A4" t="s">
        <v>22</v>
      </c>
      <c r="B4" t="s">
        <v>42</v>
      </c>
      <c r="C4" t="s">
        <v>63</v>
      </c>
      <c r="D4" t="s">
        <v>84</v>
      </c>
      <c r="E4" t="s">
        <v>105</v>
      </c>
    </row>
    <row r="5" spans="1:10" x14ac:dyDescent="0.35">
      <c r="A5" t="s">
        <v>23</v>
      </c>
      <c r="B5" t="s">
        <v>43</v>
      </c>
      <c r="C5" t="s">
        <v>64</v>
      </c>
      <c r="D5" t="s">
        <v>85</v>
      </c>
      <c r="E5" t="s">
        <v>106</v>
      </c>
    </row>
    <row r="6" spans="1:10" x14ac:dyDescent="0.35">
      <c r="A6" t="s">
        <v>24</v>
      </c>
      <c r="B6" t="s">
        <v>44</v>
      </c>
      <c r="C6" t="s">
        <v>65</v>
      </c>
      <c r="D6" t="s">
        <v>86</v>
      </c>
      <c r="E6" t="s">
        <v>107</v>
      </c>
    </row>
    <row r="7" spans="1:10" x14ac:dyDescent="0.35">
      <c r="A7" t="s">
        <v>25</v>
      </c>
      <c r="B7" t="s">
        <v>45</v>
      </c>
      <c r="C7" t="s">
        <v>66</v>
      </c>
      <c r="D7" t="s">
        <v>87</v>
      </c>
      <c r="E7" t="s">
        <v>108</v>
      </c>
    </row>
    <row r="8" spans="1:10" x14ac:dyDescent="0.35">
      <c r="A8" t="s">
        <v>26</v>
      </c>
      <c r="B8" t="s">
        <v>46</v>
      </c>
      <c r="C8" t="s">
        <v>67</v>
      </c>
      <c r="D8" t="s">
        <v>88</v>
      </c>
      <c r="E8" t="s">
        <v>109</v>
      </c>
    </row>
    <row r="9" spans="1:10" x14ac:dyDescent="0.35">
      <c r="A9" t="s">
        <v>27</v>
      </c>
      <c r="B9" t="s">
        <v>47</v>
      </c>
      <c r="C9" t="s">
        <v>68</v>
      </c>
      <c r="D9" t="s">
        <v>89</v>
      </c>
      <c r="E9" t="s">
        <v>110</v>
      </c>
    </row>
    <row r="10" spans="1:10" x14ac:dyDescent="0.35">
      <c r="A10" t="s">
        <v>28</v>
      </c>
      <c r="B10" t="s">
        <v>48</v>
      </c>
      <c r="C10" t="s">
        <v>69</v>
      </c>
      <c r="D10" t="s">
        <v>90</v>
      </c>
      <c r="E10" t="s">
        <v>111</v>
      </c>
    </row>
    <row r="11" spans="1:10" x14ac:dyDescent="0.35">
      <c r="A11" t="s">
        <v>29</v>
      </c>
      <c r="B11" t="s">
        <v>49</v>
      </c>
      <c r="C11" t="s">
        <v>70</v>
      </c>
      <c r="D11" t="s">
        <v>91</v>
      </c>
      <c r="E11" t="s">
        <v>112</v>
      </c>
    </row>
    <row r="12" spans="1:10" x14ac:dyDescent="0.35">
      <c r="A12" t="s">
        <v>30</v>
      </c>
      <c r="B12" t="s">
        <v>50</v>
      </c>
      <c r="C12" t="s">
        <v>71</v>
      </c>
      <c r="D12" t="s">
        <v>92</v>
      </c>
      <c r="E12" t="s">
        <v>113</v>
      </c>
    </row>
    <row r="13" spans="1:10" ht="15" thickBot="1" x14ac:dyDescent="0.4">
      <c r="A13" t="s">
        <v>31</v>
      </c>
      <c r="B13" t="s">
        <v>51</v>
      </c>
      <c r="C13" t="s">
        <v>72</v>
      </c>
      <c r="D13" t="s">
        <v>93</v>
      </c>
      <c r="E13" t="s">
        <v>114</v>
      </c>
    </row>
    <row r="14" spans="1:10" ht="15.5" thickTop="1" thickBot="1" x14ac:dyDescent="0.4">
      <c r="A14" t="s">
        <v>32</v>
      </c>
      <c r="B14" t="s">
        <v>52</v>
      </c>
      <c r="C14" t="s">
        <v>73</v>
      </c>
      <c r="D14" t="s">
        <v>94</v>
      </c>
      <c r="E14" t="s">
        <v>115</v>
      </c>
      <c r="H14" s="12" t="s">
        <v>138</v>
      </c>
      <c r="I14" s="14" t="s">
        <v>134</v>
      </c>
    </row>
    <row r="15" spans="1:10" ht="15" thickTop="1" x14ac:dyDescent="0.35">
      <c r="A15" t="s">
        <v>33</v>
      </c>
      <c r="B15" t="s">
        <v>53</v>
      </c>
      <c r="C15" t="s">
        <v>74</v>
      </c>
      <c r="D15" t="s">
        <v>95</v>
      </c>
      <c r="E15" t="s">
        <v>116</v>
      </c>
      <c r="G15" s="21" t="s">
        <v>149</v>
      </c>
      <c r="H15" s="15">
        <v>4.0597376675220988E-2</v>
      </c>
      <c r="I15" s="17">
        <v>0.32</v>
      </c>
      <c r="J15">
        <v>1139</v>
      </c>
    </row>
    <row r="16" spans="1:10" x14ac:dyDescent="0.35">
      <c r="A16" t="s">
        <v>34</v>
      </c>
      <c r="B16" t="s">
        <v>54</v>
      </c>
      <c r="C16" t="s">
        <v>75</v>
      </c>
      <c r="D16" t="s">
        <v>96</v>
      </c>
      <c r="E16" t="s">
        <v>117</v>
      </c>
      <c r="G16" s="22" t="s">
        <v>150</v>
      </c>
      <c r="H16" s="15">
        <v>3.8138009694895919E-2</v>
      </c>
      <c r="I16" s="17">
        <v>0.3</v>
      </c>
      <c r="J16">
        <v>1070</v>
      </c>
    </row>
    <row r="17" spans="1:13" x14ac:dyDescent="0.35">
      <c r="A17" t="s">
        <v>35</v>
      </c>
      <c r="B17" t="s">
        <v>55</v>
      </c>
      <c r="C17" t="s">
        <v>76</v>
      </c>
      <c r="D17" t="s">
        <v>97</v>
      </c>
      <c r="E17" t="s">
        <v>118</v>
      </c>
      <c r="G17" s="22" t="s">
        <v>151</v>
      </c>
      <c r="H17" s="15">
        <v>0.12286142001710865</v>
      </c>
      <c r="I17" s="17">
        <v>0.27</v>
      </c>
      <c r="J17">
        <v>3447</v>
      </c>
    </row>
    <row r="18" spans="1:13" x14ac:dyDescent="0.35">
      <c r="A18" t="s">
        <v>36</v>
      </c>
      <c r="B18" t="s">
        <v>56</v>
      </c>
      <c r="C18" t="s">
        <v>77</v>
      </c>
      <c r="D18" t="s">
        <v>98</v>
      </c>
      <c r="E18" t="s">
        <v>119</v>
      </c>
      <c r="G18" s="22" t="s">
        <v>152</v>
      </c>
      <c r="H18" s="15">
        <v>3.2648987738808095E-2</v>
      </c>
      <c r="I18" s="17">
        <v>0.27</v>
      </c>
      <c r="J18">
        <v>916</v>
      </c>
    </row>
    <row r="19" spans="1:13" x14ac:dyDescent="0.35">
      <c r="A19" t="s">
        <v>37</v>
      </c>
      <c r="B19" t="s">
        <v>57</v>
      </c>
      <c r="C19" t="s">
        <v>78</v>
      </c>
      <c r="D19" t="s">
        <v>99</v>
      </c>
      <c r="E19" t="s">
        <v>120</v>
      </c>
      <c r="G19" s="22" t="s">
        <v>153</v>
      </c>
      <c r="H19" s="15">
        <v>3.2399486740804104E-2</v>
      </c>
      <c r="I19" s="17">
        <v>0.25</v>
      </c>
      <c r="J19">
        <v>909</v>
      </c>
    </row>
    <row r="20" spans="1:13" x14ac:dyDescent="0.35">
      <c r="A20" t="s">
        <v>38</v>
      </c>
      <c r="B20" t="s">
        <v>58</v>
      </c>
      <c r="C20" t="s">
        <v>79</v>
      </c>
      <c r="D20" t="s">
        <v>100</v>
      </c>
      <c r="E20" t="s">
        <v>121</v>
      </c>
      <c r="G20" s="22" t="s">
        <v>154</v>
      </c>
      <c r="H20" s="15">
        <v>4.726261762189906E-2</v>
      </c>
      <c r="I20" s="17">
        <v>0.25</v>
      </c>
      <c r="J20">
        <v>1326</v>
      </c>
    </row>
    <row r="21" spans="1:13" x14ac:dyDescent="0.35">
      <c r="B21" t="s">
        <v>59</v>
      </c>
      <c r="C21" t="s">
        <v>80</v>
      </c>
      <c r="D21" t="s">
        <v>101</v>
      </c>
      <c r="E21" t="s">
        <v>122</v>
      </c>
      <c r="G21" s="22" t="s">
        <v>155</v>
      </c>
      <c r="H21" s="15">
        <v>7.260479041916168E-2</v>
      </c>
      <c r="I21" s="17">
        <v>0.24</v>
      </c>
      <c r="J21">
        <v>2037</v>
      </c>
    </row>
    <row r="22" spans="1:13" x14ac:dyDescent="0.35">
      <c r="G22" s="22" t="s">
        <v>156</v>
      </c>
      <c r="H22" s="15">
        <v>3.1258910749928717E-2</v>
      </c>
      <c r="I22" s="17">
        <v>0.23</v>
      </c>
      <c r="J22">
        <v>877</v>
      </c>
    </row>
    <row r="23" spans="1:13" x14ac:dyDescent="0.35">
      <c r="A23" t="s">
        <v>127</v>
      </c>
      <c r="B23" t="s">
        <v>44</v>
      </c>
      <c r="C23" t="s">
        <v>61</v>
      </c>
      <c r="D23" t="s">
        <v>84</v>
      </c>
      <c r="G23" s="22" t="s">
        <v>157</v>
      </c>
      <c r="H23" s="15">
        <v>3.040347875677217E-2</v>
      </c>
      <c r="I23" s="17">
        <v>0.23</v>
      </c>
      <c r="J23">
        <v>853</v>
      </c>
    </row>
    <row r="24" spans="1:13" ht="15" thickBot="1" x14ac:dyDescent="0.4">
      <c r="A24" t="s">
        <v>124</v>
      </c>
      <c r="B24" t="s">
        <v>45</v>
      </c>
      <c r="C24" t="s">
        <v>62</v>
      </c>
      <c r="D24" t="s">
        <v>86</v>
      </c>
      <c r="G24" s="23" t="s">
        <v>158</v>
      </c>
      <c r="H24" s="18">
        <v>3.7532078699743371E-2</v>
      </c>
      <c r="I24" s="20">
        <v>0.21</v>
      </c>
      <c r="J24">
        <v>1053</v>
      </c>
    </row>
    <row r="25" spans="1:13" ht="15" thickTop="1" x14ac:dyDescent="0.35">
      <c r="A25" t="s">
        <v>125</v>
      </c>
      <c r="B25" t="s">
        <v>46</v>
      </c>
      <c r="C25" t="s">
        <v>69</v>
      </c>
      <c r="D25" t="s">
        <v>87</v>
      </c>
    </row>
    <row r="26" spans="1:13" ht="15" thickBot="1" x14ac:dyDescent="0.4">
      <c r="A26" t="s">
        <v>126</v>
      </c>
      <c r="B26" t="s">
        <v>47</v>
      </c>
      <c r="C26" t="s">
        <v>70</v>
      </c>
      <c r="D26" t="s">
        <v>88</v>
      </c>
    </row>
    <row r="27" spans="1:13" ht="15.5" thickTop="1" thickBot="1" x14ac:dyDescent="0.4">
      <c r="A27" t="s">
        <v>128</v>
      </c>
      <c r="B27" t="s">
        <v>48</v>
      </c>
      <c r="C27" t="s">
        <v>73</v>
      </c>
      <c r="D27" t="s">
        <v>89</v>
      </c>
      <c r="G27" s="2"/>
      <c r="H27" s="12" t="s">
        <v>138</v>
      </c>
      <c r="I27" s="13" t="s">
        <v>134</v>
      </c>
      <c r="J27" s="13" t="s">
        <v>135</v>
      </c>
      <c r="K27" s="13" t="s">
        <v>137</v>
      </c>
      <c r="L27" s="14" t="s">
        <v>136</v>
      </c>
      <c r="M27" s="2"/>
    </row>
    <row r="28" spans="1:13" ht="15" thickTop="1" x14ac:dyDescent="0.35">
      <c r="A28" t="s">
        <v>129</v>
      </c>
      <c r="B28" t="s">
        <v>49</v>
      </c>
      <c r="C28" t="s">
        <v>74</v>
      </c>
      <c r="D28" t="s">
        <v>92</v>
      </c>
      <c r="G28" s="21" t="s">
        <v>148</v>
      </c>
      <c r="H28" s="15">
        <v>7.1072141431422875E-2</v>
      </c>
      <c r="I28" s="16">
        <v>0.92</v>
      </c>
      <c r="J28" s="16">
        <v>2.04</v>
      </c>
      <c r="K28" s="16">
        <v>0.04</v>
      </c>
      <c r="L28" s="17">
        <v>6.87</v>
      </c>
      <c r="M28" s="2"/>
    </row>
    <row r="29" spans="1:13" x14ac:dyDescent="0.35">
      <c r="A29" t="s">
        <v>130</v>
      </c>
      <c r="B29" t="s">
        <v>50</v>
      </c>
      <c r="C29" t="s">
        <v>77</v>
      </c>
      <c r="D29" t="s">
        <v>94</v>
      </c>
      <c r="G29" s="22" t="s">
        <v>147</v>
      </c>
      <c r="H29" s="15">
        <v>4.0597376675220988E-2</v>
      </c>
      <c r="I29" s="16">
        <v>0.82</v>
      </c>
      <c r="J29" s="16">
        <v>1.82</v>
      </c>
      <c r="K29" s="16">
        <v>0.02</v>
      </c>
      <c r="L29" s="17">
        <v>3.06</v>
      </c>
      <c r="M29" s="2"/>
    </row>
    <row r="30" spans="1:13" x14ac:dyDescent="0.35">
      <c r="A30" t="s">
        <v>131</v>
      </c>
      <c r="B30" t="s">
        <v>51</v>
      </c>
      <c r="C30" t="s">
        <v>78</v>
      </c>
      <c r="D30" t="s">
        <v>95</v>
      </c>
      <c r="G30" s="22" t="s">
        <v>146</v>
      </c>
      <c r="H30" s="15">
        <v>0.12286142001710865</v>
      </c>
      <c r="I30" s="16">
        <v>0.76</v>
      </c>
      <c r="J30" s="16">
        <v>1.68</v>
      </c>
      <c r="K30" s="16">
        <v>0.05</v>
      </c>
      <c r="L30" s="17">
        <v>2.2599999999999998</v>
      </c>
      <c r="M30" s="2"/>
    </row>
    <row r="31" spans="1:13" x14ac:dyDescent="0.35">
      <c r="A31" t="s">
        <v>132</v>
      </c>
      <c r="B31" t="s">
        <v>52</v>
      </c>
      <c r="C31" t="s">
        <v>79</v>
      </c>
      <c r="D31" t="s">
        <v>96</v>
      </c>
      <c r="G31" s="22" t="s">
        <v>145</v>
      </c>
      <c r="H31" s="15">
        <v>3.8138009694895919E-2</v>
      </c>
      <c r="I31" s="16">
        <v>0.71</v>
      </c>
      <c r="J31" s="16">
        <v>1.57</v>
      </c>
      <c r="K31" s="16">
        <v>0.01</v>
      </c>
      <c r="L31" s="17">
        <v>1.88</v>
      </c>
      <c r="M31" s="2"/>
    </row>
    <row r="32" spans="1:13" x14ac:dyDescent="0.35">
      <c r="A32" t="s">
        <v>133</v>
      </c>
      <c r="B32" t="s">
        <v>53</v>
      </c>
      <c r="C32" t="s">
        <v>80</v>
      </c>
      <c r="D32" t="s">
        <v>98</v>
      </c>
      <c r="G32" s="22" t="s">
        <v>144</v>
      </c>
      <c r="H32" s="15">
        <v>3.2399486740804104E-2</v>
      </c>
      <c r="I32" s="16">
        <v>0.69</v>
      </c>
      <c r="J32" s="16">
        <v>1.52</v>
      </c>
      <c r="K32" s="16">
        <v>0.01</v>
      </c>
      <c r="L32" s="17">
        <v>1.74</v>
      </c>
      <c r="M32" s="2"/>
    </row>
    <row r="33" spans="2:13" x14ac:dyDescent="0.35">
      <c r="B33" t="s">
        <v>54</v>
      </c>
      <c r="D33" t="s">
        <v>99</v>
      </c>
      <c r="G33" s="22" t="s">
        <v>143</v>
      </c>
      <c r="H33" s="15">
        <v>3.2256914741944684E-2</v>
      </c>
      <c r="I33" s="16">
        <v>0.63</v>
      </c>
      <c r="J33" s="16">
        <v>1.46</v>
      </c>
      <c r="K33" s="16">
        <v>0.01</v>
      </c>
      <c r="L33" s="17">
        <v>1.54</v>
      </c>
      <c r="M33" s="2"/>
    </row>
    <row r="34" spans="2:13" x14ac:dyDescent="0.35">
      <c r="B34" t="s">
        <v>55</v>
      </c>
      <c r="G34" s="22" t="s">
        <v>142</v>
      </c>
      <c r="H34" s="15">
        <v>3.2648987738808095E-2</v>
      </c>
      <c r="I34" s="16">
        <v>0.61</v>
      </c>
      <c r="J34" s="16">
        <v>2.02</v>
      </c>
      <c r="K34" s="16">
        <v>0.02</v>
      </c>
      <c r="L34" s="17">
        <v>1.8</v>
      </c>
      <c r="M34" s="2"/>
    </row>
    <row r="35" spans="2:13" x14ac:dyDescent="0.35">
      <c r="B35" t="s">
        <v>56</v>
      </c>
      <c r="G35" s="22" t="s">
        <v>140</v>
      </c>
      <c r="H35" s="15">
        <v>3.3789563729683489E-2</v>
      </c>
      <c r="I35" s="16">
        <v>0.55000000000000004</v>
      </c>
      <c r="J35" s="16">
        <v>1.28</v>
      </c>
      <c r="K35" s="16">
        <v>0.01</v>
      </c>
      <c r="L35" s="17">
        <v>1.27</v>
      </c>
      <c r="M35" s="2"/>
    </row>
    <row r="36" spans="2:13" x14ac:dyDescent="0.35">
      <c r="B36" t="s">
        <v>57</v>
      </c>
      <c r="G36" s="22" t="s">
        <v>141</v>
      </c>
      <c r="H36" s="15">
        <v>5.3856572569147422E-2</v>
      </c>
      <c r="I36" s="16">
        <v>0.53</v>
      </c>
      <c r="J36" s="16">
        <v>1.22</v>
      </c>
      <c r="K36" s="16">
        <v>0.01</v>
      </c>
      <c r="L36" s="17">
        <v>1.2</v>
      </c>
      <c r="M36" s="2"/>
    </row>
    <row r="37" spans="2:13" ht="15" thickBot="1" x14ac:dyDescent="0.4">
      <c r="B37" t="s">
        <v>58</v>
      </c>
      <c r="G37" s="23" t="s">
        <v>139</v>
      </c>
      <c r="H37" s="18">
        <v>3.6355859709153122E-2</v>
      </c>
      <c r="I37" s="19">
        <v>0.51</v>
      </c>
      <c r="J37" s="19">
        <v>1.19</v>
      </c>
      <c r="K37" s="19">
        <v>0.01</v>
      </c>
      <c r="L37" s="20">
        <v>1.17</v>
      </c>
      <c r="M37" s="2"/>
    </row>
    <row r="38" spans="2:13" ht="15" thickTop="1" x14ac:dyDescent="0.35">
      <c r="B38" t="s">
        <v>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M13" sqref="L13:M18"/>
    </sheetView>
  </sheetViews>
  <sheetFormatPr defaultRowHeight="14.5" x14ac:dyDescent="0.35"/>
  <cols>
    <col min="13" max="13" width="12.7265625" customWidth="1"/>
  </cols>
  <sheetData>
    <row r="1" spans="1:13" x14ac:dyDescent="0.35">
      <c r="B1" t="s">
        <v>160</v>
      </c>
      <c r="D1" t="s">
        <v>167</v>
      </c>
      <c r="E1" t="s">
        <v>168</v>
      </c>
      <c r="F1" t="s">
        <v>169</v>
      </c>
      <c r="G1" t="s">
        <v>170</v>
      </c>
      <c r="H1" t="s">
        <v>171</v>
      </c>
    </row>
    <row r="2" spans="1:13" x14ac:dyDescent="0.35">
      <c r="C2" t="s">
        <v>161</v>
      </c>
      <c r="D2">
        <v>0.91010000000000002</v>
      </c>
      <c r="E2">
        <v>0.37359999999999999</v>
      </c>
      <c r="I2">
        <f t="shared" ref="I2:I19" si="0">AVERAGE(D2:H2)</f>
        <v>0.64185000000000003</v>
      </c>
      <c r="J2" s="11">
        <f>AVERAGE(I2,I8,I14,I20)</f>
        <v>0.65556583333333329</v>
      </c>
    </row>
    <row r="3" spans="1:13" x14ac:dyDescent="0.35">
      <c r="A3" t="s">
        <v>159</v>
      </c>
      <c r="B3">
        <v>2</v>
      </c>
      <c r="C3" t="s">
        <v>162</v>
      </c>
      <c r="D3">
        <v>0.45300000000000001</v>
      </c>
      <c r="E3">
        <v>0.68769999999999998</v>
      </c>
      <c r="I3">
        <f t="shared" si="0"/>
        <v>0.57035000000000002</v>
      </c>
      <c r="J3" s="11">
        <f t="shared" ref="J3:J7" si="1">AVERAGE(I3,I9,I15,I21)</f>
        <v>0.59772625000000001</v>
      </c>
    </row>
    <row r="4" spans="1:13" x14ac:dyDescent="0.35">
      <c r="C4" t="s">
        <v>163</v>
      </c>
      <c r="D4">
        <v>2.2940999999999998</v>
      </c>
      <c r="E4">
        <v>2.3050999999999999</v>
      </c>
      <c r="I4">
        <f t="shared" si="0"/>
        <v>2.2995999999999999</v>
      </c>
      <c r="J4" s="11">
        <f t="shared" si="1"/>
        <v>2.1692787499999997</v>
      </c>
      <c r="L4" s="1" t="s">
        <v>183</v>
      </c>
      <c r="M4" s="1" t="s">
        <v>184</v>
      </c>
    </row>
    <row r="5" spans="1:13" x14ac:dyDescent="0.35">
      <c r="C5" t="s">
        <v>164</v>
      </c>
      <c r="D5">
        <v>2.2738</v>
      </c>
      <c r="E5">
        <v>2.298</v>
      </c>
      <c r="I5">
        <f t="shared" si="0"/>
        <v>2.2858999999999998</v>
      </c>
      <c r="J5" s="11">
        <f t="shared" si="1"/>
        <v>2.2840241666666667</v>
      </c>
      <c r="L5" s="1" t="s">
        <v>174</v>
      </c>
      <c r="M5" s="25">
        <v>0.65556583333333329</v>
      </c>
    </row>
    <row r="6" spans="1:13" x14ac:dyDescent="0.35">
      <c r="C6" t="s">
        <v>165</v>
      </c>
      <c r="D6">
        <v>2.2759</v>
      </c>
      <c r="E6">
        <v>2.3673999999999999</v>
      </c>
      <c r="I6">
        <f t="shared" si="0"/>
        <v>2.32165</v>
      </c>
      <c r="J6" s="11">
        <f t="shared" si="1"/>
        <v>1.7009591666666668</v>
      </c>
      <c r="L6" s="1" t="s">
        <v>175</v>
      </c>
      <c r="M6" s="25">
        <v>0.59772625000000001</v>
      </c>
    </row>
    <row r="7" spans="1:13" x14ac:dyDescent="0.35">
      <c r="C7" t="s">
        <v>166</v>
      </c>
      <c r="D7">
        <v>2.2008000000000001</v>
      </c>
      <c r="E7">
        <v>2.3197999999999999</v>
      </c>
      <c r="I7">
        <f t="shared" si="0"/>
        <v>2.2603</v>
      </c>
      <c r="J7" s="11">
        <f t="shared" si="1"/>
        <v>1.9501291666666667</v>
      </c>
      <c r="L7" s="1" t="s">
        <v>176</v>
      </c>
      <c r="M7" s="25">
        <v>2.1692787499999997</v>
      </c>
    </row>
    <row r="8" spans="1:13" x14ac:dyDescent="0.35">
      <c r="B8">
        <v>3</v>
      </c>
      <c r="C8" t="s">
        <v>161</v>
      </c>
      <c r="D8">
        <v>0.871</v>
      </c>
      <c r="E8">
        <v>0.42249999999999999</v>
      </c>
      <c r="F8">
        <v>0.67879999999999996</v>
      </c>
      <c r="I8">
        <f t="shared" si="0"/>
        <v>0.6574333333333332</v>
      </c>
      <c r="L8" s="1" t="s">
        <v>177</v>
      </c>
      <c r="M8" s="25">
        <v>2.2840241666666667</v>
      </c>
    </row>
    <row r="9" spans="1:13" x14ac:dyDescent="0.35">
      <c r="C9" t="s">
        <v>162</v>
      </c>
      <c r="D9">
        <v>0.46639999999999998</v>
      </c>
      <c r="E9">
        <v>0.65749999999999997</v>
      </c>
      <c r="F9">
        <v>0.66620000000000001</v>
      </c>
      <c r="I9">
        <f t="shared" si="0"/>
        <v>0.5966999999999999</v>
      </c>
      <c r="L9" s="1" t="s">
        <v>173</v>
      </c>
      <c r="M9" s="25">
        <v>1.7009591666666668</v>
      </c>
    </row>
    <row r="10" spans="1:13" x14ac:dyDescent="0.35">
      <c r="C10" t="s">
        <v>163</v>
      </c>
      <c r="D10">
        <v>2.2888000000000002</v>
      </c>
      <c r="E10">
        <v>2.3050999999999999</v>
      </c>
      <c r="F10">
        <v>2.3028</v>
      </c>
      <c r="I10">
        <f t="shared" si="0"/>
        <v>2.2988999999999997</v>
      </c>
      <c r="L10" s="1" t="s">
        <v>172</v>
      </c>
      <c r="M10" s="25">
        <v>1.9501291666666667</v>
      </c>
    </row>
    <row r="11" spans="1:13" x14ac:dyDescent="0.35">
      <c r="C11" t="s">
        <v>164</v>
      </c>
      <c r="D11">
        <v>2.2746</v>
      </c>
      <c r="E11">
        <v>2.3003</v>
      </c>
      <c r="F11">
        <v>2.2785000000000002</v>
      </c>
      <c r="I11">
        <f t="shared" si="0"/>
        <v>2.2844666666666664</v>
      </c>
    </row>
    <row r="12" spans="1:13" x14ac:dyDescent="0.35">
      <c r="C12" t="s">
        <v>165</v>
      </c>
      <c r="D12">
        <v>1.3879999999999999</v>
      </c>
      <c r="E12">
        <v>1.7624</v>
      </c>
      <c r="F12">
        <v>1.6779999999999999</v>
      </c>
      <c r="I12">
        <f t="shared" si="0"/>
        <v>1.6094666666666668</v>
      </c>
    </row>
    <row r="13" spans="1:13" x14ac:dyDescent="0.35">
      <c r="C13" t="s">
        <v>166</v>
      </c>
      <c r="D13">
        <v>2.0789</v>
      </c>
      <c r="E13">
        <v>2.2292000000000001</v>
      </c>
      <c r="F13">
        <v>1.9699</v>
      </c>
      <c r="I13">
        <f t="shared" si="0"/>
        <v>2.0926666666666667</v>
      </c>
      <c r="L13" t="s">
        <v>185</v>
      </c>
      <c r="M13" s="1" t="s">
        <v>184</v>
      </c>
    </row>
    <row r="14" spans="1:13" x14ac:dyDescent="0.35">
      <c r="B14">
        <v>4</v>
      </c>
      <c r="C14" t="s">
        <v>161</v>
      </c>
      <c r="D14">
        <v>0.82709999999999995</v>
      </c>
      <c r="E14">
        <v>0.43440000000000001</v>
      </c>
      <c r="F14">
        <v>0.69579999999999997</v>
      </c>
      <c r="G14">
        <v>0.70069999999999999</v>
      </c>
      <c r="I14">
        <f t="shared" si="0"/>
        <v>0.66449999999999998</v>
      </c>
      <c r="L14" t="s">
        <v>178</v>
      </c>
      <c r="M14" s="11">
        <v>1.5368208333333335</v>
      </c>
    </row>
    <row r="15" spans="1:13" x14ac:dyDescent="0.35">
      <c r="C15" t="s">
        <v>162</v>
      </c>
      <c r="D15">
        <v>0.45450000000000002</v>
      </c>
      <c r="E15">
        <v>0.61890000000000001</v>
      </c>
      <c r="F15">
        <v>0.69</v>
      </c>
      <c r="G15">
        <v>0.70450000000000002</v>
      </c>
      <c r="I15">
        <f t="shared" si="0"/>
        <v>0.61697499999999994</v>
      </c>
      <c r="L15" t="s">
        <v>179</v>
      </c>
      <c r="M15" s="11">
        <v>1.5994458333333332</v>
      </c>
    </row>
    <row r="16" spans="1:13" x14ac:dyDescent="0.35">
      <c r="C16" t="s">
        <v>163</v>
      </c>
      <c r="D16">
        <v>2.2875000000000001</v>
      </c>
      <c r="E16">
        <v>2.3066</v>
      </c>
      <c r="F16">
        <v>2.3037000000000001</v>
      </c>
      <c r="G16">
        <v>2.2972999999999999</v>
      </c>
      <c r="I16">
        <f t="shared" si="0"/>
        <v>2.298775</v>
      </c>
      <c r="L16" t="s">
        <v>180</v>
      </c>
      <c r="M16" s="11">
        <v>1.4801444444444445</v>
      </c>
    </row>
    <row r="17" spans="2:13" x14ac:dyDescent="0.35">
      <c r="C17" t="s">
        <v>164</v>
      </c>
      <c r="D17">
        <v>2.2732999999999999</v>
      </c>
      <c r="E17">
        <v>2.3026</v>
      </c>
      <c r="F17">
        <v>2.2783000000000002</v>
      </c>
      <c r="G17">
        <v>2.2816000000000001</v>
      </c>
      <c r="I17">
        <f t="shared" si="0"/>
        <v>2.2839499999999999</v>
      </c>
      <c r="L17" t="s">
        <v>181</v>
      </c>
      <c r="M17" s="11">
        <v>1.4915749999999999</v>
      </c>
    </row>
    <row r="18" spans="2:13" x14ac:dyDescent="0.35">
      <c r="C18" t="s">
        <v>165</v>
      </c>
      <c r="D18">
        <v>1.4514</v>
      </c>
      <c r="E18">
        <v>1.8485</v>
      </c>
      <c r="F18">
        <v>1.3172999999999999</v>
      </c>
      <c r="G18">
        <v>1.0296000000000001</v>
      </c>
      <c r="I18">
        <f t="shared" si="0"/>
        <v>1.4117000000000002</v>
      </c>
      <c r="L18" t="s">
        <v>182</v>
      </c>
      <c r="M18" s="11">
        <v>1.3598999999999999</v>
      </c>
    </row>
    <row r="19" spans="2:13" x14ac:dyDescent="0.35">
      <c r="C19" t="s">
        <v>166</v>
      </c>
      <c r="D19">
        <v>1.6011</v>
      </c>
      <c r="E19">
        <v>1.7814000000000001</v>
      </c>
      <c r="F19">
        <v>1.3949</v>
      </c>
      <c r="G19">
        <v>1.9756</v>
      </c>
      <c r="I19">
        <f t="shared" si="0"/>
        <v>1.68825</v>
      </c>
    </row>
    <row r="20" spans="2:13" x14ac:dyDescent="0.35">
      <c r="B20">
        <v>5</v>
      </c>
      <c r="C20" t="s">
        <v>161</v>
      </c>
      <c r="D20">
        <v>0.82289999999999996</v>
      </c>
      <c r="E20">
        <v>0.4556</v>
      </c>
      <c r="F20">
        <v>0.52969999999999995</v>
      </c>
      <c r="G20">
        <v>0.6492</v>
      </c>
      <c r="H20">
        <v>0.83499999999999996</v>
      </c>
      <c r="I20">
        <f>AVERAGE(D20:H20)</f>
        <v>0.65847999999999995</v>
      </c>
    </row>
    <row r="21" spans="2:13" x14ac:dyDescent="0.35">
      <c r="C21" t="s">
        <v>162</v>
      </c>
      <c r="D21">
        <v>0.44979999999999998</v>
      </c>
      <c r="E21">
        <v>0.64759999999999995</v>
      </c>
      <c r="F21">
        <v>0.76180000000000003</v>
      </c>
      <c r="G21">
        <v>0.72519999999999996</v>
      </c>
      <c r="H21">
        <v>0.45</v>
      </c>
      <c r="I21">
        <f t="shared" ref="I21:I25" si="2">AVERAGE(D21:H21)</f>
        <v>0.60688000000000009</v>
      </c>
    </row>
    <row r="22" spans="2:13" x14ac:dyDescent="0.35">
      <c r="C22" t="s">
        <v>163</v>
      </c>
      <c r="D22">
        <v>1.1015999999999999</v>
      </c>
      <c r="E22">
        <v>2.2833999999999999</v>
      </c>
      <c r="F22">
        <v>2.1764999999999999</v>
      </c>
      <c r="G22">
        <v>2.2269999999999999</v>
      </c>
      <c r="H22">
        <v>1.1107</v>
      </c>
      <c r="I22">
        <f t="shared" si="2"/>
        <v>1.7798399999999996</v>
      </c>
    </row>
    <row r="23" spans="2:13" x14ac:dyDescent="0.35">
      <c r="C23" t="s">
        <v>164</v>
      </c>
      <c r="D23">
        <v>2.2877000000000001</v>
      </c>
      <c r="E23">
        <v>2.302</v>
      </c>
      <c r="F23">
        <v>2.2742</v>
      </c>
      <c r="G23">
        <v>2.2831000000000001</v>
      </c>
      <c r="H23">
        <v>2.2618999999999998</v>
      </c>
      <c r="I23">
        <f t="shared" si="2"/>
        <v>2.2817800000000004</v>
      </c>
    </row>
    <row r="24" spans="2:13" x14ac:dyDescent="0.35">
      <c r="C24" t="s">
        <v>165</v>
      </c>
      <c r="D24">
        <v>1.6052999999999999</v>
      </c>
      <c r="E24">
        <v>1.7495000000000001</v>
      </c>
      <c r="F24">
        <v>1.3731</v>
      </c>
      <c r="G24">
        <v>0.98109999999999997</v>
      </c>
      <c r="H24">
        <v>1.5961000000000001</v>
      </c>
      <c r="I24">
        <f t="shared" si="2"/>
        <v>1.46102</v>
      </c>
    </row>
    <row r="25" spans="2:13" x14ac:dyDescent="0.35">
      <c r="C25" t="s">
        <v>166</v>
      </c>
      <c r="D25">
        <v>1.9460999999999999</v>
      </c>
      <c r="E25">
        <v>1.6275999999999999</v>
      </c>
      <c r="F25">
        <v>1.2730999999999999</v>
      </c>
      <c r="G25">
        <v>2.044</v>
      </c>
      <c r="H25">
        <v>1.9056999999999999</v>
      </c>
      <c r="I25">
        <f t="shared" si="2"/>
        <v>1.7593000000000001</v>
      </c>
    </row>
    <row r="26" spans="2:13" x14ac:dyDescent="0.35">
      <c r="D26" s="11">
        <f>AVERAGE(D2:D25)</f>
        <v>1.5368208333333335</v>
      </c>
      <c r="E26" s="11">
        <f t="shared" ref="E26:H26" si="3">AVERAGE(E2:E25)</f>
        <v>1.5994458333333332</v>
      </c>
      <c r="F26" s="11">
        <f t="shared" si="3"/>
        <v>1.4801444444444445</v>
      </c>
      <c r="G26" s="11">
        <f t="shared" si="3"/>
        <v>1.4915749999999999</v>
      </c>
      <c r="H26" s="11">
        <f t="shared" si="3"/>
        <v>1.3598999999999999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Classificação</vt:lpstr>
      <vt:lpstr>Associação</vt:lpstr>
      <vt:lpstr>Clusterização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Frog33</dc:creator>
  <cp:lastModifiedBy>Frog33</cp:lastModifiedBy>
  <dcterms:created xsi:type="dcterms:W3CDTF">2019-11-07T11:44:08Z</dcterms:created>
  <dcterms:modified xsi:type="dcterms:W3CDTF">2019-11-08T05:07:31Z</dcterms:modified>
</cp:coreProperties>
</file>