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isualStudio2015\Projects\OlympicGamesApp\"/>
    </mc:Choice>
  </mc:AlternateContent>
  <bookViews>
    <workbookView xWindow="0" yWindow="0" windowWidth="8025" windowHeight="7200"/>
  </bookViews>
  <sheets>
    <sheet name="Plan1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T12" i="1"/>
  <c r="V23" i="1"/>
  <c r="T23" i="1"/>
  <c r="S30" i="1"/>
  <c r="T25" i="1" l="1"/>
  <c r="T24" i="1"/>
  <c r="T22" i="1"/>
  <c r="T21" i="1"/>
  <c r="T20" i="1"/>
  <c r="T19" i="1"/>
  <c r="T18" i="1"/>
  <c r="V25" i="1"/>
  <c r="S34" i="1"/>
  <c r="V24" i="1"/>
  <c r="S33" i="1"/>
  <c r="V22" i="1" s="1"/>
  <c r="S32" i="1"/>
  <c r="V21" i="1" s="1"/>
  <c r="S31" i="1"/>
  <c r="V20" i="1" s="1"/>
  <c r="V19" i="1"/>
  <c r="S29" i="1" l="1"/>
  <c r="V18" i="1" s="1"/>
  <c r="T11" i="1" s="1"/>
</calcChain>
</file>

<file path=xl/sharedStrings.xml><?xml version="1.0" encoding="utf-8"?>
<sst xmlns="http://schemas.openxmlformats.org/spreadsheetml/2006/main" count="294" uniqueCount="187">
  <si>
    <t>Country</t>
  </si>
  <si>
    <t>Id</t>
  </si>
  <si>
    <t>Name</t>
  </si>
  <si>
    <t>Brazil</t>
  </si>
  <si>
    <t>Australia</t>
  </si>
  <si>
    <t>GoldenMedal</t>
  </si>
  <si>
    <t>SilverMedal</t>
  </si>
  <si>
    <t>BronzeMedal</t>
  </si>
  <si>
    <t>FisrtName</t>
  </si>
  <si>
    <t>MiddleNames</t>
  </si>
  <si>
    <t>LastName</t>
  </si>
  <si>
    <t>GenderId</t>
  </si>
  <si>
    <t>CountryId</t>
  </si>
  <si>
    <t>Michael</t>
  </si>
  <si>
    <t>Phelps</t>
  </si>
  <si>
    <t>EUA</t>
  </si>
  <si>
    <t>Ian</t>
  </si>
  <si>
    <t>Thorpe</t>
  </si>
  <si>
    <t>Cesar</t>
  </si>
  <si>
    <t>Cielo</t>
  </si>
  <si>
    <t>Athlete</t>
  </si>
  <si>
    <t>FavoriteCountry</t>
  </si>
  <si>
    <t>FirstName</t>
  </si>
  <si>
    <t>AddressStreet</t>
  </si>
  <si>
    <t>Suburb</t>
  </si>
  <si>
    <t>City</t>
  </si>
  <si>
    <t>State</t>
  </si>
  <si>
    <t>Postal</t>
  </si>
  <si>
    <t>Login</t>
  </si>
  <si>
    <t>Password</t>
  </si>
  <si>
    <t>Customer</t>
  </si>
  <si>
    <t>Cliverson</t>
  </si>
  <si>
    <t>Thomas</t>
  </si>
  <si>
    <t>Obrzut</t>
  </si>
  <si>
    <t>id</t>
  </si>
  <si>
    <t>Male</t>
  </si>
  <si>
    <t>Female</t>
  </si>
  <si>
    <t>Gender</t>
  </si>
  <si>
    <t>57, Howard Ave</t>
  </si>
  <si>
    <t>Dee Why</t>
  </si>
  <si>
    <t>Sydney</t>
  </si>
  <si>
    <t>NSW</t>
  </si>
  <si>
    <t>cliver_82@hotmail.com</t>
  </si>
  <si>
    <t>Vera</t>
  </si>
  <si>
    <t>Lucia</t>
  </si>
  <si>
    <t>256, Alberto Panek</t>
  </si>
  <si>
    <t>Orleans</t>
  </si>
  <si>
    <t>Curitiba</t>
  </si>
  <si>
    <t>PR</t>
  </si>
  <si>
    <t>vera_obrzut@yahoo.com.br</t>
  </si>
  <si>
    <t>olympic2</t>
  </si>
  <si>
    <t>olympic3</t>
  </si>
  <si>
    <t>Ling</t>
  </si>
  <si>
    <t>Hang</t>
  </si>
  <si>
    <t>Yew</t>
  </si>
  <si>
    <t>F12-3A Garden Park</t>
  </si>
  <si>
    <t>Kajang</t>
  </si>
  <si>
    <t>Selangor</t>
  </si>
  <si>
    <t>Bandar Sg Long</t>
  </si>
  <si>
    <t>Malaysia</t>
  </si>
  <si>
    <t>kenling@hotmail.com</t>
  </si>
  <si>
    <t>PurchaseDate</t>
  </si>
  <si>
    <t>TotalCost</t>
  </si>
  <si>
    <t>TicketOrder</t>
  </si>
  <si>
    <t>TicketOrderId</t>
  </si>
  <si>
    <t>Quantity</t>
  </si>
  <si>
    <t>TotalItemPrice</t>
  </si>
  <si>
    <t>TicketOrderItem</t>
  </si>
  <si>
    <t>TicketEventId</t>
  </si>
  <si>
    <t>Description</t>
  </si>
  <si>
    <t>TicketPrice</t>
  </si>
  <si>
    <t>TicketsAvailable</t>
  </si>
  <si>
    <t>VenueSectorId</t>
  </si>
  <si>
    <t>TicketEvent</t>
  </si>
  <si>
    <t>AthleteId</t>
  </si>
  <si>
    <t>FavoriteSport</t>
  </si>
  <si>
    <t>SportId</t>
  </si>
  <si>
    <t>FavoriteModality</t>
  </si>
  <si>
    <t>ModalityId</t>
  </si>
  <si>
    <t>Sport</t>
  </si>
  <si>
    <t>Swimming</t>
  </si>
  <si>
    <t>Basketball</t>
  </si>
  <si>
    <t>Tennis</t>
  </si>
  <si>
    <t>Judo</t>
  </si>
  <si>
    <t>AthleteModality</t>
  </si>
  <si>
    <t>ModalityCategory</t>
  </si>
  <si>
    <t>Individual</t>
  </si>
  <si>
    <t>Team</t>
  </si>
  <si>
    <t>Modality</t>
  </si>
  <si>
    <t>ModalityCategoryId</t>
  </si>
  <si>
    <t>men 100m freestyle</t>
  </si>
  <si>
    <t>men 200m freestyle</t>
  </si>
  <si>
    <t>men 4x100m medley</t>
  </si>
  <si>
    <t>men tennis double</t>
  </si>
  <si>
    <t>men tennis single</t>
  </si>
  <si>
    <t>men basketball</t>
  </si>
  <si>
    <t>CompetitionSession</t>
  </si>
  <si>
    <t>CompetitionPhase</t>
  </si>
  <si>
    <t>Preliminary</t>
  </si>
  <si>
    <t>FirstRound</t>
  </si>
  <si>
    <t>SecondRound</t>
  </si>
  <si>
    <t>ThirdRound</t>
  </si>
  <si>
    <t>Quarters</t>
  </si>
  <si>
    <t>Semi Finals</t>
  </si>
  <si>
    <t>Finals</t>
  </si>
  <si>
    <t>Heats</t>
  </si>
  <si>
    <t>men 66-73kg (lightweight)</t>
  </si>
  <si>
    <t>Repechage</t>
  </si>
  <si>
    <t>Bronze match</t>
  </si>
  <si>
    <t>Date</t>
  </si>
  <si>
    <t>Time</t>
  </si>
  <si>
    <t>AdressStreet</t>
  </si>
  <si>
    <t>Venue</t>
  </si>
  <si>
    <t>Aquatic Olympic Statium</t>
  </si>
  <si>
    <t>Juventude Arena</t>
  </si>
  <si>
    <t>Carioca Arena</t>
  </si>
  <si>
    <t>Tennis Olympic Center</t>
  </si>
  <si>
    <t>Barra</t>
  </si>
  <si>
    <t>Botafogo</t>
  </si>
  <si>
    <t>Flamengo</t>
  </si>
  <si>
    <t>Copacabana</t>
  </si>
  <si>
    <t>RJ</t>
  </si>
  <si>
    <t>R Mal. Floriano 234</t>
  </si>
  <si>
    <t>R. Mal Deodoro 658</t>
  </si>
  <si>
    <t>Av. Iguacu 345</t>
  </si>
  <si>
    <t>Av. Brasil 23</t>
  </si>
  <si>
    <t>CompetitionEventTicket</t>
  </si>
  <si>
    <t>CompetitionEventId</t>
  </si>
  <si>
    <t>CompetitionSessionId</t>
  </si>
  <si>
    <t>CompetitionPhaseId</t>
  </si>
  <si>
    <t>VenueId</t>
  </si>
  <si>
    <t>BasePrice</t>
  </si>
  <si>
    <t>CompetitionEvent</t>
  </si>
  <si>
    <t>Session 10</t>
  </si>
  <si>
    <t>Session 22</t>
  </si>
  <si>
    <t>Session 25</t>
  </si>
  <si>
    <t>Session 38</t>
  </si>
  <si>
    <t>Session 8</t>
  </si>
  <si>
    <t>Session 9</t>
  </si>
  <si>
    <t>Session 2</t>
  </si>
  <si>
    <t>Session 4</t>
  </si>
  <si>
    <t>Session 3</t>
  </si>
  <si>
    <t>Session 1</t>
  </si>
  <si>
    <t>FavoriteAthlete</t>
  </si>
  <si>
    <t>Multiplier</t>
  </si>
  <si>
    <t>VenueSector</t>
  </si>
  <si>
    <t>SectorA</t>
  </si>
  <si>
    <t>SectorB</t>
  </si>
  <si>
    <t>SectorC</t>
  </si>
  <si>
    <t>SectorD</t>
  </si>
  <si>
    <t>Sector A</t>
  </si>
  <si>
    <t>Sector B</t>
  </si>
  <si>
    <t>-</t>
  </si>
  <si>
    <t>06/08/2016 - 14:00 - Men Basketball Preliminary Session 1</t>
  </si>
  <si>
    <t>CustomerId</t>
  </si>
  <si>
    <t>21/08/2016 - 15:00 - Men Basketball Finals Session 38</t>
  </si>
  <si>
    <t>Lleyton</t>
  </si>
  <si>
    <t>Hewitt</t>
  </si>
  <si>
    <t>09/08/2016 - 10:00 - Men tennis single Finals Session 22</t>
  </si>
  <si>
    <t>DOB</t>
  </si>
  <si>
    <t>Customers</t>
  </si>
  <si>
    <t>CustomerAthlete</t>
  </si>
  <si>
    <t>CustomerCountry</t>
  </si>
  <si>
    <t>ModalityAthlete</t>
  </si>
  <si>
    <t>TicketEventCompetitionEvent</t>
  </si>
  <si>
    <t>ModalityCustomer</t>
  </si>
  <si>
    <t>SportCustomer</t>
  </si>
  <si>
    <t>Entities</t>
  </si>
  <si>
    <t>Model</t>
  </si>
  <si>
    <t>Mapping</t>
  </si>
  <si>
    <t>CodeFirst</t>
  </si>
  <si>
    <t>FirstMig</t>
  </si>
  <si>
    <t>SecMig</t>
  </si>
  <si>
    <t>Migration</t>
  </si>
  <si>
    <t>SeedDB</t>
  </si>
  <si>
    <t>Rio de Janeiro</t>
  </si>
  <si>
    <t>07/08/2016 - 09:00 - Swimming morning Multisession</t>
  </si>
  <si>
    <t>06/08/2016 - 09:00 - Swimming morning multisession</t>
  </si>
  <si>
    <t>13/08/2016 - 09:00 - Swimming morning multissesion</t>
  </si>
  <si>
    <t>UnitItemPrice</t>
  </si>
  <si>
    <t>PictureId</t>
  </si>
  <si>
    <t>Ana</t>
  </si>
  <si>
    <t>Paula</t>
  </si>
  <si>
    <t>Almada</t>
  </si>
  <si>
    <t>anapauladealmada@gmail.com</t>
  </si>
  <si>
    <t>olympic4</t>
  </si>
  <si>
    <t>alorromora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</si>
</sst>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enling@hotmail.com" TargetMode="External"/><Relationship Id="rId2" Type="http://schemas.openxmlformats.org/officeDocument/2006/relationships/hyperlink" Target="mailto:vera_obrzut@yahoo.com.br" TargetMode="External"/><Relationship Id="rId1" Type="http://schemas.openxmlformats.org/officeDocument/2006/relationships/hyperlink" Target="mailto:cliver_82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napauladealmad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abSelected="1" zoomScale="115" zoomScaleNormal="115" workbookViewId="0">
      <selection activeCell="AE3" sqref="AE3"/>
    </sheetView>
  </sheetViews>
  <sheetFormatPr defaultRowHeight="15" x14ac:dyDescent="0.25"/>
  <cols>
    <col min="1" max="1" width="9.140625" style="1"/>
    <col min="2" max="2" width="4.28515625" style="1" customWidth="1"/>
    <col min="3" max="3" width="24.5703125" style="1" bestFit="1" customWidth="1"/>
    <col min="4" max="4" width="18.7109375" style="1" bestFit="1" customWidth="1"/>
    <col min="5" max="5" width="11.5703125" style="1" bestFit="1" customWidth="1"/>
    <col min="6" max="6" width="12.7109375" style="1" bestFit="1" customWidth="1"/>
    <col min="7" max="7" width="9.28515625" style="1" bestFit="1" customWidth="1"/>
    <col min="8" max="8" width="10.140625" style="1" bestFit="1" customWidth="1"/>
    <col min="9" max="9" width="13.140625" style="1" bestFit="1" customWidth="1"/>
    <col min="10" max="10" width="11.5703125" style="1" bestFit="1" customWidth="1"/>
    <col min="11" max="11" width="12.7109375" style="1" bestFit="1" customWidth="1"/>
    <col min="12" max="12" width="20.85546875" style="1" bestFit="1" customWidth="1"/>
    <col min="13" max="13" width="19.42578125" style="1" bestFit="1" customWidth="1"/>
    <col min="14" max="14" width="13.140625" style="1" bestFit="1" customWidth="1"/>
    <col min="15" max="15" width="9.5703125" style="1" bestFit="1" customWidth="1"/>
    <col min="16" max="16" width="9.28515625" style="1" customWidth="1"/>
    <col min="17" max="17" width="4.7109375" style="1" customWidth="1"/>
    <col min="18" max="18" width="32.28515625" style="1" customWidth="1"/>
    <col min="19" max="19" width="13.5703125" style="1" bestFit="1" customWidth="1"/>
    <col min="20" max="20" width="15.5703125" style="1" bestFit="1" customWidth="1"/>
    <col min="21" max="21" width="14.28515625" style="1" customWidth="1"/>
    <col min="22" max="22" width="14.140625" style="1" bestFit="1" customWidth="1"/>
    <col min="23" max="23" width="18.42578125" style="1" bestFit="1" customWidth="1"/>
    <col min="24" max="24" width="14.28515625" style="1" bestFit="1" customWidth="1"/>
    <col min="25" max="25" width="8" style="1" bestFit="1" customWidth="1"/>
    <col min="26" max="26" width="8.7109375" style="1" bestFit="1" customWidth="1"/>
    <col min="27" max="27" width="9.7109375" style="1" bestFit="1" customWidth="1"/>
    <col min="28" max="28" width="9.5703125" style="1" bestFit="1" customWidth="1"/>
    <col min="29" max="29" width="29.28515625" style="1" bestFit="1" customWidth="1"/>
    <col min="30" max="30" width="9.42578125" style="1" bestFit="1" customWidth="1"/>
  </cols>
  <sheetData>
    <row r="1" spans="2:31" ht="15.75" thickBot="1" x14ac:dyDescent="0.3"/>
    <row r="2" spans="2:31" ht="15.75" thickBot="1" x14ac:dyDescent="0.3">
      <c r="B2" s="43" t="s">
        <v>0</v>
      </c>
      <c r="C2" s="44"/>
      <c r="D2" s="44"/>
      <c r="E2" s="44"/>
      <c r="F2" s="44"/>
      <c r="G2" s="45"/>
      <c r="M2" s="43" t="s">
        <v>21</v>
      </c>
      <c r="N2" s="45"/>
      <c r="Q2" s="43" t="s">
        <v>30</v>
      </c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5"/>
    </row>
    <row r="3" spans="2:31" ht="15.75" thickBot="1" x14ac:dyDescent="0.3">
      <c r="B3" s="33" t="s">
        <v>1</v>
      </c>
      <c r="C3" s="27" t="s">
        <v>2</v>
      </c>
      <c r="D3" s="27" t="s">
        <v>5</v>
      </c>
      <c r="E3" s="27" t="s">
        <v>6</v>
      </c>
      <c r="F3" s="27" t="s">
        <v>7</v>
      </c>
      <c r="G3" s="37" t="s">
        <v>180</v>
      </c>
      <c r="J3" s="43" t="s">
        <v>37</v>
      </c>
      <c r="K3" s="45"/>
      <c r="M3" s="35" t="s">
        <v>154</v>
      </c>
      <c r="N3" s="36" t="s">
        <v>12</v>
      </c>
      <c r="Q3" s="33" t="s">
        <v>1</v>
      </c>
      <c r="R3" s="27" t="s">
        <v>22</v>
      </c>
      <c r="S3" s="27" t="s">
        <v>9</v>
      </c>
      <c r="T3" s="27" t="s">
        <v>10</v>
      </c>
      <c r="U3" s="27" t="s">
        <v>159</v>
      </c>
      <c r="V3" s="34" t="s">
        <v>11</v>
      </c>
      <c r="W3" s="27" t="s">
        <v>23</v>
      </c>
      <c r="X3" s="27" t="s">
        <v>24</v>
      </c>
      <c r="Y3" s="27" t="s">
        <v>25</v>
      </c>
      <c r="Z3" s="27" t="s">
        <v>26</v>
      </c>
      <c r="AA3" s="34" t="s">
        <v>12</v>
      </c>
      <c r="AB3" s="27" t="s">
        <v>27</v>
      </c>
      <c r="AC3" s="27" t="s">
        <v>28</v>
      </c>
      <c r="AD3" s="27" t="s">
        <v>29</v>
      </c>
      <c r="AE3" s="37" t="s">
        <v>180</v>
      </c>
    </row>
    <row r="4" spans="2:31" ht="15.75" thickBot="1" x14ac:dyDescent="0.3">
      <c r="B4" s="6">
        <v>1</v>
      </c>
      <c r="C4" s="12" t="s">
        <v>3</v>
      </c>
      <c r="D4" s="12">
        <v>2</v>
      </c>
      <c r="E4" s="12">
        <v>3</v>
      </c>
      <c r="F4" s="12">
        <v>1</v>
      </c>
      <c r="G4" s="7">
        <v>7</v>
      </c>
      <c r="J4" s="33" t="s">
        <v>34</v>
      </c>
      <c r="K4" s="8" t="s">
        <v>2</v>
      </c>
      <c r="M4" s="6">
        <v>1</v>
      </c>
      <c r="N4" s="7">
        <v>2</v>
      </c>
      <c r="Q4" s="6">
        <v>1</v>
      </c>
      <c r="R4" s="12" t="s">
        <v>31</v>
      </c>
      <c r="S4" s="12" t="s">
        <v>32</v>
      </c>
      <c r="T4" s="12" t="s">
        <v>33</v>
      </c>
      <c r="U4" s="19">
        <v>30071</v>
      </c>
      <c r="V4" s="12">
        <v>1</v>
      </c>
      <c r="W4" s="12" t="s">
        <v>38</v>
      </c>
      <c r="X4" s="12" t="s">
        <v>39</v>
      </c>
      <c r="Y4" s="12" t="s">
        <v>40</v>
      </c>
      <c r="Z4" s="12" t="s">
        <v>41</v>
      </c>
      <c r="AA4" s="12">
        <v>3</v>
      </c>
      <c r="AB4" s="12">
        <v>2099</v>
      </c>
      <c r="AC4" s="12" t="s">
        <v>42</v>
      </c>
      <c r="AD4" s="12" t="s">
        <v>186</v>
      </c>
      <c r="AE4" s="7">
        <v>18</v>
      </c>
    </row>
    <row r="5" spans="2:31" x14ac:dyDescent="0.25">
      <c r="B5" s="2">
        <v>2</v>
      </c>
      <c r="C5" s="10" t="s">
        <v>15</v>
      </c>
      <c r="D5" s="10">
        <v>2</v>
      </c>
      <c r="E5" s="10">
        <v>2</v>
      </c>
      <c r="F5" s="10">
        <v>1</v>
      </c>
      <c r="G5" s="3">
        <v>9</v>
      </c>
      <c r="J5" s="6">
        <v>1</v>
      </c>
      <c r="K5" s="7" t="s">
        <v>35</v>
      </c>
      <c r="M5" s="2">
        <v>1</v>
      </c>
      <c r="N5" s="3">
        <v>3</v>
      </c>
      <c r="Q5" s="2">
        <v>2</v>
      </c>
      <c r="R5" s="10" t="s">
        <v>43</v>
      </c>
      <c r="S5" s="10" t="s">
        <v>44</v>
      </c>
      <c r="T5" s="10" t="s">
        <v>33</v>
      </c>
      <c r="U5" s="17">
        <v>21575</v>
      </c>
      <c r="V5" s="10">
        <v>2</v>
      </c>
      <c r="W5" s="10" t="s">
        <v>45</v>
      </c>
      <c r="X5" s="10" t="s">
        <v>46</v>
      </c>
      <c r="Y5" s="10" t="s">
        <v>47</v>
      </c>
      <c r="Z5" s="10" t="s">
        <v>48</v>
      </c>
      <c r="AA5" s="10">
        <v>1</v>
      </c>
      <c r="AB5" s="10">
        <v>81280270</v>
      </c>
      <c r="AC5" s="10" t="s">
        <v>49</v>
      </c>
      <c r="AD5" s="10" t="s">
        <v>50</v>
      </c>
      <c r="AE5" s="3">
        <v>19</v>
      </c>
    </row>
    <row r="6" spans="2:31" ht="15.75" thickBot="1" x14ac:dyDescent="0.3">
      <c r="B6" s="2">
        <v>3</v>
      </c>
      <c r="C6" s="10" t="s">
        <v>4</v>
      </c>
      <c r="D6" s="10">
        <v>2</v>
      </c>
      <c r="E6" s="10">
        <v>2</v>
      </c>
      <c r="F6" s="10">
        <v>1</v>
      </c>
      <c r="G6" s="3">
        <v>6</v>
      </c>
      <c r="J6" s="4">
        <v>2</v>
      </c>
      <c r="K6" s="5" t="s">
        <v>36</v>
      </c>
      <c r="M6" s="2">
        <v>2</v>
      </c>
      <c r="N6" s="3">
        <v>1</v>
      </c>
      <c r="Q6" s="2">
        <v>3</v>
      </c>
      <c r="R6" s="10" t="s">
        <v>52</v>
      </c>
      <c r="S6" s="10" t="s">
        <v>54</v>
      </c>
      <c r="T6" s="10" t="s">
        <v>53</v>
      </c>
      <c r="U6" s="17">
        <v>28971</v>
      </c>
      <c r="V6" s="10">
        <v>1</v>
      </c>
      <c r="W6" s="10" t="s">
        <v>55</v>
      </c>
      <c r="X6" s="10" t="s">
        <v>58</v>
      </c>
      <c r="Y6" s="10" t="s">
        <v>56</v>
      </c>
      <c r="Z6" s="10" t="s">
        <v>57</v>
      </c>
      <c r="AA6" s="10">
        <v>4</v>
      </c>
      <c r="AB6" s="10">
        <v>43000</v>
      </c>
      <c r="AC6" s="10" t="s">
        <v>60</v>
      </c>
      <c r="AD6" s="10" t="s">
        <v>51</v>
      </c>
      <c r="AE6" s="3">
        <v>20</v>
      </c>
    </row>
    <row r="7" spans="2:31" ht="15.75" thickBot="1" x14ac:dyDescent="0.3">
      <c r="B7" s="4">
        <v>4</v>
      </c>
      <c r="C7" s="11" t="s">
        <v>59</v>
      </c>
      <c r="D7" s="11">
        <v>0</v>
      </c>
      <c r="E7" s="11">
        <v>2</v>
      </c>
      <c r="F7" s="11">
        <v>2</v>
      </c>
      <c r="G7" s="5">
        <v>8</v>
      </c>
      <c r="M7" s="4">
        <v>3</v>
      </c>
      <c r="N7" s="5">
        <v>4</v>
      </c>
      <c r="Q7" s="4">
        <v>4</v>
      </c>
      <c r="R7" s="11" t="s">
        <v>181</v>
      </c>
      <c r="S7" s="11" t="s">
        <v>182</v>
      </c>
      <c r="T7" s="11" t="s">
        <v>183</v>
      </c>
      <c r="U7" s="18">
        <v>32274</v>
      </c>
      <c r="V7" s="11">
        <v>2</v>
      </c>
      <c r="W7" s="11" t="s">
        <v>38</v>
      </c>
      <c r="X7" s="11" t="s">
        <v>39</v>
      </c>
      <c r="Y7" s="11" t="s">
        <v>40</v>
      </c>
      <c r="Z7" s="11" t="s">
        <v>41</v>
      </c>
      <c r="AA7" s="11">
        <v>3</v>
      </c>
      <c r="AB7" s="11">
        <v>2099</v>
      </c>
      <c r="AC7" s="42" t="s">
        <v>184</v>
      </c>
      <c r="AD7" s="11" t="s">
        <v>185</v>
      </c>
      <c r="AE7" s="5">
        <v>21</v>
      </c>
    </row>
    <row r="8" spans="2:31" ht="15.75" thickBot="1" x14ac:dyDescent="0.3"/>
    <row r="9" spans="2:31" ht="15.75" thickBot="1" x14ac:dyDescent="0.3">
      <c r="Q9" s="43" t="s">
        <v>63</v>
      </c>
      <c r="R9" s="44"/>
      <c r="S9" s="44"/>
      <c r="T9" s="45"/>
    </row>
    <row r="10" spans="2:31" ht="15.75" thickBot="1" x14ac:dyDescent="0.3">
      <c r="B10" s="43" t="s">
        <v>20</v>
      </c>
      <c r="C10" s="44"/>
      <c r="D10" s="44"/>
      <c r="E10" s="44"/>
      <c r="F10" s="44"/>
      <c r="G10" s="44"/>
      <c r="H10" s="44"/>
      <c r="I10" s="44"/>
      <c r="J10" s="44"/>
      <c r="K10" s="44"/>
      <c r="L10" s="45"/>
      <c r="N10" s="43" t="s">
        <v>143</v>
      </c>
      <c r="O10" s="45"/>
      <c r="Q10" s="33" t="s">
        <v>1</v>
      </c>
      <c r="R10" s="34" t="s">
        <v>154</v>
      </c>
      <c r="S10" s="13" t="s">
        <v>61</v>
      </c>
      <c r="T10" s="9" t="s">
        <v>62</v>
      </c>
    </row>
    <row r="11" spans="2:31" ht="15.75" thickBot="1" x14ac:dyDescent="0.3">
      <c r="B11" s="33" t="s">
        <v>1</v>
      </c>
      <c r="C11" s="27" t="s">
        <v>8</v>
      </c>
      <c r="D11" s="27" t="s">
        <v>9</v>
      </c>
      <c r="E11" s="27" t="s">
        <v>10</v>
      </c>
      <c r="F11" s="27" t="s">
        <v>159</v>
      </c>
      <c r="G11" s="34" t="s">
        <v>11</v>
      </c>
      <c r="H11" s="34" t="s">
        <v>12</v>
      </c>
      <c r="I11" s="27" t="s">
        <v>5</v>
      </c>
      <c r="J11" s="27" t="s">
        <v>6</v>
      </c>
      <c r="K11" s="27" t="s">
        <v>7</v>
      </c>
      <c r="L11" s="37" t="s">
        <v>180</v>
      </c>
      <c r="N11" s="35" t="s">
        <v>154</v>
      </c>
      <c r="O11" s="36" t="s">
        <v>74</v>
      </c>
      <c r="Q11" s="6">
        <v>1</v>
      </c>
      <c r="R11" s="12">
        <v>1</v>
      </c>
      <c r="S11" s="19">
        <v>42495</v>
      </c>
      <c r="T11" s="7">
        <f>V18+V19+V20</f>
        <v>1676.5</v>
      </c>
    </row>
    <row r="12" spans="2:31" x14ac:dyDescent="0.25">
      <c r="B12" s="6">
        <v>1</v>
      </c>
      <c r="C12" s="12" t="s">
        <v>13</v>
      </c>
      <c r="D12" s="12" t="s">
        <v>152</v>
      </c>
      <c r="E12" s="12" t="s">
        <v>14</v>
      </c>
      <c r="F12" s="19">
        <v>33010</v>
      </c>
      <c r="G12" s="12">
        <v>1</v>
      </c>
      <c r="H12" s="12">
        <v>2</v>
      </c>
      <c r="I12" s="12">
        <v>2</v>
      </c>
      <c r="J12" s="12">
        <v>2</v>
      </c>
      <c r="K12" s="12">
        <v>1</v>
      </c>
      <c r="L12" s="7">
        <v>13</v>
      </c>
      <c r="N12" s="6">
        <v>1</v>
      </c>
      <c r="O12" s="7">
        <v>1</v>
      </c>
      <c r="Q12" s="2">
        <v>2</v>
      </c>
      <c r="R12" s="10">
        <v>2</v>
      </c>
      <c r="S12" s="17">
        <v>42498</v>
      </c>
      <c r="T12" s="3">
        <f>V21+V23+V24</f>
        <v>1636.5</v>
      </c>
    </row>
    <row r="13" spans="2:31" ht="15.75" thickBot="1" x14ac:dyDescent="0.3">
      <c r="B13" s="2">
        <v>2</v>
      </c>
      <c r="C13" s="10" t="s">
        <v>16</v>
      </c>
      <c r="D13" s="10" t="s">
        <v>152</v>
      </c>
      <c r="E13" s="10" t="s">
        <v>17</v>
      </c>
      <c r="F13" s="17">
        <v>31588</v>
      </c>
      <c r="G13" s="10">
        <v>1</v>
      </c>
      <c r="H13" s="10">
        <v>3</v>
      </c>
      <c r="I13" s="10">
        <v>1</v>
      </c>
      <c r="J13" s="10">
        <v>2</v>
      </c>
      <c r="K13" s="10">
        <v>1</v>
      </c>
      <c r="L13" s="3">
        <v>11</v>
      </c>
      <c r="N13" s="2">
        <v>1</v>
      </c>
      <c r="O13" s="3">
        <v>2</v>
      </c>
      <c r="Q13" s="4">
        <v>3</v>
      </c>
      <c r="R13" s="11">
        <v>3</v>
      </c>
      <c r="S13" s="18">
        <v>42503</v>
      </c>
      <c r="T13" s="5">
        <f>V22+V25</f>
        <v>1242</v>
      </c>
    </row>
    <row r="14" spans="2:31" x14ac:dyDescent="0.25">
      <c r="B14" s="2">
        <v>3</v>
      </c>
      <c r="C14" s="10" t="s">
        <v>156</v>
      </c>
      <c r="D14" s="10" t="s">
        <v>152</v>
      </c>
      <c r="E14" s="10" t="s">
        <v>157</v>
      </c>
      <c r="F14" s="17">
        <v>30561</v>
      </c>
      <c r="G14" s="10">
        <v>1</v>
      </c>
      <c r="H14" s="10">
        <v>3</v>
      </c>
      <c r="I14" s="10">
        <v>1</v>
      </c>
      <c r="J14" s="10">
        <v>0</v>
      </c>
      <c r="K14" s="10">
        <v>0</v>
      </c>
      <c r="L14" s="3">
        <v>12</v>
      </c>
      <c r="N14" s="2">
        <v>2</v>
      </c>
      <c r="O14" s="3">
        <v>4</v>
      </c>
    </row>
    <row r="15" spans="2:31" ht="15.75" thickBot="1" x14ac:dyDescent="0.3">
      <c r="B15" s="4">
        <v>4</v>
      </c>
      <c r="C15" s="11" t="s">
        <v>18</v>
      </c>
      <c r="D15" s="11" t="s">
        <v>152</v>
      </c>
      <c r="E15" s="11" t="s">
        <v>19</v>
      </c>
      <c r="F15" s="38">
        <v>32726</v>
      </c>
      <c r="G15" s="11">
        <v>1</v>
      </c>
      <c r="H15" s="11">
        <v>1</v>
      </c>
      <c r="I15" s="11">
        <v>2</v>
      </c>
      <c r="J15" s="11">
        <v>3</v>
      </c>
      <c r="K15" s="11">
        <v>1</v>
      </c>
      <c r="L15" s="5">
        <v>10</v>
      </c>
      <c r="N15" s="4">
        <v>3</v>
      </c>
      <c r="O15" s="5">
        <v>3</v>
      </c>
    </row>
    <row r="16" spans="2:31" ht="15.75" thickBot="1" x14ac:dyDescent="0.3">
      <c r="Q16" s="43" t="s">
        <v>67</v>
      </c>
      <c r="R16" s="44"/>
      <c r="S16" s="44"/>
      <c r="T16" s="44"/>
      <c r="U16" s="44"/>
      <c r="V16" s="45"/>
    </row>
    <row r="17" spans="2:22" ht="15.75" thickBot="1" x14ac:dyDescent="0.3">
      <c r="B17" s="43" t="s">
        <v>79</v>
      </c>
      <c r="C17" s="44"/>
      <c r="D17" s="45"/>
      <c r="G17" s="43" t="s">
        <v>84</v>
      </c>
      <c r="H17" s="45"/>
      <c r="I17" s="29"/>
      <c r="J17" s="46" t="s">
        <v>85</v>
      </c>
      <c r="K17" s="47"/>
      <c r="M17" s="43" t="s">
        <v>75</v>
      </c>
      <c r="N17" s="45"/>
      <c r="Q17" s="33" t="s">
        <v>1</v>
      </c>
      <c r="R17" s="34" t="s">
        <v>68</v>
      </c>
      <c r="S17" s="34" t="s">
        <v>64</v>
      </c>
      <c r="T17" s="27" t="s">
        <v>179</v>
      </c>
      <c r="U17" s="27" t="s">
        <v>65</v>
      </c>
      <c r="V17" s="28" t="s">
        <v>66</v>
      </c>
    </row>
    <row r="18" spans="2:22" ht="15.75" thickBot="1" x14ac:dyDescent="0.3">
      <c r="B18" s="33" t="s">
        <v>1</v>
      </c>
      <c r="C18" s="27" t="s">
        <v>2</v>
      </c>
      <c r="D18" s="37" t="s">
        <v>180</v>
      </c>
      <c r="G18" s="35" t="s">
        <v>74</v>
      </c>
      <c r="H18" s="36" t="s">
        <v>78</v>
      </c>
      <c r="I18" s="29"/>
      <c r="J18" s="33" t="s">
        <v>1</v>
      </c>
      <c r="K18" s="28" t="s">
        <v>2</v>
      </c>
      <c r="M18" s="35" t="s">
        <v>154</v>
      </c>
      <c r="N18" s="36" t="s">
        <v>76</v>
      </c>
      <c r="Q18" s="6">
        <v>1</v>
      </c>
      <c r="R18" s="12">
        <v>1</v>
      </c>
      <c r="S18" s="12">
        <v>1</v>
      </c>
      <c r="T18" s="40">
        <f>S29</f>
        <v>45.5</v>
      </c>
      <c r="U18" s="12">
        <v>3</v>
      </c>
      <c r="V18" s="7">
        <f>S29*U18</f>
        <v>136.5</v>
      </c>
    </row>
    <row r="19" spans="2:22" x14ac:dyDescent="0.25">
      <c r="B19" s="6">
        <v>1</v>
      </c>
      <c r="C19" s="12" t="s">
        <v>80</v>
      </c>
      <c r="D19" s="7">
        <v>16</v>
      </c>
      <c r="G19" s="6">
        <v>1</v>
      </c>
      <c r="H19" s="7">
        <v>1</v>
      </c>
      <c r="I19" s="29"/>
      <c r="J19" s="6">
        <v>1</v>
      </c>
      <c r="K19" s="7" t="s">
        <v>86</v>
      </c>
      <c r="M19" s="6">
        <v>1</v>
      </c>
      <c r="N19" s="7">
        <v>1</v>
      </c>
      <c r="Q19" s="2">
        <v>2</v>
      </c>
      <c r="R19" s="10">
        <v>2</v>
      </c>
      <c r="S19" s="10">
        <v>1</v>
      </c>
      <c r="T19" s="30">
        <f>S30</f>
        <v>180</v>
      </c>
      <c r="U19" s="10">
        <v>5</v>
      </c>
      <c r="V19" s="3">
        <f>S30*U19</f>
        <v>900</v>
      </c>
    </row>
    <row r="20" spans="2:22" ht="15.75" thickBot="1" x14ac:dyDescent="0.3">
      <c r="B20" s="2">
        <v>2</v>
      </c>
      <c r="C20" s="10" t="s">
        <v>81</v>
      </c>
      <c r="D20" s="3">
        <v>14</v>
      </c>
      <c r="G20" s="2">
        <v>2</v>
      </c>
      <c r="H20" s="3">
        <v>2</v>
      </c>
      <c r="I20" s="29"/>
      <c r="J20" s="4">
        <v>2</v>
      </c>
      <c r="K20" s="5" t="s">
        <v>87</v>
      </c>
      <c r="M20" s="2">
        <v>1</v>
      </c>
      <c r="N20" s="3">
        <v>2</v>
      </c>
      <c r="Q20" s="2">
        <v>3</v>
      </c>
      <c r="R20" s="10">
        <v>3</v>
      </c>
      <c r="S20" s="10">
        <v>1</v>
      </c>
      <c r="T20" s="30">
        <f>S31</f>
        <v>160</v>
      </c>
      <c r="U20" s="10">
        <v>4</v>
      </c>
      <c r="V20" s="3">
        <f>S31*U20</f>
        <v>640</v>
      </c>
    </row>
    <row r="21" spans="2:22" x14ac:dyDescent="0.25">
      <c r="B21" s="2">
        <v>3</v>
      </c>
      <c r="C21" s="10" t="s">
        <v>82</v>
      </c>
      <c r="D21" s="3">
        <v>17</v>
      </c>
      <c r="G21" s="2">
        <v>4</v>
      </c>
      <c r="H21" s="3">
        <v>1</v>
      </c>
      <c r="I21" s="29"/>
      <c r="J21" s="29"/>
      <c r="K21" s="29"/>
      <c r="M21" s="2">
        <v>2</v>
      </c>
      <c r="N21" s="3">
        <v>1</v>
      </c>
      <c r="Q21" s="2">
        <v>4</v>
      </c>
      <c r="R21" s="10">
        <v>4</v>
      </c>
      <c r="S21" s="10">
        <v>2</v>
      </c>
      <c r="T21" s="30">
        <f>S32</f>
        <v>120</v>
      </c>
      <c r="U21" s="10">
        <v>8</v>
      </c>
      <c r="V21" s="3">
        <f>S32*U21</f>
        <v>960</v>
      </c>
    </row>
    <row r="22" spans="2:22" ht="15.75" thickBot="1" x14ac:dyDescent="0.3">
      <c r="B22" s="4">
        <v>4</v>
      </c>
      <c r="C22" s="11" t="s">
        <v>83</v>
      </c>
      <c r="D22" s="5">
        <v>15</v>
      </c>
      <c r="G22" s="2">
        <v>3</v>
      </c>
      <c r="H22" s="3">
        <v>4</v>
      </c>
      <c r="I22" s="29"/>
      <c r="J22" s="29"/>
      <c r="K22" s="29"/>
      <c r="M22" s="4">
        <v>3</v>
      </c>
      <c r="N22" s="5">
        <v>3</v>
      </c>
      <c r="Q22" s="2">
        <v>5</v>
      </c>
      <c r="R22" s="10">
        <v>5</v>
      </c>
      <c r="S22" s="10">
        <v>3</v>
      </c>
      <c r="T22" s="30">
        <f>S33</f>
        <v>126</v>
      </c>
      <c r="U22" s="10">
        <v>7</v>
      </c>
      <c r="V22" s="3">
        <f>S33*U22</f>
        <v>882</v>
      </c>
    </row>
    <row r="23" spans="2:22" ht="15.75" thickBot="1" x14ac:dyDescent="0.3">
      <c r="G23" s="4">
        <v>4</v>
      </c>
      <c r="H23" s="5">
        <v>3</v>
      </c>
      <c r="I23" s="29"/>
      <c r="J23" s="29"/>
      <c r="K23" s="29"/>
      <c r="Q23" s="2">
        <v>6</v>
      </c>
      <c r="R23" s="10">
        <v>2</v>
      </c>
      <c r="S23" s="10">
        <v>2</v>
      </c>
      <c r="T23" s="30">
        <f>S30</f>
        <v>180</v>
      </c>
      <c r="U23" s="10">
        <v>3</v>
      </c>
      <c r="V23" s="3">
        <f>U23*T23</f>
        <v>540</v>
      </c>
    </row>
    <row r="24" spans="2:22" ht="15.75" thickBot="1" x14ac:dyDescent="0.3">
      <c r="Q24" s="2">
        <v>7</v>
      </c>
      <c r="R24" s="10">
        <v>1</v>
      </c>
      <c r="S24" s="10">
        <v>2</v>
      </c>
      <c r="T24" s="30">
        <f>S29</f>
        <v>45.5</v>
      </c>
      <c r="U24" s="10">
        <v>3</v>
      </c>
      <c r="V24" s="3">
        <f>S29*U24</f>
        <v>136.5</v>
      </c>
    </row>
    <row r="25" spans="2:22" ht="15.75" thickBot="1" x14ac:dyDescent="0.3">
      <c r="B25" s="43" t="s">
        <v>88</v>
      </c>
      <c r="C25" s="44"/>
      <c r="D25" s="44"/>
      <c r="E25" s="45"/>
      <c r="G25" s="43" t="s">
        <v>96</v>
      </c>
      <c r="H25" s="45"/>
      <c r="J25" s="43" t="s">
        <v>97</v>
      </c>
      <c r="K25" s="45"/>
      <c r="Q25" s="4">
        <v>8</v>
      </c>
      <c r="R25" s="11">
        <v>6</v>
      </c>
      <c r="S25" s="11">
        <v>3</v>
      </c>
      <c r="T25" s="41">
        <f>S34</f>
        <v>120</v>
      </c>
      <c r="U25" s="11">
        <v>3</v>
      </c>
      <c r="V25" s="5">
        <f>S34*U25</f>
        <v>360</v>
      </c>
    </row>
    <row r="26" spans="2:22" ht="15.75" thickBot="1" x14ac:dyDescent="0.3">
      <c r="B26" s="33" t="s">
        <v>1</v>
      </c>
      <c r="C26" s="13" t="s">
        <v>2</v>
      </c>
      <c r="D26" s="34" t="s">
        <v>89</v>
      </c>
      <c r="E26" s="37" t="s">
        <v>76</v>
      </c>
      <c r="G26" s="33" t="s">
        <v>1</v>
      </c>
      <c r="H26" s="9" t="s">
        <v>2</v>
      </c>
      <c r="J26" s="33" t="s">
        <v>1</v>
      </c>
      <c r="K26" s="9" t="s">
        <v>2</v>
      </c>
      <c r="M26" s="46" t="s">
        <v>77</v>
      </c>
      <c r="N26" s="47"/>
    </row>
    <row r="27" spans="2:22" ht="15.75" thickBot="1" x14ac:dyDescent="0.3">
      <c r="B27" s="6">
        <v>1</v>
      </c>
      <c r="C27" s="12" t="s">
        <v>90</v>
      </c>
      <c r="D27" s="12">
        <v>1</v>
      </c>
      <c r="E27" s="7">
        <v>1</v>
      </c>
      <c r="G27" s="6">
        <v>1</v>
      </c>
      <c r="H27" s="7" t="s">
        <v>142</v>
      </c>
      <c r="J27" s="6">
        <v>1</v>
      </c>
      <c r="K27" s="7" t="s">
        <v>105</v>
      </c>
      <c r="M27" s="35" t="s">
        <v>154</v>
      </c>
      <c r="N27" s="36" t="s">
        <v>78</v>
      </c>
      <c r="Q27" s="43" t="s">
        <v>73</v>
      </c>
      <c r="R27" s="44"/>
      <c r="S27" s="44"/>
      <c r="T27" s="44"/>
      <c r="U27" s="45"/>
    </row>
    <row r="28" spans="2:22" ht="15.75" thickBot="1" x14ac:dyDescent="0.3">
      <c r="B28" s="2">
        <v>2</v>
      </c>
      <c r="C28" s="10" t="s">
        <v>91</v>
      </c>
      <c r="D28" s="10">
        <v>1</v>
      </c>
      <c r="E28" s="3">
        <v>1</v>
      </c>
      <c r="G28" s="2">
        <v>2</v>
      </c>
      <c r="H28" s="3" t="s">
        <v>139</v>
      </c>
      <c r="J28" s="2">
        <v>2</v>
      </c>
      <c r="K28" s="3" t="s">
        <v>98</v>
      </c>
      <c r="M28" s="6">
        <v>1</v>
      </c>
      <c r="N28" s="7">
        <v>1</v>
      </c>
      <c r="Q28" s="33" t="s">
        <v>1</v>
      </c>
      <c r="R28" s="14" t="s">
        <v>69</v>
      </c>
      <c r="S28" s="14" t="s">
        <v>70</v>
      </c>
      <c r="T28" s="14" t="s">
        <v>71</v>
      </c>
      <c r="U28" s="37" t="s">
        <v>72</v>
      </c>
    </row>
    <row r="29" spans="2:22" x14ac:dyDescent="0.25">
      <c r="B29" s="2">
        <v>3</v>
      </c>
      <c r="C29" s="10" t="s">
        <v>92</v>
      </c>
      <c r="D29" s="10">
        <v>2</v>
      </c>
      <c r="E29" s="3">
        <v>1</v>
      </c>
      <c r="G29" s="2">
        <v>3</v>
      </c>
      <c r="H29" s="3" t="s">
        <v>141</v>
      </c>
      <c r="J29" s="2">
        <v>3</v>
      </c>
      <c r="K29" s="3" t="s">
        <v>99</v>
      </c>
      <c r="M29" s="2">
        <v>1</v>
      </c>
      <c r="N29" s="3">
        <v>7</v>
      </c>
      <c r="Q29" s="6">
        <v>1</v>
      </c>
      <c r="R29" s="26" t="s">
        <v>153</v>
      </c>
      <c r="S29" s="40">
        <f>O47*D49</f>
        <v>45.5</v>
      </c>
      <c r="T29" s="12">
        <v>1994</v>
      </c>
      <c r="U29" s="7">
        <v>2</v>
      </c>
    </row>
    <row r="30" spans="2:22" x14ac:dyDescent="0.25">
      <c r="B30" s="2">
        <v>4</v>
      </c>
      <c r="C30" s="10" t="s">
        <v>94</v>
      </c>
      <c r="D30" s="10">
        <v>1</v>
      </c>
      <c r="E30" s="3">
        <v>3</v>
      </c>
      <c r="G30" s="2">
        <v>4</v>
      </c>
      <c r="H30" s="3" t="s">
        <v>140</v>
      </c>
      <c r="J30" s="2">
        <v>4</v>
      </c>
      <c r="K30" s="3" t="s">
        <v>100</v>
      </c>
      <c r="M30" s="2">
        <v>2</v>
      </c>
      <c r="N30" s="3">
        <v>3</v>
      </c>
      <c r="Q30" s="2">
        <v>2</v>
      </c>
      <c r="R30" s="31" t="s">
        <v>155</v>
      </c>
      <c r="S30" s="30">
        <f>O48*D50</f>
        <v>180</v>
      </c>
      <c r="T30" s="10">
        <v>1995</v>
      </c>
      <c r="U30" s="3">
        <v>3</v>
      </c>
    </row>
    <row r="31" spans="2:22" ht="15.75" thickBot="1" x14ac:dyDescent="0.3">
      <c r="B31" s="2">
        <v>5</v>
      </c>
      <c r="C31" s="10" t="s">
        <v>93</v>
      </c>
      <c r="D31" s="10">
        <v>2</v>
      </c>
      <c r="E31" s="3">
        <v>3</v>
      </c>
      <c r="G31" s="2">
        <v>5</v>
      </c>
      <c r="H31" s="3" t="s">
        <v>137</v>
      </c>
      <c r="J31" s="2">
        <v>5</v>
      </c>
      <c r="K31" s="3" t="s">
        <v>101</v>
      </c>
      <c r="M31" s="4">
        <v>3</v>
      </c>
      <c r="N31" s="5">
        <v>4</v>
      </c>
      <c r="Q31" s="2">
        <v>3</v>
      </c>
      <c r="R31" s="31" t="s">
        <v>176</v>
      </c>
      <c r="S31" s="30">
        <f>O54*D54</f>
        <v>160</v>
      </c>
      <c r="T31" s="10">
        <v>1996</v>
      </c>
      <c r="U31" s="3">
        <v>7</v>
      </c>
    </row>
    <row r="32" spans="2:22" x14ac:dyDescent="0.25">
      <c r="B32" s="2">
        <v>6</v>
      </c>
      <c r="C32" s="10" t="s">
        <v>106</v>
      </c>
      <c r="D32" s="10">
        <v>1</v>
      </c>
      <c r="E32" s="3">
        <v>4</v>
      </c>
      <c r="G32" s="2">
        <v>6</v>
      </c>
      <c r="H32" s="3" t="s">
        <v>138</v>
      </c>
      <c r="J32" s="2">
        <v>6</v>
      </c>
      <c r="K32" s="3" t="s">
        <v>107</v>
      </c>
      <c r="Q32" s="2">
        <v>4</v>
      </c>
      <c r="R32" s="31" t="s">
        <v>178</v>
      </c>
      <c r="S32" s="30">
        <f>O56*D53</f>
        <v>120</v>
      </c>
      <c r="T32" s="10">
        <v>1992</v>
      </c>
      <c r="U32" s="3">
        <v>6</v>
      </c>
    </row>
    <row r="33" spans="2:21" ht="15.75" thickBot="1" x14ac:dyDescent="0.3">
      <c r="B33" s="4">
        <v>7</v>
      </c>
      <c r="C33" s="11" t="s">
        <v>95</v>
      </c>
      <c r="D33" s="11">
        <v>2</v>
      </c>
      <c r="E33" s="5">
        <v>2</v>
      </c>
      <c r="G33" s="2">
        <v>7</v>
      </c>
      <c r="H33" s="3" t="s">
        <v>133</v>
      </c>
      <c r="J33" s="2">
        <v>7</v>
      </c>
      <c r="K33" s="3" t="s">
        <v>108</v>
      </c>
      <c r="Q33" s="2">
        <v>5</v>
      </c>
      <c r="R33" s="31" t="s">
        <v>158</v>
      </c>
      <c r="S33" s="30">
        <f>O55*D56</f>
        <v>126</v>
      </c>
      <c r="T33" s="10">
        <v>1993</v>
      </c>
      <c r="U33" s="3">
        <v>9</v>
      </c>
    </row>
    <row r="34" spans="2:21" ht="15.75" thickBot="1" x14ac:dyDescent="0.3">
      <c r="G34" s="2">
        <v>8</v>
      </c>
      <c r="H34" s="3" t="s">
        <v>134</v>
      </c>
      <c r="J34" s="2">
        <v>8</v>
      </c>
      <c r="K34" s="3" t="s">
        <v>102</v>
      </c>
      <c r="M34" s="43" t="s">
        <v>126</v>
      </c>
      <c r="N34" s="45"/>
      <c r="Q34" s="4">
        <v>6</v>
      </c>
      <c r="R34" s="32" t="s">
        <v>177</v>
      </c>
      <c r="S34" s="41">
        <f>O49*D53</f>
        <v>120</v>
      </c>
      <c r="T34" s="11">
        <v>1994</v>
      </c>
      <c r="U34" s="5">
        <v>6</v>
      </c>
    </row>
    <row r="35" spans="2:21" ht="15.75" thickBot="1" x14ac:dyDescent="0.3">
      <c r="G35" s="2">
        <v>9</v>
      </c>
      <c r="H35" s="3" t="s">
        <v>135</v>
      </c>
      <c r="J35" s="2">
        <v>9</v>
      </c>
      <c r="K35" s="3" t="s">
        <v>103</v>
      </c>
      <c r="M35" s="35" t="s">
        <v>127</v>
      </c>
      <c r="N35" s="36" t="s">
        <v>68</v>
      </c>
    </row>
    <row r="36" spans="2:21" ht="15.75" thickBot="1" x14ac:dyDescent="0.3">
      <c r="G36" s="4">
        <v>10</v>
      </c>
      <c r="H36" s="5" t="s">
        <v>136</v>
      </c>
      <c r="J36" s="4">
        <v>10</v>
      </c>
      <c r="K36" s="5" t="s">
        <v>104</v>
      </c>
      <c r="M36" s="6">
        <v>1</v>
      </c>
      <c r="N36" s="7">
        <v>1</v>
      </c>
    </row>
    <row r="37" spans="2:21" ht="15.75" thickBot="1" x14ac:dyDescent="0.3">
      <c r="M37" s="2">
        <v>2</v>
      </c>
      <c r="N37" s="3">
        <v>2</v>
      </c>
    </row>
    <row r="38" spans="2:21" ht="15.75" thickBot="1" x14ac:dyDescent="0.3">
      <c r="B38" s="43" t="s">
        <v>112</v>
      </c>
      <c r="C38" s="44"/>
      <c r="D38" s="44"/>
      <c r="E38" s="44"/>
      <c r="F38" s="44"/>
      <c r="G38" s="44"/>
      <c r="H38" s="45"/>
      <c r="M38" s="2">
        <v>8</v>
      </c>
      <c r="N38" s="3">
        <v>3</v>
      </c>
    </row>
    <row r="39" spans="2:21" ht="15.75" thickBot="1" x14ac:dyDescent="0.3">
      <c r="B39" s="33" t="s">
        <v>1</v>
      </c>
      <c r="C39" s="14" t="s">
        <v>2</v>
      </c>
      <c r="D39" s="14" t="s">
        <v>111</v>
      </c>
      <c r="E39" s="14" t="s">
        <v>24</v>
      </c>
      <c r="F39" s="14" t="s">
        <v>25</v>
      </c>
      <c r="G39" s="14" t="s">
        <v>26</v>
      </c>
      <c r="H39" s="15" t="s">
        <v>27</v>
      </c>
      <c r="M39" s="2">
        <v>10</v>
      </c>
      <c r="N39" s="3">
        <v>4</v>
      </c>
    </row>
    <row r="40" spans="2:21" x14ac:dyDescent="0.25">
      <c r="B40" s="6">
        <v>1</v>
      </c>
      <c r="C40" s="12" t="s">
        <v>115</v>
      </c>
      <c r="D40" s="12" t="s">
        <v>122</v>
      </c>
      <c r="E40" s="12" t="s">
        <v>117</v>
      </c>
      <c r="F40" s="12" t="s">
        <v>175</v>
      </c>
      <c r="G40" s="12" t="s">
        <v>121</v>
      </c>
      <c r="H40" s="7">
        <v>64585269</v>
      </c>
      <c r="M40" s="2">
        <v>9</v>
      </c>
      <c r="N40" s="3">
        <v>5</v>
      </c>
    </row>
    <row r="41" spans="2:21" x14ac:dyDescent="0.25">
      <c r="B41" s="2">
        <v>2</v>
      </c>
      <c r="C41" s="10" t="s">
        <v>114</v>
      </c>
      <c r="D41" s="10" t="s">
        <v>123</v>
      </c>
      <c r="E41" s="10" t="s">
        <v>118</v>
      </c>
      <c r="F41" s="10" t="s">
        <v>175</v>
      </c>
      <c r="G41" s="10" t="s">
        <v>121</v>
      </c>
      <c r="H41" s="3">
        <v>63348684</v>
      </c>
      <c r="M41" s="2">
        <v>3</v>
      </c>
      <c r="N41" s="3">
        <v>6</v>
      </c>
    </row>
    <row r="42" spans="2:21" x14ac:dyDescent="0.25">
      <c r="B42" s="2">
        <v>3</v>
      </c>
      <c r="C42" s="10" t="s">
        <v>113</v>
      </c>
      <c r="D42" s="10" t="s">
        <v>124</v>
      </c>
      <c r="E42" s="10" t="s">
        <v>119</v>
      </c>
      <c r="F42" s="10" t="s">
        <v>175</v>
      </c>
      <c r="G42" s="10" t="s">
        <v>121</v>
      </c>
      <c r="H42" s="3">
        <v>69484131</v>
      </c>
      <c r="M42" s="2">
        <v>4</v>
      </c>
      <c r="N42" s="3">
        <v>6</v>
      </c>
    </row>
    <row r="43" spans="2:21" ht="15.75" thickBot="1" x14ac:dyDescent="0.3">
      <c r="B43" s="4">
        <v>4</v>
      </c>
      <c r="C43" s="11" t="s">
        <v>116</v>
      </c>
      <c r="D43" s="11" t="s">
        <v>125</v>
      </c>
      <c r="E43" s="11" t="s">
        <v>120</v>
      </c>
      <c r="F43" s="11" t="s">
        <v>175</v>
      </c>
      <c r="G43" s="11" t="s">
        <v>121</v>
      </c>
      <c r="H43" s="5">
        <v>63215987</v>
      </c>
      <c r="M43" s="4">
        <v>5</v>
      </c>
      <c r="N43" s="5">
        <v>6</v>
      </c>
    </row>
    <row r="44" spans="2:21" ht="15.75" thickBot="1" x14ac:dyDescent="0.3"/>
    <row r="45" spans="2:21" ht="15.75" thickBot="1" x14ac:dyDescent="0.3">
      <c r="H45" s="43" t="s">
        <v>132</v>
      </c>
      <c r="I45" s="44"/>
      <c r="J45" s="44"/>
      <c r="K45" s="44"/>
      <c r="L45" s="44"/>
      <c r="M45" s="44"/>
      <c r="N45" s="44"/>
      <c r="O45" s="45"/>
    </row>
    <row r="46" spans="2:21" ht="15.75" thickBot="1" x14ac:dyDescent="0.3">
      <c r="B46" s="43" t="s">
        <v>145</v>
      </c>
      <c r="C46" s="44"/>
      <c r="D46" s="44"/>
      <c r="E46" s="45"/>
      <c r="H46" s="33" t="s">
        <v>1</v>
      </c>
      <c r="I46" s="13" t="s">
        <v>109</v>
      </c>
      <c r="J46" s="13" t="s">
        <v>110</v>
      </c>
      <c r="K46" s="34" t="s">
        <v>78</v>
      </c>
      <c r="L46" s="34" t="s">
        <v>128</v>
      </c>
      <c r="M46" s="34" t="s">
        <v>129</v>
      </c>
      <c r="N46" s="34" t="s">
        <v>130</v>
      </c>
      <c r="O46" s="9" t="s">
        <v>131</v>
      </c>
    </row>
    <row r="47" spans="2:21" ht="15.75" thickBot="1" x14ac:dyDescent="0.3">
      <c r="B47" s="33" t="s">
        <v>1</v>
      </c>
      <c r="C47" s="13" t="s">
        <v>2</v>
      </c>
      <c r="D47" s="13" t="s">
        <v>144</v>
      </c>
      <c r="E47" s="37" t="s">
        <v>130</v>
      </c>
      <c r="H47" s="6">
        <v>1</v>
      </c>
      <c r="I47" s="19">
        <v>42588</v>
      </c>
      <c r="J47" s="24">
        <v>0.58333333333333337</v>
      </c>
      <c r="K47" s="12">
        <v>7</v>
      </c>
      <c r="L47" s="12">
        <v>1</v>
      </c>
      <c r="M47" s="12">
        <v>2</v>
      </c>
      <c r="N47" s="12">
        <v>2</v>
      </c>
      <c r="O47" s="25">
        <v>35</v>
      </c>
    </row>
    <row r="48" spans="2:21" x14ac:dyDescent="0.25">
      <c r="B48" s="6">
        <v>1</v>
      </c>
      <c r="C48" s="12" t="s">
        <v>146</v>
      </c>
      <c r="D48" s="12">
        <v>1</v>
      </c>
      <c r="E48" s="7">
        <v>2</v>
      </c>
      <c r="H48" s="2">
        <v>2</v>
      </c>
      <c r="I48" s="17">
        <v>42603</v>
      </c>
      <c r="J48" s="20">
        <v>0.625</v>
      </c>
      <c r="K48" s="10">
        <v>7</v>
      </c>
      <c r="L48" s="10">
        <v>10</v>
      </c>
      <c r="M48" s="10">
        <v>10</v>
      </c>
      <c r="N48" s="10">
        <v>2</v>
      </c>
      <c r="O48" s="21">
        <v>120</v>
      </c>
    </row>
    <row r="49" spans="2:15" x14ac:dyDescent="0.25">
      <c r="B49" s="2">
        <v>2</v>
      </c>
      <c r="C49" s="10" t="s">
        <v>147</v>
      </c>
      <c r="D49" s="10">
        <v>1.3</v>
      </c>
      <c r="E49" s="3">
        <v>2</v>
      </c>
      <c r="H49" s="2">
        <v>3</v>
      </c>
      <c r="I49" s="17">
        <v>42588</v>
      </c>
      <c r="J49" s="20">
        <v>0.375</v>
      </c>
      <c r="K49" s="10">
        <v>1</v>
      </c>
      <c r="L49" s="10">
        <v>1</v>
      </c>
      <c r="M49" s="10">
        <v>1</v>
      </c>
      <c r="N49" s="10">
        <v>3</v>
      </c>
      <c r="O49" s="21">
        <v>80</v>
      </c>
    </row>
    <row r="50" spans="2:15" x14ac:dyDescent="0.25">
      <c r="B50" s="2">
        <v>3</v>
      </c>
      <c r="C50" s="10" t="s">
        <v>148</v>
      </c>
      <c r="D50" s="10">
        <v>1.5</v>
      </c>
      <c r="E50" s="3">
        <v>2</v>
      </c>
      <c r="H50" s="2">
        <v>4</v>
      </c>
      <c r="I50" s="17">
        <v>42588</v>
      </c>
      <c r="J50" s="20">
        <v>0.3833333333333333</v>
      </c>
      <c r="K50" s="10">
        <v>1</v>
      </c>
      <c r="L50" s="10">
        <v>2</v>
      </c>
      <c r="M50" s="10">
        <v>1</v>
      </c>
      <c r="N50" s="10">
        <v>3</v>
      </c>
      <c r="O50" s="21">
        <v>80</v>
      </c>
    </row>
    <row r="51" spans="2:15" x14ac:dyDescent="0.25">
      <c r="B51" s="2">
        <v>4</v>
      </c>
      <c r="C51" s="10" t="s">
        <v>149</v>
      </c>
      <c r="D51" s="10">
        <v>1.7</v>
      </c>
      <c r="E51" s="3">
        <v>2</v>
      </c>
      <c r="H51" s="2">
        <v>5</v>
      </c>
      <c r="I51" s="17">
        <v>42588</v>
      </c>
      <c r="J51" s="20">
        <v>0.39583333333333331</v>
      </c>
      <c r="K51" s="10">
        <v>1</v>
      </c>
      <c r="L51" s="10">
        <v>4</v>
      </c>
      <c r="M51" s="10">
        <v>1</v>
      </c>
      <c r="N51" s="10">
        <v>3</v>
      </c>
      <c r="O51" s="21">
        <v>80</v>
      </c>
    </row>
    <row r="52" spans="2:15" x14ac:dyDescent="0.25">
      <c r="B52" s="2">
        <v>5</v>
      </c>
      <c r="C52" s="10" t="s">
        <v>146</v>
      </c>
      <c r="D52" s="10">
        <v>1</v>
      </c>
      <c r="E52" s="3">
        <v>3</v>
      </c>
      <c r="H52" s="2">
        <v>6</v>
      </c>
      <c r="I52" s="17">
        <v>42588</v>
      </c>
      <c r="J52" s="20">
        <v>0.66666666666666663</v>
      </c>
      <c r="K52" s="10">
        <v>1</v>
      </c>
      <c r="L52" s="10">
        <v>5</v>
      </c>
      <c r="M52" s="10">
        <v>9</v>
      </c>
      <c r="N52" s="10">
        <v>3</v>
      </c>
      <c r="O52" s="21">
        <v>80</v>
      </c>
    </row>
    <row r="53" spans="2:15" x14ac:dyDescent="0.25">
      <c r="B53" s="2">
        <v>6</v>
      </c>
      <c r="C53" s="10" t="s">
        <v>147</v>
      </c>
      <c r="D53" s="10">
        <v>1.5</v>
      </c>
      <c r="E53" s="3">
        <v>3</v>
      </c>
      <c r="H53" s="2">
        <v>7</v>
      </c>
      <c r="I53" s="17">
        <v>42588</v>
      </c>
      <c r="J53" s="20">
        <v>0.67499999999999993</v>
      </c>
      <c r="K53" s="10">
        <v>1</v>
      </c>
      <c r="L53" s="10">
        <v>6</v>
      </c>
      <c r="M53" s="10">
        <v>9</v>
      </c>
      <c r="N53" s="10">
        <v>3</v>
      </c>
      <c r="O53" s="21">
        <v>80</v>
      </c>
    </row>
    <row r="54" spans="2:15" x14ac:dyDescent="0.25">
      <c r="B54" s="2">
        <v>7</v>
      </c>
      <c r="C54" s="10" t="s">
        <v>148</v>
      </c>
      <c r="D54" s="10">
        <v>2</v>
      </c>
      <c r="E54" s="3">
        <v>3</v>
      </c>
      <c r="H54" s="2">
        <v>8</v>
      </c>
      <c r="I54" s="17">
        <v>42589</v>
      </c>
      <c r="J54" s="20">
        <v>0.45833333333333331</v>
      </c>
      <c r="K54" s="10">
        <v>1</v>
      </c>
      <c r="L54" s="10">
        <v>7</v>
      </c>
      <c r="M54" s="10">
        <v>10</v>
      </c>
      <c r="N54" s="10">
        <v>3</v>
      </c>
      <c r="O54" s="21">
        <v>80</v>
      </c>
    </row>
    <row r="55" spans="2:15" x14ac:dyDescent="0.25">
      <c r="B55" s="2">
        <v>8</v>
      </c>
      <c r="C55" s="10" t="s">
        <v>150</v>
      </c>
      <c r="D55" s="10">
        <v>1</v>
      </c>
      <c r="E55" s="3">
        <v>4</v>
      </c>
      <c r="H55" s="2">
        <v>9</v>
      </c>
      <c r="I55" s="17">
        <v>42591</v>
      </c>
      <c r="J55" s="20">
        <v>0.41666666666666669</v>
      </c>
      <c r="K55" s="10">
        <v>4</v>
      </c>
      <c r="L55" s="10">
        <v>8</v>
      </c>
      <c r="M55" s="10">
        <v>10</v>
      </c>
      <c r="N55" s="10">
        <v>4</v>
      </c>
      <c r="O55" s="21">
        <v>70</v>
      </c>
    </row>
    <row r="56" spans="2:15" ht="15.75" thickBot="1" x14ac:dyDescent="0.3">
      <c r="B56" s="4">
        <v>9</v>
      </c>
      <c r="C56" s="11" t="s">
        <v>151</v>
      </c>
      <c r="D56" s="11">
        <v>1.8</v>
      </c>
      <c r="E56" s="5">
        <v>4</v>
      </c>
      <c r="H56" s="4">
        <v>10</v>
      </c>
      <c r="I56" s="18">
        <v>42595</v>
      </c>
      <c r="J56" s="22">
        <v>0.45833333333333331</v>
      </c>
      <c r="K56" s="11">
        <v>3</v>
      </c>
      <c r="L56" s="11">
        <v>7</v>
      </c>
      <c r="M56" s="11">
        <v>10</v>
      </c>
      <c r="N56" s="11">
        <v>3</v>
      </c>
      <c r="O56" s="23">
        <v>80</v>
      </c>
    </row>
  </sheetData>
  <mergeCells count="21">
    <mergeCell ref="Q9:T9"/>
    <mergeCell ref="B38:H38"/>
    <mergeCell ref="N10:O10"/>
    <mergeCell ref="M17:N17"/>
    <mergeCell ref="M2:N2"/>
    <mergeCell ref="G17:H17"/>
    <mergeCell ref="B25:E25"/>
    <mergeCell ref="Q16:V16"/>
    <mergeCell ref="Q2:AE2"/>
    <mergeCell ref="Q27:U27"/>
    <mergeCell ref="G25:H25"/>
    <mergeCell ref="J25:K25"/>
    <mergeCell ref="M34:N34"/>
    <mergeCell ref="H45:O45"/>
    <mergeCell ref="M26:N26"/>
    <mergeCell ref="B2:G2"/>
    <mergeCell ref="B10:L10"/>
    <mergeCell ref="J17:K17"/>
    <mergeCell ref="B17:D17"/>
    <mergeCell ref="B46:E46"/>
    <mergeCell ref="J3:K3"/>
  </mergeCells>
  <hyperlinks>
    <hyperlink ref="AC4" r:id="rId1"/>
    <hyperlink ref="AC5" r:id="rId2"/>
    <hyperlink ref="AC6" r:id="rId3"/>
    <hyperlink ref="AC7" r:id="rId4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H11" sqref="H11"/>
    </sheetView>
  </sheetViews>
  <sheetFormatPr defaultRowHeight="15" x14ac:dyDescent="0.25"/>
  <cols>
    <col min="2" max="2" width="28" style="39" bestFit="1" customWidth="1"/>
    <col min="3" max="17" width="9.140625" style="16"/>
  </cols>
  <sheetData>
    <row r="2" spans="2:7" x14ac:dyDescent="0.25">
      <c r="C2" s="48" t="s">
        <v>170</v>
      </c>
      <c r="D2" s="48"/>
      <c r="E2" s="48" t="s">
        <v>173</v>
      </c>
      <c r="F2" s="48"/>
    </row>
    <row r="3" spans="2:7" x14ac:dyDescent="0.25">
      <c r="B3" s="16" t="s">
        <v>167</v>
      </c>
      <c r="C3" s="16" t="s">
        <v>168</v>
      </c>
      <c r="D3" s="16" t="s">
        <v>169</v>
      </c>
      <c r="E3" s="16" t="s">
        <v>171</v>
      </c>
      <c r="F3" s="16" t="s">
        <v>172</v>
      </c>
      <c r="G3" s="16" t="s">
        <v>174</v>
      </c>
    </row>
    <row r="4" spans="2:7" x14ac:dyDescent="0.25">
      <c r="B4" s="39" t="s">
        <v>20</v>
      </c>
      <c r="C4" s="16">
        <v>1</v>
      </c>
      <c r="D4" s="16">
        <v>1</v>
      </c>
      <c r="E4" s="16">
        <v>11</v>
      </c>
      <c r="F4" s="16">
        <v>0</v>
      </c>
      <c r="G4" s="16">
        <v>1</v>
      </c>
    </row>
    <row r="5" spans="2:7" x14ac:dyDescent="0.25">
      <c r="B5" s="39" t="s">
        <v>132</v>
      </c>
      <c r="C5" s="16">
        <v>1</v>
      </c>
      <c r="D5" s="16">
        <v>1</v>
      </c>
      <c r="E5" s="16">
        <v>1</v>
      </c>
      <c r="F5" s="16">
        <v>0</v>
      </c>
      <c r="G5" s="16">
        <v>0</v>
      </c>
    </row>
    <row r="6" spans="2:7" x14ac:dyDescent="0.25">
      <c r="B6" s="39" t="s">
        <v>97</v>
      </c>
      <c r="C6" s="16">
        <v>1</v>
      </c>
      <c r="D6" s="16">
        <v>1</v>
      </c>
      <c r="E6" s="16">
        <v>1</v>
      </c>
      <c r="F6" s="16">
        <v>0</v>
      </c>
      <c r="G6" s="16">
        <v>0</v>
      </c>
    </row>
    <row r="7" spans="2:7" x14ac:dyDescent="0.25">
      <c r="B7" s="39" t="s">
        <v>96</v>
      </c>
      <c r="C7" s="16">
        <v>1</v>
      </c>
      <c r="D7" s="16">
        <v>1</v>
      </c>
      <c r="E7" s="16">
        <v>1</v>
      </c>
      <c r="F7" s="16">
        <v>0</v>
      </c>
      <c r="G7" s="16">
        <v>0</v>
      </c>
    </row>
    <row r="8" spans="2:7" x14ac:dyDescent="0.25">
      <c r="B8" s="39" t="s">
        <v>0</v>
      </c>
      <c r="C8" s="16">
        <v>1</v>
      </c>
      <c r="D8" s="16">
        <v>1</v>
      </c>
      <c r="E8" s="16">
        <v>1</v>
      </c>
      <c r="F8" s="16">
        <v>0</v>
      </c>
      <c r="G8" s="16">
        <v>1</v>
      </c>
    </row>
    <row r="9" spans="2:7" x14ac:dyDescent="0.25">
      <c r="B9" s="39" t="s">
        <v>160</v>
      </c>
      <c r="C9" s="16">
        <v>1</v>
      </c>
      <c r="D9" s="16">
        <v>1</v>
      </c>
      <c r="E9" s="16">
        <v>1</v>
      </c>
      <c r="F9" s="16">
        <v>0</v>
      </c>
      <c r="G9" s="16">
        <v>0</v>
      </c>
    </row>
    <row r="10" spans="2:7" x14ac:dyDescent="0.25">
      <c r="B10" s="39" t="s">
        <v>37</v>
      </c>
      <c r="C10" s="16">
        <v>1</v>
      </c>
      <c r="D10" s="16">
        <v>1</v>
      </c>
      <c r="E10" s="16">
        <v>1</v>
      </c>
      <c r="F10" s="16">
        <v>0</v>
      </c>
      <c r="G10" s="16">
        <v>1</v>
      </c>
    </row>
    <row r="11" spans="2:7" x14ac:dyDescent="0.25">
      <c r="B11" s="39" t="s">
        <v>88</v>
      </c>
      <c r="C11" s="16">
        <v>1</v>
      </c>
      <c r="D11" s="16">
        <v>1</v>
      </c>
      <c r="E11" s="16">
        <v>1</v>
      </c>
      <c r="F11" s="16">
        <v>0</v>
      </c>
      <c r="G11" s="16">
        <v>1</v>
      </c>
    </row>
    <row r="12" spans="2:7" x14ac:dyDescent="0.25">
      <c r="B12" s="39" t="s">
        <v>85</v>
      </c>
      <c r="C12" s="16">
        <v>1</v>
      </c>
      <c r="D12" s="16">
        <v>1</v>
      </c>
      <c r="E12" s="16">
        <v>1</v>
      </c>
      <c r="F12" s="16">
        <v>0</v>
      </c>
      <c r="G12" s="16">
        <v>1</v>
      </c>
    </row>
    <row r="13" spans="2:7" x14ac:dyDescent="0.25">
      <c r="B13" s="39" t="s">
        <v>79</v>
      </c>
      <c r="C13" s="16">
        <v>1</v>
      </c>
      <c r="D13" s="16">
        <v>1</v>
      </c>
      <c r="E13" s="16">
        <v>1</v>
      </c>
      <c r="F13" s="16">
        <v>0</v>
      </c>
      <c r="G13" s="16">
        <v>1</v>
      </c>
    </row>
    <row r="14" spans="2:7" x14ac:dyDescent="0.25">
      <c r="B14" s="39" t="s">
        <v>73</v>
      </c>
      <c r="C14" s="16">
        <v>1</v>
      </c>
      <c r="D14" s="16">
        <v>1</v>
      </c>
      <c r="E14" s="16">
        <v>1</v>
      </c>
      <c r="F14" s="16">
        <v>0</v>
      </c>
      <c r="G14" s="16">
        <v>0</v>
      </c>
    </row>
    <row r="15" spans="2:7" x14ac:dyDescent="0.25">
      <c r="B15" s="39" t="s">
        <v>63</v>
      </c>
      <c r="C15" s="16">
        <v>1</v>
      </c>
      <c r="D15" s="16">
        <v>1</v>
      </c>
      <c r="E15" s="16">
        <v>1</v>
      </c>
      <c r="F15" s="16">
        <v>0</v>
      </c>
      <c r="G15" s="16">
        <v>0</v>
      </c>
    </row>
    <row r="16" spans="2:7" x14ac:dyDescent="0.25">
      <c r="B16" s="39" t="s">
        <v>67</v>
      </c>
      <c r="C16" s="16">
        <v>1</v>
      </c>
      <c r="D16" s="16">
        <v>1</v>
      </c>
      <c r="E16" s="16">
        <v>1</v>
      </c>
      <c r="F16" s="16">
        <v>0</v>
      </c>
      <c r="G16" s="16">
        <v>0</v>
      </c>
    </row>
    <row r="17" spans="2:7" x14ac:dyDescent="0.25">
      <c r="B17" s="39" t="s">
        <v>112</v>
      </c>
      <c r="C17" s="16">
        <v>1</v>
      </c>
      <c r="D17" s="16">
        <v>1</v>
      </c>
      <c r="E17" s="16">
        <v>1</v>
      </c>
      <c r="F17" s="16">
        <v>0</v>
      </c>
      <c r="G17" s="16">
        <v>0</v>
      </c>
    </row>
    <row r="18" spans="2:7" x14ac:dyDescent="0.25">
      <c r="B18" s="39" t="s">
        <v>145</v>
      </c>
      <c r="C18" s="16">
        <v>1</v>
      </c>
      <c r="D18" s="16">
        <v>1</v>
      </c>
      <c r="E18" s="16">
        <v>1</v>
      </c>
      <c r="F18" s="16">
        <v>0</v>
      </c>
      <c r="G18" s="16">
        <v>0</v>
      </c>
    </row>
    <row r="20" spans="2:7" x14ac:dyDescent="0.25">
      <c r="B20" s="39" t="s">
        <v>85</v>
      </c>
      <c r="C20" s="16" t="s">
        <v>152</v>
      </c>
      <c r="D20" s="16" t="s">
        <v>152</v>
      </c>
      <c r="E20" s="16" t="s">
        <v>152</v>
      </c>
      <c r="F20" s="16" t="s">
        <v>152</v>
      </c>
      <c r="G20" s="16">
        <v>0</v>
      </c>
    </row>
    <row r="21" spans="2:7" x14ac:dyDescent="0.25">
      <c r="B21" s="39" t="s">
        <v>161</v>
      </c>
      <c r="C21" s="16" t="s">
        <v>152</v>
      </c>
      <c r="D21" s="16" t="s">
        <v>152</v>
      </c>
      <c r="E21" s="16" t="s">
        <v>152</v>
      </c>
      <c r="F21" s="16" t="s">
        <v>152</v>
      </c>
      <c r="G21" s="16">
        <v>0</v>
      </c>
    </row>
    <row r="22" spans="2:7" x14ac:dyDescent="0.25">
      <c r="B22" s="39" t="s">
        <v>162</v>
      </c>
      <c r="C22" s="16" t="s">
        <v>152</v>
      </c>
      <c r="D22" s="16" t="s">
        <v>152</v>
      </c>
      <c r="E22" s="16" t="s">
        <v>152</v>
      </c>
      <c r="F22" s="16" t="s">
        <v>152</v>
      </c>
      <c r="G22" s="16">
        <v>0</v>
      </c>
    </row>
    <row r="23" spans="2:7" x14ac:dyDescent="0.25">
      <c r="B23" s="39" t="s">
        <v>163</v>
      </c>
      <c r="C23" s="16" t="s">
        <v>152</v>
      </c>
      <c r="D23" s="16" t="s">
        <v>152</v>
      </c>
      <c r="E23" s="16" t="s">
        <v>152</v>
      </c>
      <c r="F23" s="16" t="s">
        <v>152</v>
      </c>
      <c r="G23" s="16">
        <v>0</v>
      </c>
    </row>
    <row r="24" spans="2:7" x14ac:dyDescent="0.25">
      <c r="B24" s="39" t="s">
        <v>164</v>
      </c>
      <c r="C24" s="16" t="s">
        <v>152</v>
      </c>
      <c r="D24" s="16" t="s">
        <v>152</v>
      </c>
      <c r="E24" s="16" t="s">
        <v>152</v>
      </c>
      <c r="F24" s="16" t="s">
        <v>152</v>
      </c>
      <c r="G24" s="16">
        <v>0</v>
      </c>
    </row>
    <row r="25" spans="2:7" x14ac:dyDescent="0.25">
      <c r="B25" s="39" t="s">
        <v>165</v>
      </c>
      <c r="C25" s="16" t="s">
        <v>152</v>
      </c>
      <c r="D25" s="16" t="s">
        <v>152</v>
      </c>
      <c r="E25" s="16" t="s">
        <v>152</v>
      </c>
      <c r="F25" s="16" t="s">
        <v>152</v>
      </c>
      <c r="G25" s="16">
        <v>0</v>
      </c>
    </row>
    <row r="26" spans="2:7" x14ac:dyDescent="0.25">
      <c r="B26" s="39" t="s">
        <v>166</v>
      </c>
      <c r="C26" s="16" t="s">
        <v>152</v>
      </c>
      <c r="D26" s="16" t="s">
        <v>152</v>
      </c>
      <c r="E26" s="16" t="s">
        <v>152</v>
      </c>
      <c r="F26" s="16" t="s">
        <v>152</v>
      </c>
      <c r="G26" s="16">
        <v>0</v>
      </c>
    </row>
  </sheetData>
  <mergeCells count="2">
    <mergeCell ref="C2:D2"/>
    <mergeCell ref="E2:F2"/>
  </mergeCells>
  <conditionalFormatting sqref="C4">
    <cfRule type="iconSet" priority="4">
      <iconSet iconSet="3Symbols2" showValue="0">
        <cfvo type="percent" val="0"/>
        <cfvo type="num" val="0" gte="0"/>
        <cfvo type="num" val="1"/>
      </iconSet>
    </cfRule>
  </conditionalFormatting>
  <conditionalFormatting sqref="D4:G4">
    <cfRule type="iconSet" priority="3">
      <iconSet iconSet="3Symbols2" showValue="0">
        <cfvo type="percent" val="0"/>
        <cfvo type="num" val="0" gte="0"/>
        <cfvo type="num" val="1"/>
      </iconSet>
    </cfRule>
  </conditionalFormatting>
  <conditionalFormatting sqref="C5:C26">
    <cfRule type="iconSet" priority="2">
      <iconSet iconSet="3Symbols2" showValue="0">
        <cfvo type="percent" val="0"/>
        <cfvo type="num" val="0" gte="0"/>
        <cfvo type="num" val="1"/>
      </iconSet>
    </cfRule>
  </conditionalFormatting>
  <conditionalFormatting sqref="D5:G26">
    <cfRule type="iconSet" priority="1">
      <iconSet iconSet="3Symbols2" showValue="0">
        <cfvo type="percent" val="0"/>
        <cfvo type="num" val="0" gte="0"/>
        <cfvo type="num" val="1"/>
      </iconSet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Cliverson Obrzut</dc:creator>
  <cp:lastModifiedBy>Cliverson Obrzut</cp:lastModifiedBy>
  <dcterms:created xsi:type="dcterms:W3CDTF">2016-05-09T06:00:34Z</dcterms:created>
  <dcterms:modified xsi:type="dcterms:W3CDTF">2016-06-13T08:16:44Z</dcterms:modified>
</cp:coreProperties>
</file>