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10" windowHeight="8192" windowWidth="16384" xWindow="0" yWindow="0"/>
  </bookViews>
  <sheets>
    <sheet name="PA" sheetId="1" state="visible" r:id="rId2"/>
    <sheet name="PCD" sheetId="2" state="visible" r:id="rId3"/>
    <sheet name="VV" sheetId="3" state="visible" r:id="rId4"/>
    <sheet name="preventivo iniziale" sheetId="4" state="visible" r:id="rId5"/>
  </sheets>
  <calcPr iterateCount="105" refMode="A1" iterate="false" iterateDelta="0.0001"/>
</workbook>
</file>

<file path=xl/sharedStrings.xml><?xml version="1.0" encoding="utf-8"?>
<sst xmlns="http://schemas.openxmlformats.org/spreadsheetml/2006/main" count="2466" uniqueCount="121">
  <si>
    <t>Progettazione Architetturale</t>
  </si>
  <si>
    <t>Ore per attività</t>
  </si>
  <si>
    <t>Id Attività</t>
  </si>
  <si>
    <t>Attività</t>
  </si>
  <si>
    <t>Ruolo</t>
  </si>
  <si>
    <t>Ore Sottofase 1</t>
  </si>
  <si>
    <t>Ore Sottofase 2</t>
  </si>
  <si>
    <t>Ore Sottofase 3</t>
  </si>
  <si>
    <t>Ore Totali</t>
  </si>
  <si>
    <t>Ambiente di Progettazione</t>
  </si>
  <si>
    <t>Amministratore</t>
  </si>
  <si>
    <t>Responsabile</t>
  </si>
  <si>
    <t>Aggiornamento NdP (v2)</t>
  </si>
  <si>
    <t>Verifica NdP</t>
  </si>
  <si>
    <t>AdR - Stesura di verifica</t>
  </si>
  <si>
    <t>Analista</t>
  </si>
  <si>
    <t>AdR- Verifica</t>
  </si>
  <si>
    <t>Verificatore</t>
  </si>
  <si>
    <t>ST - Progettazione</t>
  </si>
  <si>
    <t>Progettista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</si>
  <si>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</si>
  <si>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</si>
  <si>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</si>
  <si>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</si>
  <si>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</si>
  <si>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</si>
  <si>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TOTALE</t>
  </si>
  <si>
    <t>Ore per ruolo-persona</t>
  </si>
  <si>
    <t>Membro</t>
  </si>
  <si>
    <t>Sottofase 1</t>
  </si>
  <si>
    <t>Sottofase2</t>
  </si>
  <si>
    <t>Sottofase3</t>
  </si>
  <si>
    <t>TOTALE ORE PERSONA</t>
  </si>
  <si>
    <t>Ore</t>
  </si>
  <si>
    <t>Giacomo</t>
  </si>
  <si>
    <t>Marco</t>
  </si>
  <si>
    <t>1, 4, 7</t>
  </si>
  <si>
    <t>9,10, 13</t>
  </si>
  <si>
    <t>Valentino</t>
  </si>
  <si>
    <t>1, 3</t>
  </si>
  <si>
    <t>Jessica</t>
  </si>
  <si>
    <t>Agostino</t>
  </si>
  <si>
    <t>11, 14</t>
  </si>
  <si>
    <t>Mary</t>
  </si>
  <si>
    <t>Pardis</t>
  </si>
  <si>
    <t>TOTALE ORE PER FASE</t>
  </si>
  <si>
    <t>TOT ORE</t>
  </si>
  <si>
    <t>COSTO PER RUOLO</t>
  </si>
  <si>
    <t>€ all'ora</t>
  </si>
  <si>
    <t>Totale costo</t>
  </si>
  <si>
    <t>Programmatore</t>
  </si>
  <si>
    <t>Totale</t>
  </si>
  <si>
    <t>PREVENTIVO INIZIALE</t>
  </si>
  <si>
    <t>PREVENTIVO FINALE</t>
  </si>
  <si>
    <t>DIFFERENZA DELLE ORE</t>
  </si>
  <si>
    <t>PROGETTAZIONE IN DETTAGLIO E CODIFICA</t>
  </si>
  <si>
    <t>Ore per Attività</t>
  </si>
  <si>
    <t>ProgetDettaglio - Progettazione 1</t>
  </si>
  <si>
    <t>ProgettDettaglio - Verifica 1</t>
  </si>
  <si>
    <t>ProgettDettaglio - Progettazione 2</t>
  </si>
  <si>
    <t>ProgettDettaglio - Verifica2</t>
  </si>
  <si>
    <t>Stesura Definizione di Prodotto</t>
  </si>
  <si>
    <t>Verifica Definizione di Prodotto</t>
  </si>
  <si>
    <t>Codifica 1</t>
  </si>
  <si>
    <t>Verifica 1</t>
  </si>
  <si>
    <t>Codifica 2</t>
  </si>
  <si>
    <t>Verifica 2</t>
  </si>
  <si>
    <t>Manuale Utente</t>
  </si>
  <si>
    <t>Aggiornamento PdQ</t>
  </si>
  <si>
    <t>Aggiornamento PdP</t>
  </si>
  <si>
    <t>fase 1</t>
  </si>
  <si>
    <t>fase2</t>
  </si>
  <si>
    <t>sopra</t>
  </si>
  <si>
    <t>sotto</t>
  </si>
  <si>
    <t>tot</t>
  </si>
  <si>
    <t>ATTIVITA'/ORE PER COMPONENTE</t>
  </si>
  <si>
    <t>1,4,6,9,16</t>
  </si>
  <si>
    <t>12,14,16,17</t>
  </si>
  <si>
    <t>14,15,16</t>
  </si>
  <si>
    <t>VERIFICA E VALIDAZIONE</t>
  </si>
  <si>
    <t>Ambiente di Progettazione - VV 1</t>
  </si>
  <si>
    <t>Ambiente di Progettazione  - VV 2</t>
  </si>
  <si>
    <t>Aggiornamento Manuale Utente (v2)</t>
  </si>
  <si>
    <t>Verifica Manuale Utente (v2)</t>
  </si>
  <si>
    <t>Aggiornamento PdQ (v4)</t>
  </si>
  <si>
    <t>Verifica PdQ (v4)</t>
  </si>
  <si>
    <t>Codifica Antecedente Collaudo</t>
  </si>
  <si>
    <t>Verifica</t>
  </si>
  <si>
    <t>fase1</t>
  </si>
  <si>
    <t>3,6,12</t>
  </si>
  <si>
    <t>ORE TOTALI PER MEMBRO</t>
  </si>
  <si>
    <t>proge</t>
  </si>
  <si>
    <t>totale delle ore delle varie fasi</t>
  </si>
  <si>
    <t>COSTO DEL PROGETTO</t>
  </si>
  <si>
    <t>AN</t>
  </si>
  <si>
    <t>PA</t>
  </si>
  <si>
    <t>PDC</t>
  </si>
  <si>
    <t>VV</t>
  </si>
  <si>
    <t>totale</t>
  </si>
  <si>
    <t>Badget preventivato</t>
  </si>
  <si>
    <t>Badget speso</t>
  </si>
  <si>
    <t>Budget totale</t>
  </si>
  <si>
    <t>RP</t>
  </si>
  <si>
    <t>PROGETTAZIONE DI DETTAGLIO E CODIFICA - CONSUNTIVO</t>
  </si>
  <si>
    <t>Fase 1</t>
  </si>
  <si>
    <t>Fase 2</t>
  </si>
  <si>
    <t>12,13,14</t>
  </si>
  <si>
    <t>VERIFICA E VALIDAZIONE -PREVENTIVO A FINIRE</t>
  </si>
  <si>
    <t>VERIFICA E VALIDAZIONE - PREVENTIVO A FINIRE</t>
  </si>
  <si>
    <t>tot fase</t>
  </si>
  <si>
    <t>Budget preventivato</t>
  </si>
  <si>
    <t>Budget speso</t>
  </si>
  <si>
    <t>Badget totale</t>
  </si>
  <si>
    <t>RQ</t>
  </si>
  <si>
    <t>valentino</t>
  </si>
  <si>
    <t>jessica</t>
  </si>
  <si>
    <t>agostino</t>
  </si>
  <si>
    <t>maria</t>
  </si>
  <si>
    <t>pardis</t>
  </si>
  <si>
    <t>nuovo preventivo</t>
  </si>
  <si>
    <t>totale differenza</t>
  </si>
</sst>
</file>

<file path=xl/styles.xml><?xml version="1.0" encoding="utf-8"?>
<styleSheet xmlns="http://schemas.openxmlformats.org/spreadsheetml/2006/main">
  <numFmts count="5">
    <numFmt formatCode="GENERAL" numFmtId="164"/>
    <numFmt formatCode="&quot;€ &quot;#,##0.00" numFmtId="165"/>
    <numFmt formatCode="GENERAL" numFmtId="166"/>
    <numFmt formatCode="_-[$€-410]\ * #,##0.00_-;\-[$€-410]\ * #,##0.00_-;_-[$€-410]\ * \-??_-;_-@_-" numFmtId="167"/>
    <numFmt formatCode="_-&quot;€ &quot;* #,##0.00_-;&quot;-€ &quot;* #,##0.00_-;_-&quot;€ &quot;* \-??_-;_-@_-" numFmtId="168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1"/>
    </font>
    <font>
      <name val="Calibri"/>
      <charset val="1"/>
      <family val="2"/>
      <color rgb="FFFA7D00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Calibri"/>
      <family val="2"/>
      <color rgb="FF000000"/>
      <sz val="10"/>
    </font>
    <font>
      <name val="Calibri"/>
      <charset val="1"/>
      <family val="2"/>
      <color rgb="FF9C0006"/>
      <sz val="1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B7DEE8"/>
      </patternFill>
    </fill>
    <fill>
      <patternFill patternType="solid">
        <fgColor rgb="FFC10311"/>
        <bgColor rgb="FF9C0006"/>
      </patternFill>
    </fill>
    <fill>
      <patternFill patternType="solid">
        <fgColor rgb="FF8076FE"/>
        <bgColor rgb="FF8064A2"/>
      </patternFill>
    </fill>
    <fill>
      <patternFill patternType="solid">
        <fgColor rgb="FFB7DEE8"/>
        <bgColor rgb="FFC6EFCE"/>
      </patternFill>
    </fill>
    <fill>
      <patternFill patternType="solid">
        <fgColor rgb="FFFFCC66"/>
        <bgColor rgb="FFFFCC00"/>
      </patternFill>
    </fill>
    <fill>
      <patternFill patternType="solid">
        <fgColor rgb="FFC9B4EE"/>
        <bgColor rgb="FFCC99FF"/>
      </patternFill>
    </fill>
    <fill>
      <patternFill patternType="solid">
        <fgColor rgb="FF66FF66"/>
        <bgColor rgb="FF6DFB99"/>
      </patternFill>
    </fill>
    <fill>
      <patternFill patternType="solid">
        <fgColor rgb="FFFF99FF"/>
        <bgColor rgb="FFCC99FF"/>
      </patternFill>
    </fill>
    <fill>
      <patternFill patternType="solid">
        <fgColor rgb="FFFD5235"/>
        <bgColor rgb="FFC0504D"/>
      </patternFill>
    </fill>
    <fill>
      <patternFill patternType="solid">
        <fgColor rgb="FFFFC7CE"/>
        <bgColor rgb="FFFFCC66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 style="thick"/>
      <bottom style="thick">
        <color rgb="FF4F81BD"/>
      </bottom>
      <diagonal/>
    </border>
    <border diagonalDown="false" diagonalUp="false">
      <left/>
      <right/>
      <top style="thick">
        <color rgb="FF4F81BD"/>
      </top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6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9" fillId="0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4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4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5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0" fillId="5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6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6" fontId="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6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7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7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7" fontId="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7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7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8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8" fontId="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8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9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9" fontId="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9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10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10" fontId="0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10" fontId="0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4" fontId="0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7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1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8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FF000000"/>
      <rgbColor rgb="FFFFFFFF"/>
      <rgbColor rgb="FFC10311"/>
      <rgbColor rgb="FF66FF66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BA06A5"/>
      <rgbColor rgb="FF008080"/>
      <rgbColor rgb="FFC9B4EE"/>
      <rgbColor rgb="FF878787"/>
      <rgbColor rgb="FF8076FE"/>
      <rgbColor rgb="FFC0504D"/>
      <rgbColor rgb="FFFFC7CE"/>
      <rgbColor rgb="FF6DFB99"/>
      <rgbColor rgb="FF660066"/>
      <rgbColor rgb="FFFD5235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74C8E2"/>
      <rgbColor rgb="FFFF99FF"/>
      <rgbColor rgb="FFCC99FF"/>
      <rgbColor rgb="FFFFCC66"/>
      <rgbColor rgb="FF4F81BD"/>
      <rgbColor rgb="FF4BACC6"/>
      <rgbColor rgb="FF9BBB59"/>
      <rgbColor rgb="FFFFCC00"/>
      <rgbColor rgb="FFF79646"/>
      <rgbColor rgb="FFFA7D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PA!$A$196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PA!$A$197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4c8e2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overlap val="100"/>
        <c:gapWidth val="150"/>
        <c:axId val="14214"/>
        <c:axId val="2310"/>
      </c:barChart>
      <c:catAx>
        <c:axId val="14214"/>
        <c:scaling>
          <c:orientation val="minMax"/>
        </c:scaling>
        <c:axPos val="b"/>
        <c:majorTickMark val="out"/>
        <c:minorTickMark val="none"/>
        <c:tickLblPos val="nextTo"/>
        <c:crossAx val="2310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310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4214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PCD!$A$198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PCD!$B$198:$D$198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PCD!$A$199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rgbClr val="c9b4ee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PCD!$B$199:$D$199</c:f>
              <c:numCache>
                <c:formatCode>General</c:formatCode>
                <c:ptCount val="3"/>
                <c:pt idx="0">
                  <c:v>6814</c:v>
                </c:pt>
                <c:pt idx="1">
                  <c:v>6681</c:v>
                </c:pt>
                <c:pt idx="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PCD!$A$200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PCD!$B$200:$D$200</c:f>
              <c:numCache>
                <c:formatCode>General</c:formatCode>
                <c:ptCount val="3"/>
                <c:pt idx="0">
                  <c:v>NaN</c:v>
                </c:pt>
                <c:pt idx="1">
                  <c:v>NaN</c:v>
                </c:pt>
                <c:pt idx="2">
                  <c:v>13390</c:v>
                </c:pt>
              </c:numCache>
            </c:numRef>
          </c:val>
        </c:ser>
        <c:overlap val="100"/>
        <c:gapWidth val="150"/>
        <c:axId val="13035"/>
        <c:axId val="19778"/>
      </c:barChart>
      <c:catAx>
        <c:axId val="13035"/>
        <c:scaling>
          <c:orientation val="minMax"/>
        </c:scaling>
        <c:axPos val="b"/>
        <c:majorTickMark val="out"/>
        <c:minorTickMark val="none"/>
        <c:tickLblPos val="nextTo"/>
        <c:crossAx val="1977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9778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3035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ba06a5"/>
              </a:solidFill>
              <a:ln>
                <a:solidFill>
                  <a:srgbClr val="ba06a5"/>
                </a:solidFill>
              </a:ln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cat>
            <c:strRef>
              <c:f>PCD!$P$188:$P$193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PCD!$Q$188:$Q$193</c:f>
              <c:numCache>
                <c:formatCode>General</c:formatCode>
                <c:ptCount val="6"/>
                <c:pt idx="0">
                  <c:v>54</c:v>
                </c:pt>
                <c:pt idx="1">
                  <c:v>46</c:v>
                </c:pt>
                <c:pt idx="2">
                  <c:v>30</c:v>
                </c:pt>
                <c:pt idx="3">
                  <c:v>208</c:v>
                </c:pt>
                <c:pt idx="4">
                  <c:v>156</c:v>
                </c:pt>
                <c:pt idx="5">
                  <c:v>241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ba06a5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cat>
            <c:strRef>
              <c:f>PCD!$A$188:$A$193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PCD!$B$188:$B$193</c:f>
              <c:numCache>
                <c:formatCode>General</c:formatCode>
                <c:ptCount val="6"/>
                <c:pt idx="0">
                  <c:v>58</c:v>
                </c:pt>
                <c:pt idx="1">
                  <c:v>54</c:v>
                </c:pt>
                <c:pt idx="2">
                  <c:v>30</c:v>
                </c:pt>
                <c:pt idx="3">
                  <c:v>220</c:v>
                </c:pt>
                <c:pt idx="4">
                  <c:v>127</c:v>
                </c:pt>
                <c:pt idx="5">
                  <c:v>205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1239840</xdr:colOff>
      <xdr:row>191</xdr:row>
      <xdr:rowOff>69120</xdr:rowOff>
    </xdr:from>
    <xdr:to>
      <xdr:col>6</xdr:col>
      <xdr:colOff>647640</xdr:colOff>
      <xdr:row>216</xdr:row>
      <xdr:rowOff>133920</xdr:rowOff>
    </xdr:to>
    <xdr:graphicFrame>
      <xdr:nvGraphicFramePr>
        <xdr:cNvPr id="0" name="Grafico 1"/>
        <xdr:cNvGraphicFramePr/>
      </xdr:nvGraphicFramePr>
      <xdr:xfrm>
        <a:off x="1239840" y="36530640"/>
        <a:ext cx="7905240" cy="48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430200</xdr:colOff>
      <xdr:row>203</xdr:row>
      <xdr:rowOff>69480</xdr:rowOff>
    </xdr:from>
    <xdr:to>
      <xdr:col>7</xdr:col>
      <xdr:colOff>504720</xdr:colOff>
      <xdr:row>232</xdr:row>
      <xdr:rowOff>67680</xdr:rowOff>
    </xdr:to>
    <xdr:graphicFrame>
      <xdr:nvGraphicFramePr>
        <xdr:cNvPr id="1" name="Grafico 2"/>
        <xdr:cNvGraphicFramePr/>
      </xdr:nvGraphicFramePr>
      <xdr:xfrm>
        <a:off x="430200" y="38988360"/>
        <a:ext cx="10216080" cy="55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120600</xdr:colOff>
      <xdr:row>178</xdr:row>
      <xdr:rowOff>87480</xdr:rowOff>
    </xdr:from>
    <xdr:to>
      <xdr:col>16</xdr:col>
      <xdr:colOff>2217960</xdr:colOff>
      <xdr:row>195</xdr:row>
      <xdr:rowOff>88200</xdr:rowOff>
    </xdr:to>
    <xdr:graphicFrame>
      <xdr:nvGraphicFramePr>
        <xdr:cNvPr id="2" name="Grafico 1"/>
        <xdr:cNvGraphicFramePr/>
      </xdr:nvGraphicFramePr>
      <xdr:xfrm>
        <a:off x="14393160" y="34243920"/>
        <a:ext cx="5663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370080</xdr:colOff>
      <xdr:row>186</xdr:row>
      <xdr:rowOff>162360</xdr:rowOff>
    </xdr:from>
    <xdr:to>
      <xdr:col>16</xdr:col>
      <xdr:colOff>1064880</xdr:colOff>
      <xdr:row>203</xdr:row>
      <xdr:rowOff>152640</xdr:rowOff>
    </xdr:to>
    <xdr:graphicFrame>
      <xdr:nvGraphicFramePr>
        <xdr:cNvPr id="3" name="Grafico 2"/>
        <xdr:cNvGraphicFramePr/>
      </xdr:nvGraphicFramePr>
      <xdr:xfrm>
        <a:off x="13181760" y="35842680"/>
        <a:ext cx="572184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97"/>
  <sheetViews>
    <sheetView colorId="64" defaultGridColor="true" rightToLeft="false" showFormulas="false" showGridLines="true" showOutlineSymbols="true" showRowColHeaders="true" showZeros="true" tabSelected="false" topLeftCell="B191" view="normal" windowProtection="false" workbookViewId="0" zoomScale="100" zoomScaleNormal="100" zoomScalePageLayoutView="100">
      <selection activeCell="I200" activeCellId="0" pane="topLeft" sqref="I200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6.8571428571429"/>
    <col collapsed="false" hidden="false" max="4" min="4" style="0" width="16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8.70918367346939"/>
    <col collapsed="false" hidden="false" max="11" min="10" style="0" width="4.86224489795918"/>
    <col collapsed="false" hidden="false" max="12" min="12" style="0" width="20.7091836734694"/>
    <col collapsed="false" hidden="false" max="15" min="13" style="0" width="4.86224489795918"/>
    <col collapsed="false" hidden="false" max="16" min="16" style="0" width="4.13775510204082"/>
    <col collapsed="false" hidden="false" max="17" min="17" style="0" width="23.280612244898"/>
    <col collapsed="false" hidden="false" max="18" min="18" style="0" width="34.1428571428571"/>
    <col collapsed="false" hidden="false" max="19" min="19" style="0" width="15.1479591836735"/>
    <col collapsed="false" hidden="false" max="20" min="20" style="0" width="14.7040816326531"/>
    <col collapsed="false" hidden="false" max="21" min="21" style="0" width="15.1479591836735"/>
    <col collapsed="false" hidden="false" max="22" min="22" style="0" width="15"/>
    <col collapsed="false" hidden="false" max="23" min="23" style="0" width="11.5714285714286"/>
    <col collapsed="false" hidden="false" max="24" min="24" style="0" width="20.7091836734694"/>
    <col collapsed="false" hidden="false" max="25" min="25" style="0" width="8.70918367346939"/>
    <col collapsed="false" hidden="false" max="26" min="26" style="0" width="3.41836734693878"/>
    <col collapsed="false" hidden="false" max="27" min="27" style="0" width="8.70918367346939"/>
    <col collapsed="false" hidden="false" max="28" min="28" style="0" width="23.280612244898"/>
    <col collapsed="false" hidden="false" max="29" min="29" style="0" width="3.41836734693878"/>
    <col collapsed="false" hidden="false" max="30" min="30" style="0" width="8.29081632653061"/>
    <col collapsed="false" hidden="false" max="31" min="31" style="0" width="14.7040816326531"/>
    <col collapsed="false" hidden="false" max="32" min="32" style="0" width="34.1428571428571"/>
    <col collapsed="false" hidden="false" max="33" min="33" style="0" width="28.7091836734694"/>
    <col collapsed="false" hidden="false" max="34" min="34" style="0" width="14.7040816326531"/>
    <col collapsed="false" hidden="false" max="35" min="35" style="0" width="15.1479591836735"/>
    <col collapsed="false" hidden="false" max="36" min="36" style="0" width="15"/>
    <col collapsed="false" hidden="false" max="37" min="37" style="0" width="11.5714285714286"/>
    <col collapsed="false" hidden="false" max="38" min="38" style="0" width="20.7091836734694"/>
    <col collapsed="false" hidden="false" max="41" min="39" style="0" width="8.70918367346939"/>
    <col collapsed="false" hidden="false" max="42" min="42" style="0" width="20.7091836734694"/>
    <col collapsed="false" hidden="false" max="1025" min="43" style="0" width="8.70918367346939"/>
  </cols>
  <sheetData>
    <row collapsed="false" customFormat="false" customHeight="true" hidden="false" ht="15" outlineLevel="0" r="1">
      <c r="A1" s="1" t="s">
        <v>0</v>
      </c>
      <c r="B1" s="1"/>
      <c r="C1" s="2"/>
      <c r="M1" s="2"/>
      <c r="N1" s="2"/>
      <c r="O1" s="2"/>
      <c r="P1" s="2"/>
      <c r="Q1" s="1" t="s">
        <v>0</v>
      </c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 t="s">
        <v>0</v>
      </c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</row>
    <row collapsed="false" customFormat="false" customHeight="true" hidden="false" ht="15" outlineLevel="0" r="2">
      <c r="A2" s="2"/>
      <c r="B2" s="2"/>
      <c r="C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collapsed="false" customFormat="false" customHeight="true" hidden="false" ht="15" outlineLevel="0" r="3">
      <c r="A3" s="1" t="s">
        <v>1</v>
      </c>
      <c r="B3" s="1"/>
      <c r="I3" s="2"/>
      <c r="J3" s="2"/>
      <c r="K3" s="2"/>
      <c r="L3" s="2"/>
      <c r="M3" s="2"/>
      <c r="N3" s="2"/>
      <c r="O3" s="3"/>
      <c r="P3" s="2"/>
      <c r="Q3" s="1" t="s">
        <v>1</v>
      </c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2"/>
      <c r="AE3" s="1" t="s">
        <v>1</v>
      </c>
      <c r="AF3" s="1"/>
      <c r="AG3" s="2"/>
      <c r="AH3" s="2"/>
      <c r="AI3" s="2"/>
      <c r="AJ3" s="2"/>
      <c r="AK3" s="2"/>
      <c r="AL3" s="2"/>
      <c r="AM3" s="2"/>
      <c r="AN3" s="2"/>
      <c r="AO3" s="2"/>
      <c r="AP3" s="2"/>
    </row>
    <row collapsed="false" customFormat="false" customHeight="true" hidden="false" ht="15" outlineLevel="0" r="4">
      <c r="A4" s="2"/>
      <c r="B4" s="2"/>
      <c r="I4" s="2"/>
      <c r="J4" s="2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2"/>
      <c r="O5" s="3"/>
      <c r="P5" s="2"/>
      <c r="Q5" s="4" t="s">
        <v>2</v>
      </c>
      <c r="R5" s="4" t="s">
        <v>3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  <c r="X5" s="2"/>
      <c r="Y5" s="2"/>
      <c r="Z5" s="2"/>
      <c r="AA5" s="2"/>
      <c r="AB5" s="2"/>
      <c r="AC5" s="3"/>
      <c r="AD5" s="2"/>
      <c r="AE5" s="4" t="s">
        <v>2</v>
      </c>
      <c r="AF5" s="4" t="s">
        <v>3</v>
      </c>
      <c r="AG5" s="4" t="s">
        <v>4</v>
      </c>
      <c r="AH5" s="4" t="s">
        <v>5</v>
      </c>
      <c r="AI5" s="4" t="s">
        <v>6</v>
      </c>
      <c r="AJ5" s="4" t="s">
        <v>7</v>
      </c>
      <c r="AK5" s="4" t="s">
        <v>8</v>
      </c>
      <c r="AL5" s="2"/>
      <c r="AM5" s="2"/>
      <c r="AN5" s="2"/>
      <c r="AO5" s="2"/>
      <c r="AP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2"/>
      <c r="O6" s="3"/>
      <c r="P6" s="2"/>
      <c r="Q6" s="5" t="n">
        <v>1</v>
      </c>
      <c r="R6" s="6" t="s">
        <v>9</v>
      </c>
      <c r="S6" s="7" t="s">
        <v>10</v>
      </c>
      <c r="T6" s="7" t="n">
        <v>4</v>
      </c>
      <c r="U6" s="7"/>
      <c r="V6" s="7"/>
      <c r="W6" s="7" t="n">
        <f aca="false">SUM(T6:V6)</f>
        <v>4</v>
      </c>
      <c r="X6" s="2"/>
      <c r="Y6" s="2"/>
      <c r="Z6" s="2"/>
      <c r="AA6" s="2"/>
      <c r="AB6" s="2"/>
      <c r="AC6" s="3"/>
      <c r="AD6" s="2"/>
      <c r="AE6" s="5" t="n">
        <v>1</v>
      </c>
      <c r="AF6" s="6" t="s">
        <v>9</v>
      </c>
      <c r="AG6" s="7" t="s">
        <v>10</v>
      </c>
      <c r="AH6" s="7" t="n">
        <f aca="false">T6-D6</f>
        <v>0</v>
      </c>
      <c r="AI6" s="7"/>
      <c r="AJ6" s="7"/>
      <c r="AK6" s="7" t="n">
        <f aca="false">SUM(AH6:AJ6)</f>
        <v>0</v>
      </c>
      <c r="AL6" s="2"/>
      <c r="AM6" s="2"/>
      <c r="AN6" s="2"/>
      <c r="AO6" s="2"/>
      <c r="AP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2"/>
      <c r="O7" s="3"/>
      <c r="P7" s="2"/>
      <c r="Q7" s="8"/>
      <c r="R7" s="9"/>
      <c r="S7" s="10" t="s">
        <v>11</v>
      </c>
      <c r="T7" s="10" t="n">
        <v>1</v>
      </c>
      <c r="U7" s="10"/>
      <c r="V7" s="10"/>
      <c r="W7" s="10" t="n">
        <f aca="false">SUM(T7:V7)</f>
        <v>1</v>
      </c>
      <c r="X7" s="2"/>
      <c r="Y7" s="2"/>
      <c r="Z7" s="2"/>
      <c r="AA7" s="2"/>
      <c r="AB7" s="2"/>
      <c r="AC7" s="3"/>
      <c r="AD7" s="2"/>
      <c r="AE7" s="8"/>
      <c r="AF7" s="9"/>
      <c r="AG7" s="10" t="s">
        <v>11</v>
      </c>
      <c r="AH7" s="7" t="n">
        <f aca="false">T7-D7</f>
        <v>0</v>
      </c>
      <c r="AI7" s="10"/>
      <c r="AJ7" s="10"/>
      <c r="AK7" s="10" t="n">
        <f aca="false">SUM(AH7:AJ7)</f>
        <v>0</v>
      </c>
      <c r="AL7" s="2"/>
      <c r="AM7" s="2"/>
      <c r="AN7" s="2"/>
      <c r="AO7" s="2"/>
      <c r="AP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2"/>
      <c r="O8" s="3"/>
      <c r="P8" s="2"/>
      <c r="Q8" s="11" t="n">
        <v>3</v>
      </c>
      <c r="R8" s="11" t="s">
        <v>12</v>
      </c>
      <c r="S8" s="11" t="s">
        <v>10</v>
      </c>
      <c r="T8" s="11" t="n">
        <v>3</v>
      </c>
      <c r="U8" s="11"/>
      <c r="V8" s="11"/>
      <c r="W8" s="11" t="n">
        <f aca="false">SUM(T8:V8)</f>
        <v>3</v>
      </c>
      <c r="X8" s="2"/>
      <c r="Y8" s="2"/>
      <c r="Z8" s="2"/>
      <c r="AA8" s="2"/>
      <c r="AB8" s="2"/>
      <c r="AC8" s="3"/>
      <c r="AD8" s="2"/>
      <c r="AE8" s="11" t="n">
        <v>3</v>
      </c>
      <c r="AF8" s="11" t="s">
        <v>12</v>
      </c>
      <c r="AG8" s="11" t="s">
        <v>10</v>
      </c>
      <c r="AH8" s="7" t="n">
        <f aca="false">T8-D8</f>
        <v>0</v>
      </c>
      <c r="AI8" s="11"/>
      <c r="AJ8" s="11"/>
      <c r="AK8" s="11" t="n">
        <f aca="false">SUM(AH8:AJ8)</f>
        <v>0</v>
      </c>
      <c r="AL8" s="2"/>
      <c r="AM8" s="2"/>
      <c r="AN8" s="2"/>
      <c r="AO8" s="2"/>
      <c r="AP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2"/>
      <c r="O9" s="3"/>
      <c r="P9" s="2"/>
      <c r="Q9" s="11" t="n">
        <v>4</v>
      </c>
      <c r="R9" s="11" t="s">
        <v>13</v>
      </c>
      <c r="S9" s="11" t="s">
        <v>11</v>
      </c>
      <c r="T9" s="11" t="n">
        <v>1</v>
      </c>
      <c r="U9" s="11"/>
      <c r="V9" s="11"/>
      <c r="W9" s="11" t="n">
        <f aca="false">SUM(T9:V9)</f>
        <v>1</v>
      </c>
      <c r="X9" s="2"/>
      <c r="Y9" s="2"/>
      <c r="Z9" s="2"/>
      <c r="AA9" s="2"/>
      <c r="AB9" s="2"/>
      <c r="AC9" s="3"/>
      <c r="AD9" s="2"/>
      <c r="AE9" s="11" t="n">
        <v>4</v>
      </c>
      <c r="AF9" s="11" t="s">
        <v>13</v>
      </c>
      <c r="AG9" s="11" t="s">
        <v>11</v>
      </c>
      <c r="AH9" s="7" t="n">
        <f aca="false">T9-D9</f>
        <v>0</v>
      </c>
      <c r="AI9" s="11"/>
      <c r="AJ9" s="11"/>
      <c r="AK9" s="11" t="n">
        <f aca="false">SUM(AH9:AJ9)</f>
        <v>0</v>
      </c>
      <c r="AL9" s="2"/>
      <c r="AM9" s="2"/>
      <c r="AN9" s="2"/>
      <c r="AO9" s="2"/>
      <c r="AP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2"/>
      <c r="O10" s="3"/>
      <c r="P10" s="2"/>
      <c r="Q10" s="11" t="n">
        <v>6</v>
      </c>
      <c r="R10" s="11" t="s">
        <v>14</v>
      </c>
      <c r="S10" s="11" t="s">
        <v>15</v>
      </c>
      <c r="T10" s="11" t="n">
        <v>30</v>
      </c>
      <c r="U10" s="11"/>
      <c r="V10" s="11"/>
      <c r="W10" s="11" t="n">
        <f aca="false">SUM(T10:V10)</f>
        <v>30</v>
      </c>
      <c r="X10" s="2"/>
      <c r="Y10" s="2"/>
      <c r="Z10" s="2"/>
      <c r="AA10" s="2"/>
      <c r="AB10" s="2"/>
      <c r="AC10" s="3"/>
      <c r="AD10" s="2"/>
      <c r="AE10" s="11" t="n">
        <v>6</v>
      </c>
      <c r="AF10" s="11" t="s">
        <v>14</v>
      </c>
      <c r="AG10" s="11" t="s">
        <v>15</v>
      </c>
      <c r="AH10" s="7" t="n">
        <f aca="false">T10-D10</f>
        <v>0</v>
      </c>
      <c r="AI10" s="11"/>
      <c r="AJ10" s="11"/>
      <c r="AK10" s="11" t="n">
        <f aca="false">SUM(AH10:AJ10)</f>
        <v>0</v>
      </c>
      <c r="AL10" s="2"/>
      <c r="AM10" s="2"/>
      <c r="AN10" s="2"/>
      <c r="AO10" s="2"/>
      <c r="AP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2"/>
      <c r="O11" s="3"/>
      <c r="P11" s="2"/>
      <c r="Q11" s="12" t="n">
        <v>7</v>
      </c>
      <c r="R11" s="12" t="s">
        <v>16</v>
      </c>
      <c r="S11" s="11" t="s">
        <v>17</v>
      </c>
      <c r="T11" s="11" t="n">
        <v>10</v>
      </c>
      <c r="U11" s="11"/>
      <c r="V11" s="11"/>
      <c r="W11" s="11" t="n">
        <f aca="false">SUM(T11:V11)</f>
        <v>10</v>
      </c>
      <c r="X11" s="2"/>
      <c r="Y11" s="2"/>
      <c r="Z11" s="2"/>
      <c r="AA11" s="2"/>
      <c r="AB11" s="2"/>
      <c r="AC11" s="3"/>
      <c r="AD11" s="2"/>
      <c r="AE11" s="12" t="n">
        <v>7</v>
      </c>
      <c r="AF11" s="12" t="s">
        <v>16</v>
      </c>
      <c r="AG11" s="11" t="s">
        <v>17</v>
      </c>
      <c r="AH11" s="7" t="n">
        <f aca="false">T11-D11</f>
        <v>0</v>
      </c>
      <c r="AI11" s="11"/>
      <c r="AJ11" s="11"/>
      <c r="AK11" s="11" t="n">
        <f aca="false">SUM(AH11:AJ11)</f>
        <v>0</v>
      </c>
      <c r="AL11" s="2"/>
      <c r="AM11" s="2"/>
      <c r="AN11" s="2"/>
      <c r="AO11" s="2"/>
      <c r="AP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2"/>
      <c r="O12" s="3"/>
      <c r="P12" s="2"/>
      <c r="Q12" s="13"/>
      <c r="R12" s="13"/>
      <c r="S12" s="14" t="s">
        <v>11</v>
      </c>
      <c r="T12" s="11" t="n">
        <v>3</v>
      </c>
      <c r="U12" s="11"/>
      <c r="V12" s="11"/>
      <c r="W12" s="11" t="n">
        <f aca="false">SUM(T12:V12)</f>
        <v>3</v>
      </c>
      <c r="X12" s="2"/>
      <c r="Y12" s="2"/>
      <c r="Z12" s="2"/>
      <c r="AA12" s="2"/>
      <c r="AB12" s="2"/>
      <c r="AC12" s="3"/>
      <c r="AD12" s="2"/>
      <c r="AE12" s="13"/>
      <c r="AF12" s="13"/>
      <c r="AG12" s="14" t="s">
        <v>11</v>
      </c>
      <c r="AH12" s="7" t="n">
        <f aca="false">T12-D12</f>
        <v>0</v>
      </c>
      <c r="AI12" s="7"/>
      <c r="AJ12" s="11"/>
      <c r="AK12" s="11" t="n">
        <f aca="false">SUM(AH12:AJ12)</f>
        <v>0</v>
      </c>
      <c r="AL12" s="2"/>
      <c r="AM12" s="2"/>
      <c r="AN12" s="2"/>
      <c r="AO12" s="2"/>
      <c r="AP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2"/>
      <c r="O13" s="3"/>
      <c r="P13" s="2"/>
      <c r="Q13" s="11" t="n">
        <v>9</v>
      </c>
      <c r="R13" s="11" t="s">
        <v>18</v>
      </c>
      <c r="S13" s="11" t="s">
        <v>19</v>
      </c>
      <c r="T13" s="11"/>
      <c r="U13" s="11" t="n">
        <v>48</v>
      </c>
      <c r="V13" s="11"/>
      <c r="W13" s="11" t="n">
        <f aca="false">SUM(T13:V13)</f>
        <v>48</v>
      </c>
      <c r="X13" s="2"/>
      <c r="Y13" s="2"/>
      <c r="Z13" s="2"/>
      <c r="AA13" s="2"/>
      <c r="AB13" s="2"/>
      <c r="AC13" s="3"/>
      <c r="AD13" s="2"/>
      <c r="AE13" s="11" t="n">
        <v>9</v>
      </c>
      <c r="AF13" s="11" t="s">
        <v>18</v>
      </c>
      <c r="AG13" s="11" t="s">
        <v>19</v>
      </c>
      <c r="AH13" s="11"/>
      <c r="AI13" s="7" t="n">
        <f aca="false">U13-E13</f>
        <v>0</v>
      </c>
      <c r="AJ13" s="11"/>
      <c r="AK13" s="11" t="n">
        <f aca="false">SUM(AH13:AJ13)</f>
        <v>0</v>
      </c>
      <c r="AL13" s="2"/>
      <c r="AM13" s="2"/>
      <c r="AN13" s="2"/>
      <c r="AO13" s="2"/>
      <c r="AP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2"/>
      <c r="O14" s="3"/>
      <c r="P14" s="2"/>
      <c r="Q14" s="11" t="n">
        <v>10</v>
      </c>
      <c r="R14" s="11" t="s">
        <v>20</v>
      </c>
      <c r="S14" s="11" t="s">
        <v>19</v>
      </c>
      <c r="T14" s="11"/>
      <c r="U14" s="11" t="n">
        <v>6</v>
      </c>
      <c r="V14" s="11" t="n">
        <v>28</v>
      </c>
      <c r="W14" s="11" t="n">
        <f aca="false">SUM(T14:V14)</f>
        <v>34</v>
      </c>
      <c r="X14" s="2"/>
      <c r="Y14" s="2"/>
      <c r="Z14" s="2"/>
      <c r="AA14" s="2"/>
      <c r="AB14" s="2"/>
      <c r="AC14" s="3"/>
      <c r="AD14" s="2"/>
      <c r="AE14" s="11" t="n">
        <v>10</v>
      </c>
      <c r="AF14" s="11" t="s">
        <v>20</v>
      </c>
      <c r="AG14" s="11" t="s">
        <v>19</v>
      </c>
      <c r="AH14" s="11"/>
      <c r="AI14" s="7" t="n">
        <f aca="false">U14-E14</f>
        <v>0</v>
      </c>
      <c r="AJ14" s="7" t="n">
        <f aca="false">V14-F14</f>
        <v>0</v>
      </c>
      <c r="AK14" s="11" t="n">
        <f aca="false">SUM(AH14:AJ14)</f>
        <v>0</v>
      </c>
      <c r="AL14" s="2"/>
      <c r="AM14" s="2"/>
      <c r="AN14" s="2"/>
      <c r="AO14" s="2"/>
      <c r="AP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2"/>
      <c r="O15" s="3"/>
      <c r="P15" s="2"/>
      <c r="Q15" s="12" t="n">
        <v>11</v>
      </c>
      <c r="R15" s="12" t="s">
        <v>21</v>
      </c>
      <c r="S15" s="11" t="s">
        <v>17</v>
      </c>
      <c r="T15" s="11"/>
      <c r="U15" s="11"/>
      <c r="V15" s="11" t="n">
        <v>12</v>
      </c>
      <c r="W15" s="11" t="n">
        <f aca="false">SUM(T15:V15)</f>
        <v>12</v>
      </c>
      <c r="X15" s="2"/>
      <c r="Y15" s="2"/>
      <c r="Z15" s="2"/>
      <c r="AA15" s="2"/>
      <c r="AB15" s="2"/>
      <c r="AC15" s="3"/>
      <c r="AD15" s="2"/>
      <c r="AE15" s="12" t="n">
        <v>11</v>
      </c>
      <c r="AF15" s="12" t="s">
        <v>21</v>
      </c>
      <c r="AG15" s="11" t="s">
        <v>17</v>
      </c>
      <c r="AH15" s="11"/>
      <c r="AI15" s="11"/>
      <c r="AJ15" s="7" t="n">
        <f aca="false">V15-F15</f>
        <v>0</v>
      </c>
      <c r="AK15" s="11" t="n">
        <f aca="false">SUM(AH15:AJ15)</f>
        <v>0</v>
      </c>
      <c r="AL15" s="2"/>
      <c r="AM15" s="2"/>
      <c r="AN15" s="2"/>
      <c r="AO15" s="2"/>
      <c r="AP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2"/>
      <c r="O16" s="3"/>
      <c r="P16" s="2"/>
      <c r="Q16" s="13"/>
      <c r="R16" s="13"/>
      <c r="S16" s="11" t="s">
        <v>11</v>
      </c>
      <c r="T16" s="11"/>
      <c r="U16" s="11"/>
      <c r="V16" s="11" t="n">
        <v>5</v>
      </c>
      <c r="W16" s="11" t="n">
        <f aca="false">SUM(T16:V16)</f>
        <v>5</v>
      </c>
      <c r="X16" s="2"/>
      <c r="Y16" s="2"/>
      <c r="Z16" s="2"/>
      <c r="AA16" s="2"/>
      <c r="AB16" s="2"/>
      <c r="AC16" s="3"/>
      <c r="AD16" s="2"/>
      <c r="AE16" s="13"/>
      <c r="AF16" s="13"/>
      <c r="AG16" s="11" t="s">
        <v>11</v>
      </c>
      <c r="AH16" s="11"/>
      <c r="AI16" s="11"/>
      <c r="AJ16" s="7" t="n">
        <f aca="false">V16-F16</f>
        <v>0</v>
      </c>
      <c r="AK16" s="11" t="n">
        <f aca="false">SUM(AH16:AJ16)</f>
        <v>0</v>
      </c>
      <c r="AL16" s="2"/>
      <c r="AM16" s="2"/>
      <c r="AN16" s="2"/>
      <c r="AO16" s="2"/>
      <c r="AP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2"/>
      <c r="O17" s="3"/>
      <c r="P17" s="2"/>
      <c r="Q17" s="11" t="n">
        <v>13</v>
      </c>
      <c r="R17" s="11" t="s">
        <v>22</v>
      </c>
      <c r="S17" s="11" t="s">
        <v>19</v>
      </c>
      <c r="T17" s="11"/>
      <c r="U17" s="11" t="n">
        <v>15</v>
      </c>
      <c r="V17" s="11"/>
      <c r="W17" s="11" t="n">
        <f aca="false">SUM(T17:V17)</f>
        <v>15</v>
      </c>
      <c r="X17" s="2"/>
      <c r="Y17" s="2"/>
      <c r="Z17" s="2"/>
      <c r="AA17" s="2"/>
      <c r="AB17" s="2"/>
      <c r="AC17" s="3"/>
      <c r="AD17" s="2"/>
      <c r="AE17" s="11" t="n">
        <v>13</v>
      </c>
      <c r="AF17" s="11" t="s">
        <v>22</v>
      </c>
      <c r="AG17" s="11" t="s">
        <v>19</v>
      </c>
      <c r="AH17" s="11"/>
      <c r="AI17" s="7" t="n">
        <f aca="false">U17-E17</f>
        <v>10</v>
      </c>
      <c r="AJ17" s="7"/>
      <c r="AK17" s="11" t="n">
        <f aca="false">SUM(AH17:AJ17)</f>
        <v>10</v>
      </c>
      <c r="AL17" s="2"/>
      <c r="AM17" s="2"/>
      <c r="AN17" s="2"/>
      <c r="AO17" s="2"/>
      <c r="AP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2"/>
      <c r="O18" s="3"/>
      <c r="P18" s="2"/>
      <c r="Q18" s="12" t="n">
        <v>14</v>
      </c>
      <c r="R18" s="12" t="s">
        <v>23</v>
      </c>
      <c r="S18" s="11" t="s">
        <v>17</v>
      </c>
      <c r="T18" s="11"/>
      <c r="U18" s="11"/>
      <c r="V18" s="11" t="n">
        <v>9</v>
      </c>
      <c r="W18" s="11" t="n">
        <f aca="false">SUM(T18:V18)</f>
        <v>9</v>
      </c>
      <c r="X18" s="2"/>
      <c r="Y18" s="2"/>
      <c r="Z18" s="2"/>
      <c r="AA18" s="2"/>
      <c r="AB18" s="2"/>
      <c r="AC18" s="3"/>
      <c r="AD18" s="2"/>
      <c r="AE18" s="12" t="n">
        <v>14</v>
      </c>
      <c r="AF18" s="12" t="s">
        <v>23</v>
      </c>
      <c r="AG18" s="11" t="s">
        <v>17</v>
      </c>
      <c r="AH18" s="11"/>
      <c r="AI18" s="11"/>
      <c r="AJ18" s="7" t="n">
        <f aca="false">V18-F18</f>
        <v>0</v>
      </c>
      <c r="AK18" s="11" t="n">
        <f aca="false">SUM(AH18:AJ18)</f>
        <v>0</v>
      </c>
      <c r="AL18" s="2"/>
      <c r="AM18" s="2"/>
      <c r="AN18" s="2"/>
      <c r="AO18" s="2"/>
      <c r="AP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2"/>
      <c r="O19" s="3"/>
      <c r="P19" s="2"/>
      <c r="Q19" s="13"/>
      <c r="R19" s="13"/>
      <c r="S19" s="11" t="s">
        <v>11</v>
      </c>
      <c r="T19" s="11"/>
      <c r="U19" s="11"/>
      <c r="V19" s="11" t="n">
        <v>3</v>
      </c>
      <c r="W19" s="11" t="n">
        <f aca="false">SUM(T19:V19)</f>
        <v>3</v>
      </c>
      <c r="X19" s="2"/>
      <c r="Y19" s="2"/>
      <c r="Z19" s="2"/>
      <c r="AA19" s="2"/>
      <c r="AB19" s="2"/>
      <c r="AC19" s="3"/>
      <c r="AD19" s="2"/>
      <c r="AE19" s="13"/>
      <c r="AF19" s="13"/>
      <c r="AG19" s="11" t="s">
        <v>11</v>
      </c>
      <c r="AH19" s="11"/>
      <c r="AI19" s="11"/>
      <c r="AJ19" s="7" t="n">
        <f aca="false">V19-F19</f>
        <v>0</v>
      </c>
      <c r="AK19" s="11" t="n">
        <f aca="false">SUM(AH19:AJ19)</f>
        <v>0</v>
      </c>
      <c r="AL19" s="2"/>
      <c r="AM19" s="2"/>
      <c r="AN19" s="2"/>
      <c r="AO19" s="2"/>
      <c r="AP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2"/>
      <c r="O20" s="3"/>
      <c r="P20" s="2"/>
      <c r="Q20" s="11" t="n">
        <v>16</v>
      </c>
      <c r="R20" s="11" t="s">
        <v>24</v>
      </c>
      <c r="S20" s="11" t="s">
        <v>11</v>
      </c>
      <c r="T20" s="11"/>
      <c r="U20" s="11" t="n">
        <v>4</v>
      </c>
      <c r="V20" s="11"/>
      <c r="W20" s="11" t="n">
        <f aca="false">SUM(T20:V20)</f>
        <v>4</v>
      </c>
      <c r="X20" s="2"/>
      <c r="Y20" s="2"/>
      <c r="Z20" s="2"/>
      <c r="AA20" s="2"/>
      <c r="AB20" s="2"/>
      <c r="AC20" s="3"/>
      <c r="AD20" s="2"/>
      <c r="AE20" s="11" t="n">
        <v>16</v>
      </c>
      <c r="AF20" s="11" t="s">
        <v>24</v>
      </c>
      <c r="AG20" s="11" t="s">
        <v>11</v>
      </c>
      <c r="AH20" s="11"/>
      <c r="AI20" s="7" t="n">
        <f aca="false">U20-E20</f>
        <v>0</v>
      </c>
      <c r="AJ20" s="7"/>
      <c r="AK20" s="11" t="n">
        <f aca="false">SUM(AH20:AJ20)</f>
        <v>0</v>
      </c>
      <c r="AL20" s="2"/>
      <c r="AM20" s="2"/>
      <c r="AN20" s="2"/>
      <c r="AO20" s="2"/>
      <c r="AP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2"/>
      <c r="O21" s="3"/>
      <c r="P21" s="2"/>
      <c r="Q21" s="11" t="n">
        <v>17</v>
      </c>
      <c r="R21" s="11" t="s">
        <v>25</v>
      </c>
      <c r="S21" s="15" t="s">
        <v>10</v>
      </c>
      <c r="T21" s="15"/>
      <c r="U21" s="15" t="n">
        <v>8</v>
      </c>
      <c r="V21" s="15"/>
      <c r="W21" s="15" t="n">
        <f aca="false">SUM(T21:V21)</f>
        <v>8</v>
      </c>
      <c r="X21" s="2"/>
      <c r="Y21" s="2"/>
      <c r="Z21" s="2"/>
      <c r="AA21" s="2"/>
      <c r="AB21" s="2"/>
      <c r="AC21" s="3"/>
      <c r="AD21" s="2"/>
      <c r="AE21" s="11" t="n">
        <v>17</v>
      </c>
      <c r="AF21" s="11" t="s">
        <v>25</v>
      </c>
      <c r="AG21" s="15" t="s">
        <v>10</v>
      </c>
      <c r="AH21" s="15"/>
      <c r="AI21" s="7" t="n">
        <f aca="false">U21-E21</f>
        <v>0</v>
      </c>
      <c r="AJ21" s="15"/>
      <c r="AK21" s="15" t="n">
        <f aca="false">SUM(AH21:AJ21)</f>
        <v>0</v>
      </c>
      <c r="AL21" s="2"/>
      <c r="AM21" s="2"/>
      <c r="AN21" s="2"/>
      <c r="AO21" s="2"/>
      <c r="AP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2"/>
      <c r="O22" s="3"/>
      <c r="P22" s="2"/>
      <c r="Q22" s="16" t="s">
        <v>26</v>
      </c>
      <c r="R22" s="16"/>
      <c r="S22" s="17"/>
      <c r="T22" s="17" t="n">
        <f aca="false">SUM(T6:T21)</f>
        <v>52</v>
      </c>
      <c r="U22" s="17" t="n">
        <f aca="false">SUM(U13:U21)</f>
        <v>81</v>
      </c>
      <c r="V22" s="17" t="n">
        <f aca="false">SUM(V13:V21)</f>
        <v>57</v>
      </c>
      <c r="W22" s="17" t="n">
        <f aca="false">SUM(W6:W21)</f>
        <v>190</v>
      </c>
      <c r="X22" s="2"/>
      <c r="Y22" s="2"/>
      <c r="Z22" s="2"/>
      <c r="AA22" s="2"/>
      <c r="AB22" s="2"/>
      <c r="AC22" s="3"/>
      <c r="AD22" s="2"/>
      <c r="AE22" s="16" t="s">
        <v>26</v>
      </c>
      <c r="AF22" s="16"/>
      <c r="AG22" s="17"/>
      <c r="AH22" s="17" t="n">
        <f aca="false">SUM(AH6:AH21)</f>
        <v>0</v>
      </c>
      <c r="AI22" s="17" t="n">
        <f aca="false">SUM(AI13:AI21)</f>
        <v>10</v>
      </c>
      <c r="AJ22" s="17" t="n">
        <f aca="false">SUM(AJ13:AJ21)</f>
        <v>0</v>
      </c>
      <c r="AK22" s="17" t="n">
        <f aca="false">SUM(AK6:AK21)</f>
        <v>10</v>
      </c>
      <c r="AL22" s="2"/>
      <c r="AM22" s="2"/>
      <c r="AN22" s="2"/>
      <c r="AO22" s="2"/>
      <c r="AP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  <c r="Q24" s="1" t="s">
        <v>27</v>
      </c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1" t="s">
        <v>27</v>
      </c>
      <c r="AF24" s="1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2"/>
      <c r="N26" s="2"/>
      <c r="O26" s="3"/>
      <c r="P26" s="2"/>
      <c r="Q26" s="12" t="s">
        <v>28</v>
      </c>
      <c r="R26" s="14" t="s">
        <v>29</v>
      </c>
      <c r="S26" s="14"/>
      <c r="T26" s="14"/>
      <c r="U26" s="14" t="s">
        <v>30</v>
      </c>
      <c r="V26" s="14"/>
      <c r="W26" s="14"/>
      <c r="X26" s="14" t="s">
        <v>31</v>
      </c>
      <c r="Y26" s="14"/>
      <c r="Z26" s="14"/>
      <c r="AA26" s="14"/>
      <c r="AB26" s="11" t="s">
        <v>32</v>
      </c>
      <c r="AC26" s="3"/>
      <c r="AD26" s="2"/>
      <c r="AE26" s="12" t="s">
        <v>28</v>
      </c>
      <c r="AF26" s="14" t="s">
        <v>29</v>
      </c>
      <c r="AG26" s="14"/>
      <c r="AH26" s="14"/>
      <c r="AI26" s="14" t="s">
        <v>30</v>
      </c>
      <c r="AJ26" s="14"/>
      <c r="AK26" s="14"/>
      <c r="AL26" s="14" t="s">
        <v>31</v>
      </c>
      <c r="AM26" s="14"/>
      <c r="AN26" s="14"/>
      <c r="AO26" s="14"/>
      <c r="AP26" s="11" t="s">
        <v>32</v>
      </c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2"/>
      <c r="N27" s="2"/>
      <c r="O27" s="3"/>
      <c r="P27" s="2"/>
      <c r="Q27" s="13"/>
      <c r="R27" s="11" t="s">
        <v>4</v>
      </c>
      <c r="S27" s="11" t="s">
        <v>33</v>
      </c>
      <c r="T27" s="11" t="s">
        <v>2</v>
      </c>
      <c r="U27" s="11" t="s">
        <v>4</v>
      </c>
      <c r="V27" s="11" t="s">
        <v>33</v>
      </c>
      <c r="W27" s="11" t="s">
        <v>2</v>
      </c>
      <c r="X27" s="11" t="s">
        <v>4</v>
      </c>
      <c r="Y27" s="11" t="s">
        <v>33</v>
      </c>
      <c r="Z27" s="18" t="s">
        <v>2</v>
      </c>
      <c r="AA27" s="18"/>
      <c r="AB27" s="11"/>
      <c r="AC27" s="3"/>
      <c r="AD27" s="2"/>
      <c r="AE27" s="13"/>
      <c r="AF27" s="11" t="s">
        <v>4</v>
      </c>
      <c r="AG27" s="11" t="s">
        <v>33</v>
      </c>
      <c r="AH27" s="11" t="s">
        <v>2</v>
      </c>
      <c r="AI27" s="11" t="s">
        <v>4</v>
      </c>
      <c r="AJ27" s="11" t="s">
        <v>33</v>
      </c>
      <c r="AK27" s="11" t="s">
        <v>2</v>
      </c>
      <c r="AL27" s="11" t="s">
        <v>4</v>
      </c>
      <c r="AM27" s="11" t="s">
        <v>33</v>
      </c>
      <c r="AN27" s="18" t="s">
        <v>2</v>
      </c>
      <c r="AO27" s="18"/>
      <c r="AP27" s="11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2"/>
      <c r="N28" s="2"/>
      <c r="O28" s="3"/>
      <c r="P28" s="2"/>
      <c r="Q28" s="19" t="s">
        <v>34</v>
      </c>
      <c r="R28" s="19" t="s">
        <v>15</v>
      </c>
      <c r="S28" s="19" t="n">
        <v>8</v>
      </c>
      <c r="T28" s="19" t="n">
        <v>6</v>
      </c>
      <c r="U28" s="19" t="s">
        <v>19</v>
      </c>
      <c r="V28" s="19" t="n">
        <v>10</v>
      </c>
      <c r="W28" s="19" t="n">
        <v>9.1</v>
      </c>
      <c r="X28" s="19" t="s">
        <v>17</v>
      </c>
      <c r="Y28" s="19" t="n">
        <v>4</v>
      </c>
      <c r="Z28" s="20" t="n">
        <v>11</v>
      </c>
      <c r="AA28" s="20"/>
      <c r="AB28" s="11" t="n">
        <f aca="false">S28+V28+Y28</f>
        <v>22</v>
      </c>
      <c r="AC28" s="3"/>
      <c r="AD28" s="2"/>
      <c r="AE28" s="19" t="s">
        <v>34</v>
      </c>
      <c r="AF28" s="19" t="s">
        <v>15</v>
      </c>
      <c r="AG28" s="19" t="n">
        <f aca="false">S28-C28</f>
        <v>0</v>
      </c>
      <c r="AH28" s="19" t="n">
        <v>6</v>
      </c>
      <c r="AI28" s="19" t="s">
        <v>19</v>
      </c>
      <c r="AJ28" s="19" t="n">
        <f aca="false">V28-F28</f>
        <v>0</v>
      </c>
      <c r="AK28" s="19" t="n">
        <v>9.1</v>
      </c>
      <c r="AL28" s="19" t="s">
        <v>17</v>
      </c>
      <c r="AM28" s="19" t="n">
        <f aca="false">Y28-I28</f>
        <v>0</v>
      </c>
      <c r="AN28" s="20" t="n">
        <v>11</v>
      </c>
      <c r="AO28" s="20"/>
      <c r="AP28" s="11" t="n">
        <f aca="false">AG28+AJ28+AM28</f>
        <v>0</v>
      </c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2"/>
      <c r="N29" s="2"/>
      <c r="O29" s="3"/>
      <c r="P29" s="2"/>
      <c r="Q29" s="21" t="s">
        <v>35</v>
      </c>
      <c r="R29" s="21" t="s">
        <v>11</v>
      </c>
      <c r="S29" s="21" t="n">
        <v>5</v>
      </c>
      <c r="T29" s="21" t="s">
        <v>36</v>
      </c>
      <c r="U29" s="21" t="s">
        <v>19</v>
      </c>
      <c r="V29" s="21" t="n">
        <v>19</v>
      </c>
      <c r="W29" s="21" t="s">
        <v>37</v>
      </c>
      <c r="X29" s="21" t="s">
        <v>19</v>
      </c>
      <c r="Y29" s="21" t="n">
        <v>8</v>
      </c>
      <c r="Z29" s="22" t="n">
        <v>10</v>
      </c>
      <c r="AA29" s="22"/>
      <c r="AB29" s="11" t="n">
        <f aca="false">S29+V29+Y29</f>
        <v>32</v>
      </c>
      <c r="AC29" s="3"/>
      <c r="AD29" s="2"/>
      <c r="AE29" s="21" t="s">
        <v>35</v>
      </c>
      <c r="AF29" s="21" t="s">
        <v>11</v>
      </c>
      <c r="AG29" s="21" t="n">
        <f aca="false">S29-C29</f>
        <v>0</v>
      </c>
      <c r="AH29" s="21" t="s">
        <v>36</v>
      </c>
      <c r="AI29" s="21" t="s">
        <v>19</v>
      </c>
      <c r="AJ29" s="21" t="n">
        <f aca="false">V29-F29</f>
        <v>5</v>
      </c>
      <c r="AK29" s="21" t="s">
        <v>37</v>
      </c>
      <c r="AL29" s="21" t="s">
        <v>19</v>
      </c>
      <c r="AM29" s="21" t="n">
        <f aca="false">Y29-I29</f>
        <v>0</v>
      </c>
      <c r="AN29" s="22" t="n">
        <v>10</v>
      </c>
      <c r="AO29" s="22"/>
      <c r="AP29" s="11" t="n">
        <f aca="false">AG29+AJ29+AM29</f>
        <v>5</v>
      </c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2"/>
      <c r="N30" s="2"/>
      <c r="O30" s="3"/>
      <c r="P30" s="2"/>
      <c r="Q30" s="23" t="s">
        <v>38</v>
      </c>
      <c r="R30" s="23" t="s">
        <v>10</v>
      </c>
      <c r="S30" s="23" t="n">
        <v>7</v>
      </c>
      <c r="T30" s="23" t="s">
        <v>39</v>
      </c>
      <c r="U30" s="23" t="s">
        <v>19</v>
      </c>
      <c r="V30" s="23" t="n">
        <v>10</v>
      </c>
      <c r="W30" s="23" t="n">
        <v>13</v>
      </c>
      <c r="X30" s="23" t="s">
        <v>19</v>
      </c>
      <c r="Y30" s="23" t="n">
        <v>14</v>
      </c>
      <c r="Z30" s="24" t="n">
        <v>10</v>
      </c>
      <c r="AA30" s="24"/>
      <c r="AB30" s="11" t="n">
        <f aca="false">S30+V30+Y30</f>
        <v>31</v>
      </c>
      <c r="AC30" s="3"/>
      <c r="AD30" s="2"/>
      <c r="AE30" s="23" t="s">
        <v>38</v>
      </c>
      <c r="AF30" s="25" t="s">
        <v>10</v>
      </c>
      <c r="AG30" s="25" t="n">
        <f aca="false">S30-C30</f>
        <v>0</v>
      </c>
      <c r="AH30" s="25" t="s">
        <v>39</v>
      </c>
      <c r="AI30" s="25" t="s">
        <v>19</v>
      </c>
      <c r="AJ30" s="25" t="n">
        <f aca="false">V30-F30</f>
        <v>5</v>
      </c>
      <c r="AK30" s="23" t="n">
        <v>13</v>
      </c>
      <c r="AL30" s="23" t="s">
        <v>19</v>
      </c>
      <c r="AM30" s="23" t="n">
        <f aca="false">Y30-I30</f>
        <v>0</v>
      </c>
      <c r="AN30" s="24" t="n">
        <v>10</v>
      </c>
      <c r="AO30" s="24"/>
      <c r="AP30" s="11" t="n">
        <f aca="false">AG30+AJ30+AM30</f>
        <v>5</v>
      </c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2"/>
      <c r="N31" s="2"/>
      <c r="O31" s="3"/>
      <c r="P31" s="2"/>
      <c r="Q31" s="26" t="s">
        <v>40</v>
      </c>
      <c r="R31" s="26" t="s">
        <v>17</v>
      </c>
      <c r="S31" s="26" t="n">
        <v>5</v>
      </c>
      <c r="T31" s="26" t="n">
        <v>7</v>
      </c>
      <c r="U31" s="26" t="s">
        <v>19</v>
      </c>
      <c r="V31" s="26" t="n">
        <v>16</v>
      </c>
      <c r="W31" s="26" t="n">
        <v>9.1</v>
      </c>
      <c r="X31" s="27" t="s">
        <v>19</v>
      </c>
      <c r="Y31" s="27" t="n">
        <v>6</v>
      </c>
      <c r="Z31" s="28" t="n">
        <v>10</v>
      </c>
      <c r="AA31" s="28"/>
      <c r="AB31" s="11" t="n">
        <f aca="false">S31+V31+Y31+Y32</f>
        <v>27</v>
      </c>
      <c r="AC31" s="3"/>
      <c r="AD31" s="2"/>
      <c r="AE31" s="26" t="s">
        <v>40</v>
      </c>
      <c r="AF31" s="29" t="s">
        <v>17</v>
      </c>
      <c r="AG31" s="29" t="n">
        <f aca="false">S31-C31</f>
        <v>0</v>
      </c>
      <c r="AH31" s="29" t="n">
        <v>7</v>
      </c>
      <c r="AI31" s="29" t="s">
        <v>19</v>
      </c>
      <c r="AJ31" s="29" t="n">
        <f aca="false">V31-F31</f>
        <v>0</v>
      </c>
      <c r="AK31" s="27" t="n">
        <v>9.1</v>
      </c>
      <c r="AL31" s="27" t="s">
        <v>19</v>
      </c>
      <c r="AM31" s="27" t="n">
        <f aca="false">Y31-I31</f>
        <v>0</v>
      </c>
      <c r="AN31" s="27" t="n">
        <v>10</v>
      </c>
      <c r="AO31" s="27"/>
      <c r="AP31" s="11" t="n">
        <f aca="false">AG31+AJ31+AM31+AM32</f>
        <v>0</v>
      </c>
    </row>
    <row collapsed="false" customFormat="false" customHeight="true" hidden="false" ht="15" outlineLevel="0" r="32">
      <c r="A32" s="30"/>
      <c r="B32" s="30"/>
      <c r="C32" s="30"/>
      <c r="D32" s="30"/>
      <c r="E32" s="30"/>
      <c r="F32" s="30"/>
      <c r="G32" s="30"/>
      <c r="H32" s="27" t="s">
        <v>10</v>
      </c>
      <c r="I32" s="27" t="n">
        <v>0</v>
      </c>
      <c r="J32" s="28" t="n">
        <v>0</v>
      </c>
      <c r="K32" s="28"/>
      <c r="L32" s="11"/>
      <c r="M32" s="2"/>
      <c r="N32" s="2"/>
      <c r="O32" s="3"/>
      <c r="P32" s="2"/>
      <c r="Q32" s="30"/>
      <c r="R32" s="30"/>
      <c r="S32" s="30"/>
      <c r="T32" s="30"/>
      <c r="U32" s="30"/>
      <c r="V32" s="30"/>
      <c r="W32" s="30"/>
      <c r="X32" s="27" t="s">
        <v>10</v>
      </c>
      <c r="Y32" s="27" t="n">
        <v>0</v>
      </c>
      <c r="Z32" s="28" t="n">
        <v>0</v>
      </c>
      <c r="AA32" s="28"/>
      <c r="AB32" s="11"/>
      <c r="AC32" s="3"/>
      <c r="AD32" s="2"/>
      <c r="AE32" s="30"/>
      <c r="AF32" s="29"/>
      <c r="AG32" s="29" t="n">
        <f aca="false">S32-C32</f>
        <v>0</v>
      </c>
      <c r="AH32" s="29"/>
      <c r="AI32" s="29"/>
      <c r="AJ32" s="29" t="n">
        <f aca="false">V32-F32</f>
        <v>0</v>
      </c>
      <c r="AK32" s="27"/>
      <c r="AL32" s="27" t="s">
        <v>10</v>
      </c>
      <c r="AM32" s="27" t="n">
        <f aca="false">Y32-I32</f>
        <v>0</v>
      </c>
      <c r="AN32" s="27" t="n">
        <v>0</v>
      </c>
      <c r="AO32" s="27"/>
      <c r="AP32" s="11"/>
    </row>
    <row collapsed="false" customFormat="false" customHeight="true" hidden="false" ht="15" outlineLevel="0" r="33">
      <c r="A33" s="31" t="s">
        <v>41</v>
      </c>
      <c r="B33" s="31" t="s">
        <v>15</v>
      </c>
      <c r="C33" s="31" t="n">
        <v>12</v>
      </c>
      <c r="D33" s="31" t="n">
        <v>6</v>
      </c>
      <c r="E33" s="31" t="s">
        <v>10</v>
      </c>
      <c r="F33" s="31" t="n">
        <v>8</v>
      </c>
      <c r="G33" s="31" t="n">
        <v>17</v>
      </c>
      <c r="H33" s="31" t="s">
        <v>11</v>
      </c>
      <c r="I33" s="31" t="n">
        <v>8</v>
      </c>
      <c r="J33" s="32" t="s">
        <v>42</v>
      </c>
      <c r="K33" s="32"/>
      <c r="L33" s="11" t="n">
        <f aca="false">C33+F33+I33</f>
        <v>28</v>
      </c>
      <c r="M33" s="2"/>
      <c r="N33" s="2"/>
      <c r="O33" s="3"/>
      <c r="P33" s="2"/>
      <c r="Q33" s="31" t="s">
        <v>41</v>
      </c>
      <c r="R33" s="31" t="s">
        <v>15</v>
      </c>
      <c r="S33" s="31" t="n">
        <v>12</v>
      </c>
      <c r="T33" s="31" t="n">
        <v>6</v>
      </c>
      <c r="U33" s="31" t="s">
        <v>10</v>
      </c>
      <c r="V33" s="31" t="n">
        <v>8</v>
      </c>
      <c r="W33" s="31" t="n">
        <v>17</v>
      </c>
      <c r="X33" s="31" t="s">
        <v>11</v>
      </c>
      <c r="Y33" s="31" t="n">
        <v>8</v>
      </c>
      <c r="Z33" s="32" t="s">
        <v>42</v>
      </c>
      <c r="AA33" s="32"/>
      <c r="AB33" s="11" t="n">
        <f aca="false">S33+V33+Y33</f>
        <v>28</v>
      </c>
      <c r="AC33" s="3"/>
      <c r="AD33" s="2"/>
      <c r="AE33" s="31" t="s">
        <v>41</v>
      </c>
      <c r="AF33" s="33" t="s">
        <v>15</v>
      </c>
      <c r="AG33" s="33" t="n">
        <f aca="false">S33-C33</f>
        <v>0</v>
      </c>
      <c r="AH33" s="33" t="n">
        <v>6</v>
      </c>
      <c r="AI33" s="33" t="s">
        <v>10</v>
      </c>
      <c r="AJ33" s="33" t="n">
        <f aca="false">V33-F33</f>
        <v>0</v>
      </c>
      <c r="AK33" s="31" t="n">
        <v>17</v>
      </c>
      <c r="AL33" s="31" t="s">
        <v>11</v>
      </c>
      <c r="AM33" s="31" t="n">
        <f aca="false">Y33-I33</f>
        <v>0</v>
      </c>
      <c r="AN33" s="31" t="s">
        <v>42</v>
      </c>
      <c r="AO33" s="31"/>
      <c r="AP33" s="11" t="n">
        <f aca="false">AG33+AJ33+AM33</f>
        <v>0</v>
      </c>
    </row>
    <row collapsed="false" customFormat="false" customHeight="true" hidden="false" ht="15" outlineLevel="0" r="34">
      <c r="A34" s="34" t="s">
        <v>43</v>
      </c>
      <c r="B34" s="34" t="s">
        <v>15</v>
      </c>
      <c r="C34" s="34" t="n">
        <v>10</v>
      </c>
      <c r="D34" s="34" t="n">
        <v>6</v>
      </c>
      <c r="E34" s="34" t="s">
        <v>11</v>
      </c>
      <c r="F34" s="34" t="n">
        <v>4</v>
      </c>
      <c r="G34" s="34" t="n">
        <v>16</v>
      </c>
      <c r="H34" s="34" t="s">
        <v>17</v>
      </c>
      <c r="I34" s="34" t="n">
        <v>13</v>
      </c>
      <c r="J34" s="35" t="n">
        <v>11.14</v>
      </c>
      <c r="K34" s="35"/>
      <c r="L34" s="11" t="n">
        <f aca="false">C34+F34+I34</f>
        <v>27</v>
      </c>
      <c r="M34" s="2"/>
      <c r="N34" s="2"/>
      <c r="O34" s="3"/>
      <c r="P34" s="2"/>
      <c r="Q34" s="34" t="s">
        <v>43</v>
      </c>
      <c r="R34" s="34" t="s">
        <v>15</v>
      </c>
      <c r="S34" s="34" t="n">
        <v>10</v>
      </c>
      <c r="T34" s="34" t="n">
        <v>6</v>
      </c>
      <c r="U34" s="34" t="s">
        <v>11</v>
      </c>
      <c r="V34" s="34" t="n">
        <v>4</v>
      </c>
      <c r="W34" s="34" t="n">
        <v>16</v>
      </c>
      <c r="X34" s="34" t="s">
        <v>17</v>
      </c>
      <c r="Y34" s="34" t="n">
        <v>13</v>
      </c>
      <c r="Z34" s="35" t="n">
        <v>11.14</v>
      </c>
      <c r="AA34" s="35"/>
      <c r="AB34" s="11" t="n">
        <f aca="false">S34+V34+Y34</f>
        <v>27</v>
      </c>
      <c r="AC34" s="3"/>
      <c r="AD34" s="2"/>
      <c r="AE34" s="34" t="s">
        <v>43</v>
      </c>
      <c r="AF34" s="36" t="s">
        <v>15</v>
      </c>
      <c r="AG34" s="36" t="n">
        <f aca="false">S34-C34</f>
        <v>0</v>
      </c>
      <c r="AH34" s="36" t="n">
        <v>6</v>
      </c>
      <c r="AI34" s="36" t="s">
        <v>11</v>
      </c>
      <c r="AJ34" s="36" t="n">
        <f aca="false">V34-F34</f>
        <v>0</v>
      </c>
      <c r="AK34" s="34" t="n">
        <v>16</v>
      </c>
      <c r="AL34" s="34" t="s">
        <v>17</v>
      </c>
      <c r="AM34" s="34" t="n">
        <f aca="false">Y34-I34</f>
        <v>0</v>
      </c>
      <c r="AN34" s="34" t="n">
        <v>11.14</v>
      </c>
      <c r="AO34" s="34"/>
      <c r="AP34" s="11" t="n">
        <f aca="false">AG34+AJ34+AM34</f>
        <v>0</v>
      </c>
    </row>
    <row collapsed="false" customFormat="false" customHeight="true" hidden="false" ht="15" outlineLevel="0" r="35">
      <c r="A35" s="37" t="s">
        <v>44</v>
      </c>
      <c r="B35" s="37" t="s">
        <v>17</v>
      </c>
      <c r="C35" s="37" t="n">
        <v>5</v>
      </c>
      <c r="D35" s="37" t="n">
        <v>7</v>
      </c>
      <c r="E35" s="37" t="s">
        <v>19</v>
      </c>
      <c r="F35" s="37" t="n">
        <v>14</v>
      </c>
      <c r="G35" s="37" t="n">
        <v>9.1</v>
      </c>
      <c r="H35" s="37" t="s">
        <v>17</v>
      </c>
      <c r="I35" s="37" t="n">
        <v>4</v>
      </c>
      <c r="J35" s="38" t="n">
        <v>14</v>
      </c>
      <c r="K35" s="38"/>
      <c r="L35" s="11" t="n">
        <f aca="false">C35+F35+I35</f>
        <v>23</v>
      </c>
      <c r="M35" s="2"/>
      <c r="N35" s="2"/>
      <c r="O35" s="3"/>
      <c r="P35" s="2"/>
      <c r="Q35" s="37" t="s">
        <v>44</v>
      </c>
      <c r="R35" s="37" t="s">
        <v>17</v>
      </c>
      <c r="S35" s="37" t="n">
        <v>5</v>
      </c>
      <c r="T35" s="37" t="n">
        <v>7</v>
      </c>
      <c r="U35" s="37" t="s">
        <v>19</v>
      </c>
      <c r="V35" s="37" t="n">
        <v>14</v>
      </c>
      <c r="W35" s="37" t="n">
        <v>9.1</v>
      </c>
      <c r="X35" s="37" t="s">
        <v>17</v>
      </c>
      <c r="Y35" s="37" t="n">
        <v>4</v>
      </c>
      <c r="Z35" s="38" t="n">
        <v>14</v>
      </c>
      <c r="AA35" s="38"/>
      <c r="AB35" s="11" t="n">
        <f aca="false">S35+V35+Y35</f>
        <v>23</v>
      </c>
      <c r="AC35" s="3"/>
      <c r="AD35" s="2"/>
      <c r="AE35" s="37" t="s">
        <v>44</v>
      </c>
      <c r="AF35" s="37" t="s">
        <v>17</v>
      </c>
      <c r="AG35" s="39" t="n">
        <f aca="false">S35-C35</f>
        <v>0</v>
      </c>
      <c r="AH35" s="39" t="n">
        <v>7</v>
      </c>
      <c r="AI35" s="39" t="s">
        <v>19</v>
      </c>
      <c r="AJ35" s="39" t="n">
        <f aca="false">V35-F35</f>
        <v>0</v>
      </c>
      <c r="AK35" s="37" t="n">
        <v>9.1</v>
      </c>
      <c r="AL35" s="37" t="s">
        <v>17</v>
      </c>
      <c r="AM35" s="37" t="n">
        <f aca="false">Y35-I35</f>
        <v>0</v>
      </c>
      <c r="AN35" s="37" t="n">
        <v>14</v>
      </c>
      <c r="AO35" s="37"/>
      <c r="AP35" s="11" t="n">
        <f aca="false">AG35+AJ35+AM35</f>
        <v>0</v>
      </c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0" t="n">
        <f aca="false">SUM(L28:L35)</f>
        <v>180</v>
      </c>
      <c r="M37" s="40" t="s">
        <v>46</v>
      </c>
      <c r="N37" s="2"/>
      <c r="O37" s="3"/>
      <c r="P37" s="2"/>
      <c r="Q37" s="1" t="s">
        <v>45</v>
      </c>
      <c r="R37" s="1"/>
      <c r="S37" s="2" t="n">
        <f aca="false">SUM(S28:S36)</f>
        <v>52</v>
      </c>
      <c r="T37" s="2"/>
      <c r="U37" s="2"/>
      <c r="V37" s="2" t="n">
        <f aca="false">SUM(V28:V36)</f>
        <v>81</v>
      </c>
      <c r="W37" s="2"/>
      <c r="X37" s="2"/>
      <c r="Y37" s="2" t="n">
        <f aca="false">SUM(Y28:Y36)</f>
        <v>57</v>
      </c>
      <c r="Z37" s="2"/>
      <c r="AA37" s="2" t="s">
        <v>46</v>
      </c>
      <c r="AB37" s="40" t="n">
        <f aca="false">SUM(AB28:AB35)</f>
        <v>190</v>
      </c>
      <c r="AC37" s="3"/>
      <c r="AD37" s="2"/>
      <c r="AE37" s="1" t="s">
        <v>45</v>
      </c>
      <c r="AF37" s="1"/>
      <c r="AG37" s="2" t="n">
        <f aca="false">SUM(AG28:AG36)</f>
        <v>0</v>
      </c>
      <c r="AH37" s="2"/>
      <c r="AI37" s="2"/>
      <c r="AJ37" s="2" t="n">
        <f aca="false">SUM(AJ28:AJ36)</f>
        <v>10</v>
      </c>
      <c r="AK37" s="2"/>
      <c r="AL37" s="2"/>
      <c r="AM37" s="2" t="n">
        <f aca="false">SUM(AM28:AM36)</f>
        <v>0</v>
      </c>
      <c r="AN37" s="2"/>
      <c r="AO37" s="2" t="s">
        <v>46</v>
      </c>
      <c r="AP37" s="40" t="n">
        <f aca="false">SUM(AP28:AP35)</f>
        <v>10</v>
      </c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1" t="s">
        <v>47</v>
      </c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1" t="s">
        <v>47</v>
      </c>
      <c r="AF39" s="1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  <c r="Q41" s="11" t="s">
        <v>4</v>
      </c>
      <c r="R41" s="11" t="s">
        <v>8</v>
      </c>
      <c r="S41" s="11" t="s">
        <v>48</v>
      </c>
      <c r="T41" s="11" t="s">
        <v>49</v>
      </c>
      <c r="U41" s="2"/>
      <c r="V41" s="2"/>
      <c r="W41" s="2"/>
      <c r="X41" s="2"/>
      <c r="Y41" s="2"/>
      <c r="Z41" s="2"/>
      <c r="AA41" s="2"/>
      <c r="AB41" s="2"/>
      <c r="AC41" s="3"/>
      <c r="AD41" s="2"/>
      <c r="AE41" s="11" t="s">
        <v>4</v>
      </c>
      <c r="AF41" s="11" t="s">
        <v>8</v>
      </c>
      <c r="AG41" s="11" t="s">
        <v>48</v>
      </c>
      <c r="AH41" s="11" t="s">
        <v>49</v>
      </c>
      <c r="AI41" s="2"/>
      <c r="AJ41" s="2"/>
      <c r="AK41" s="2"/>
      <c r="AL41" s="2"/>
      <c r="AM41" s="2"/>
      <c r="AN41" s="2"/>
      <c r="AO41" s="2"/>
      <c r="AP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1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  <c r="Q42" s="11" t="s">
        <v>11</v>
      </c>
      <c r="R42" s="11" t="n">
        <f aca="false">S29+V34+Y33</f>
        <v>17</v>
      </c>
      <c r="S42" s="11" t="n">
        <v>30</v>
      </c>
      <c r="T42" s="41" t="n">
        <f aca="false">R42*S42</f>
        <v>510</v>
      </c>
      <c r="U42" s="2"/>
      <c r="V42" s="2"/>
      <c r="W42" s="2"/>
      <c r="X42" s="2"/>
      <c r="Y42" s="2"/>
      <c r="Z42" s="2"/>
      <c r="AA42" s="2"/>
      <c r="AB42" s="2"/>
      <c r="AC42" s="3"/>
      <c r="AD42" s="2"/>
      <c r="AE42" s="11" t="s">
        <v>11</v>
      </c>
      <c r="AF42" s="11" t="n">
        <f aca="false">R42-B42</f>
        <v>0</v>
      </c>
      <c r="AG42" s="11" t="n">
        <v>30</v>
      </c>
      <c r="AH42" s="41" t="n">
        <f aca="false">AF42*AG42</f>
        <v>0</v>
      </c>
      <c r="AI42" s="2"/>
      <c r="AJ42" s="2"/>
      <c r="AK42" s="2"/>
      <c r="AL42" s="2"/>
      <c r="AM42" s="2"/>
      <c r="AN42" s="2"/>
      <c r="AO42" s="2"/>
      <c r="AP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1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  <c r="Q43" s="11" t="s">
        <v>10</v>
      </c>
      <c r="R43" s="11" t="n">
        <f aca="false">S30+V33+Y32</f>
        <v>15</v>
      </c>
      <c r="S43" s="11" t="n">
        <v>20</v>
      </c>
      <c r="T43" s="41" t="n">
        <f aca="false">R43*S43</f>
        <v>300</v>
      </c>
      <c r="U43" s="2"/>
      <c r="V43" s="2"/>
      <c r="W43" s="2"/>
      <c r="X43" s="2"/>
      <c r="Y43" s="2"/>
      <c r="Z43" s="2"/>
      <c r="AA43" s="2"/>
      <c r="AB43" s="2"/>
      <c r="AC43" s="3"/>
      <c r="AD43" s="2"/>
      <c r="AE43" s="11" t="s">
        <v>10</v>
      </c>
      <c r="AF43" s="11" t="n">
        <f aca="false">R43-B43</f>
        <v>0</v>
      </c>
      <c r="AG43" s="11" t="n">
        <v>20</v>
      </c>
      <c r="AH43" s="41" t="n">
        <f aca="false">AF43*AG43</f>
        <v>0</v>
      </c>
      <c r="AI43" s="2"/>
      <c r="AJ43" s="2"/>
      <c r="AK43" s="2"/>
      <c r="AL43" s="2"/>
      <c r="AM43" s="2"/>
      <c r="AN43" s="2"/>
      <c r="AO43" s="2"/>
      <c r="AP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1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  <c r="Q44" s="11" t="s">
        <v>15</v>
      </c>
      <c r="R44" s="11" t="n">
        <f aca="false">S28+S33+S34</f>
        <v>30</v>
      </c>
      <c r="S44" s="11" t="n">
        <v>25</v>
      </c>
      <c r="T44" s="41" t="n">
        <f aca="false">R44*S44</f>
        <v>750</v>
      </c>
      <c r="U44" s="2"/>
      <c r="V44" s="2"/>
      <c r="W44" s="2"/>
      <c r="X44" s="2"/>
      <c r="Y44" s="2"/>
      <c r="Z44" s="2"/>
      <c r="AA44" s="2"/>
      <c r="AB44" s="2"/>
      <c r="AC44" s="3"/>
      <c r="AD44" s="2"/>
      <c r="AE44" s="11" t="s">
        <v>15</v>
      </c>
      <c r="AF44" s="11" t="n">
        <f aca="false">R44-B44</f>
        <v>0</v>
      </c>
      <c r="AG44" s="11" t="n">
        <v>25</v>
      </c>
      <c r="AH44" s="41" t="n">
        <f aca="false">AF44*AG44</f>
        <v>0</v>
      </c>
      <c r="AI44" s="2"/>
      <c r="AJ44" s="2"/>
      <c r="AK44" s="2"/>
      <c r="AL44" s="2"/>
      <c r="AM44" s="2"/>
      <c r="AN44" s="2"/>
      <c r="AO44" s="2"/>
      <c r="AP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1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11" t="s">
        <v>19</v>
      </c>
      <c r="R45" s="11" t="n">
        <f aca="false">V28+V29+V30+V31+V35+Y29+Y30+Y31</f>
        <v>97</v>
      </c>
      <c r="S45" s="11" t="n">
        <v>22</v>
      </c>
      <c r="T45" s="41" t="n">
        <f aca="false">R45*S45</f>
        <v>2134</v>
      </c>
      <c r="U45" s="2"/>
      <c r="V45" s="2"/>
      <c r="W45" s="2"/>
      <c r="X45" s="2"/>
      <c r="Y45" s="2"/>
      <c r="Z45" s="2"/>
      <c r="AA45" s="2"/>
      <c r="AB45" s="2"/>
      <c r="AC45" s="3"/>
      <c r="AD45" s="2"/>
      <c r="AE45" s="11" t="s">
        <v>19</v>
      </c>
      <c r="AF45" s="11" t="n">
        <f aca="false">R45-B45</f>
        <v>10</v>
      </c>
      <c r="AG45" s="11" t="n">
        <v>22</v>
      </c>
      <c r="AH45" s="41" t="n">
        <f aca="false">AF45*AG45</f>
        <v>220</v>
      </c>
      <c r="AI45" s="2"/>
      <c r="AJ45" s="2"/>
      <c r="AK45" s="2"/>
      <c r="AL45" s="2"/>
      <c r="AM45" s="2"/>
      <c r="AN45" s="2"/>
      <c r="AO45" s="2"/>
      <c r="AP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1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11" t="s">
        <v>50</v>
      </c>
      <c r="R46" s="11" t="n">
        <v>0</v>
      </c>
      <c r="S46" s="11" t="n">
        <v>15</v>
      </c>
      <c r="T46" s="41" t="n">
        <f aca="false">R46*S46</f>
        <v>0</v>
      </c>
      <c r="U46" s="2"/>
      <c r="V46" s="2"/>
      <c r="W46" s="2"/>
      <c r="X46" s="2"/>
      <c r="Y46" s="2"/>
      <c r="Z46" s="2"/>
      <c r="AA46" s="2"/>
      <c r="AB46" s="2"/>
      <c r="AC46" s="3"/>
      <c r="AD46" s="2"/>
      <c r="AE46" s="11" t="s">
        <v>50</v>
      </c>
      <c r="AF46" s="11" t="n">
        <f aca="false">R46-B46</f>
        <v>0</v>
      </c>
      <c r="AG46" s="11" t="n">
        <v>15</v>
      </c>
      <c r="AH46" s="41" t="n">
        <f aca="false">AF46*AG46</f>
        <v>0</v>
      </c>
      <c r="AI46" s="2"/>
      <c r="AJ46" s="2"/>
      <c r="AK46" s="2"/>
      <c r="AL46" s="2"/>
      <c r="AM46" s="2"/>
      <c r="AN46" s="2"/>
      <c r="AO46" s="2"/>
      <c r="AP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1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11" t="s">
        <v>17</v>
      </c>
      <c r="R47" s="11" t="n">
        <f aca="false">S35+Y28+Y34+Y35+S31</f>
        <v>31</v>
      </c>
      <c r="S47" s="11" t="n">
        <v>15</v>
      </c>
      <c r="T47" s="41" t="n">
        <f aca="false">R47*S47</f>
        <v>465</v>
      </c>
      <c r="U47" s="2"/>
      <c r="V47" s="2"/>
      <c r="W47" s="2"/>
      <c r="X47" s="2"/>
      <c r="Y47" s="2"/>
      <c r="Z47" s="2"/>
      <c r="AA47" s="2"/>
      <c r="AB47" s="2"/>
      <c r="AC47" s="3"/>
      <c r="AD47" s="2"/>
      <c r="AE47" s="11" t="s">
        <v>17</v>
      </c>
      <c r="AF47" s="11" t="n">
        <f aca="false">R47-B47</f>
        <v>0</v>
      </c>
      <c r="AG47" s="11" t="n">
        <v>15</v>
      </c>
      <c r="AH47" s="41" t="n">
        <f aca="false">AF47*AG47</f>
        <v>0</v>
      </c>
      <c r="AI47" s="2"/>
      <c r="AJ47" s="2"/>
      <c r="AK47" s="2"/>
      <c r="AL47" s="2"/>
      <c r="AM47" s="2"/>
      <c r="AN47" s="2"/>
      <c r="AO47" s="2"/>
      <c r="AP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1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11" t="s">
        <v>51</v>
      </c>
      <c r="R48" s="11" t="n">
        <f aca="false">SUM(R42:R47)</f>
        <v>190</v>
      </c>
      <c r="S48" s="11"/>
      <c r="T48" s="41" t="n">
        <f aca="false">SUM(T42:T47)</f>
        <v>4159</v>
      </c>
      <c r="U48" s="2"/>
      <c r="V48" s="2"/>
      <c r="W48" s="2"/>
      <c r="X48" s="2"/>
      <c r="Y48" s="2"/>
      <c r="Z48" s="2"/>
      <c r="AA48" s="2"/>
      <c r="AB48" s="2"/>
      <c r="AC48" s="3"/>
      <c r="AD48" s="2"/>
      <c r="AE48" s="11" t="s">
        <v>51</v>
      </c>
      <c r="AF48" s="11" t="n">
        <f aca="false">SUM(AF42:AF47)</f>
        <v>10</v>
      </c>
      <c r="AG48" s="11"/>
      <c r="AH48" s="41" t="n">
        <f aca="false">SUM(AH42:AH47)</f>
        <v>220</v>
      </c>
      <c r="AI48" s="2"/>
      <c r="AJ48" s="2"/>
      <c r="AK48" s="2"/>
      <c r="AL48" s="2"/>
      <c r="AM48" s="2"/>
      <c r="AN48" s="2"/>
      <c r="AO48" s="2"/>
      <c r="AP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collapsed="false" customFormat="false" customHeight="true" hidden="false" ht="15" outlineLevel="0" r="50">
      <c r="A50" s="1" t="s">
        <v>52</v>
      </c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 t="s">
        <v>53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 t="s">
        <v>54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collapsed="false" customFormat="false" customHeight="true" hidden="false" ht="15" outlineLevel="0" r="52">
      <c r="A52" s="4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 t="s">
        <v>56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 t="s">
        <v>56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2"/>
      <c r="O57" s="3"/>
      <c r="P57" s="2"/>
      <c r="Q57" s="4" t="s">
        <v>2</v>
      </c>
      <c r="R57" s="4" t="s">
        <v>3</v>
      </c>
      <c r="S57" s="4" t="s">
        <v>4</v>
      </c>
      <c r="T57" s="4" t="s">
        <v>5</v>
      </c>
      <c r="U57" s="4" t="s">
        <v>6</v>
      </c>
      <c r="V57" s="4" t="s">
        <v>8</v>
      </c>
      <c r="W57" s="2"/>
      <c r="X57" s="2"/>
      <c r="Y57" s="2"/>
      <c r="Z57" s="2"/>
      <c r="AA57" s="2"/>
      <c r="AB57" s="2"/>
      <c r="AC57" s="3"/>
      <c r="AD57" s="2"/>
      <c r="AE57" s="4" t="s">
        <v>2</v>
      </c>
      <c r="AF57" s="4" t="s">
        <v>3</v>
      </c>
      <c r="AG57" s="4" t="s">
        <v>4</v>
      </c>
      <c r="AH57" s="4" t="s">
        <v>5</v>
      </c>
      <c r="AI57" s="4" t="s">
        <v>6</v>
      </c>
      <c r="AJ57" s="4" t="s">
        <v>8</v>
      </c>
      <c r="AK57" s="2"/>
      <c r="AL57" s="2"/>
      <c r="AM57" s="2"/>
      <c r="AN57" s="2"/>
      <c r="AO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2"/>
      <c r="O58" s="3"/>
      <c r="P58" s="2"/>
      <c r="Q58" s="2" t="n">
        <v>1</v>
      </c>
      <c r="R58" s="2" t="s">
        <v>9</v>
      </c>
      <c r="S58" s="2" t="s">
        <v>10</v>
      </c>
      <c r="T58" s="2" t="n">
        <v>7</v>
      </c>
      <c r="U58" s="2"/>
      <c r="V58" s="2" t="n">
        <f aca="false">SUM(T58:U58)</f>
        <v>7</v>
      </c>
      <c r="W58" s="2"/>
      <c r="X58" s="2"/>
      <c r="Y58" s="2"/>
      <c r="Z58" s="2"/>
      <c r="AA58" s="2"/>
      <c r="AB58" s="2"/>
      <c r="AC58" s="3"/>
      <c r="AD58" s="2"/>
      <c r="AE58" s="2" t="n">
        <v>1</v>
      </c>
      <c r="AF58" s="2" t="s">
        <v>9</v>
      </c>
      <c r="AG58" s="2" t="s">
        <v>10</v>
      </c>
      <c r="AH58" s="2" t="n">
        <f aca="false">T58-D58</f>
        <v>-2</v>
      </c>
      <c r="AI58" s="2"/>
      <c r="AJ58" s="2" t="n">
        <f aca="false">SUM(AH58:AI58)</f>
        <v>-2</v>
      </c>
      <c r="AK58" s="2"/>
      <c r="AL58" s="2"/>
      <c r="AM58" s="2"/>
      <c r="AN58" s="2"/>
      <c r="AO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 t="s">
        <v>11</v>
      </c>
      <c r="T59" s="2" t="n">
        <v>2</v>
      </c>
      <c r="U59" s="2"/>
      <c r="V59" s="2" t="n">
        <f aca="false">SUM(T59:U59)</f>
        <v>2</v>
      </c>
      <c r="W59" s="2"/>
      <c r="X59" s="2"/>
      <c r="Y59" s="2"/>
      <c r="Z59" s="2"/>
      <c r="AA59" s="2"/>
      <c r="AB59" s="2"/>
      <c r="AC59" s="3"/>
      <c r="AD59" s="2"/>
      <c r="AE59" s="2"/>
      <c r="AF59" s="2"/>
      <c r="AG59" s="2" t="s">
        <v>11</v>
      </c>
      <c r="AH59" s="2" t="n">
        <f aca="false">T59-D59</f>
        <v>0</v>
      </c>
      <c r="AI59" s="2"/>
      <c r="AJ59" s="2" t="n">
        <f aca="false">SUM(AH59:AI59)</f>
        <v>0</v>
      </c>
      <c r="AK59" s="2"/>
      <c r="AL59" s="2"/>
      <c r="AM59" s="2"/>
      <c r="AN59" s="2"/>
      <c r="AO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2"/>
      <c r="O60" s="3"/>
      <c r="P60" s="2"/>
      <c r="Q60" s="2" t="n">
        <v>3</v>
      </c>
      <c r="R60" s="2" t="s">
        <v>57</v>
      </c>
      <c r="S60" s="2" t="s">
        <v>19</v>
      </c>
      <c r="T60" s="2" t="n">
        <v>53</v>
      </c>
      <c r="U60" s="2"/>
      <c r="V60" s="2" t="n">
        <f aca="false">SUM(T60:U60)</f>
        <v>53</v>
      </c>
      <c r="W60" s="2"/>
      <c r="X60" s="2"/>
      <c r="Y60" s="2"/>
      <c r="Z60" s="2"/>
      <c r="AA60" s="2"/>
      <c r="AB60" s="2"/>
      <c r="AC60" s="3"/>
      <c r="AD60" s="2"/>
      <c r="AE60" s="2" t="n">
        <v>3</v>
      </c>
      <c r="AF60" s="2" t="s">
        <v>57</v>
      </c>
      <c r="AG60" s="2" t="s">
        <v>19</v>
      </c>
      <c r="AH60" s="2" t="n">
        <f aca="false">T60-D60</f>
        <v>-2</v>
      </c>
      <c r="AI60" s="2"/>
      <c r="AJ60" s="2" t="n">
        <f aca="false">SUM(AH60:AI60)</f>
        <v>-2</v>
      </c>
      <c r="AK60" s="2"/>
      <c r="AL60" s="2"/>
      <c r="AM60" s="2"/>
      <c r="AN60" s="2"/>
      <c r="AO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2"/>
      <c r="O61" s="3"/>
      <c r="P61" s="2"/>
      <c r="Q61" s="2" t="n">
        <v>4</v>
      </c>
      <c r="R61" s="2" t="s">
        <v>58</v>
      </c>
      <c r="S61" s="2"/>
      <c r="T61" s="2"/>
      <c r="U61" s="2"/>
      <c r="V61" s="2" t="n">
        <f aca="false">SUM(T61:U61)</f>
        <v>0</v>
      </c>
      <c r="W61" s="2"/>
      <c r="X61" s="2"/>
      <c r="Y61" s="2"/>
      <c r="Z61" s="2"/>
      <c r="AA61" s="2"/>
      <c r="AB61" s="2"/>
      <c r="AC61" s="3"/>
      <c r="AD61" s="2"/>
      <c r="AE61" s="2" t="n">
        <v>4</v>
      </c>
      <c r="AF61" s="2" t="s">
        <v>58</v>
      </c>
      <c r="AG61" s="2"/>
      <c r="AH61" s="2" t="n">
        <f aca="false">T61-D61</f>
        <v>0</v>
      </c>
      <c r="AI61" s="2"/>
      <c r="AJ61" s="2" t="n">
        <f aca="false">SUM(AH61:AI61)</f>
        <v>0</v>
      </c>
      <c r="AK61" s="2"/>
      <c r="AL61" s="2"/>
      <c r="AM61" s="2"/>
      <c r="AN61" s="2"/>
      <c r="AO61" s="2"/>
    </row>
    <row collapsed="false" customFormat="false" customHeight="true" hidden="false" ht="15" outlineLevel="0" r="62">
      <c r="A62" s="2"/>
      <c r="B62" s="42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42"/>
      <c r="S62" s="2" t="s">
        <v>17</v>
      </c>
      <c r="T62" s="2" t="n">
        <v>28</v>
      </c>
      <c r="U62" s="2"/>
      <c r="V62" s="2" t="n">
        <f aca="false">SUM(T62:U62)</f>
        <v>28</v>
      </c>
      <c r="W62" s="2"/>
      <c r="X62" s="2"/>
      <c r="Y62" s="2"/>
      <c r="Z62" s="2"/>
      <c r="AA62" s="2"/>
      <c r="AB62" s="2"/>
      <c r="AC62" s="3"/>
      <c r="AD62" s="2"/>
      <c r="AE62" s="2"/>
      <c r="AF62" s="42"/>
      <c r="AG62" s="2" t="s">
        <v>17</v>
      </c>
      <c r="AH62" s="2" t="n">
        <f aca="false">T62-D62</f>
        <v>1</v>
      </c>
      <c r="AI62" s="2"/>
      <c r="AJ62" s="2" t="n">
        <f aca="false">SUM(AH62:AI62)</f>
        <v>1</v>
      </c>
      <c r="AK62" s="2"/>
      <c r="AL62" s="2"/>
      <c r="AM62" s="2"/>
      <c r="AN62" s="2"/>
      <c r="AO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 t="s">
        <v>11</v>
      </c>
      <c r="T63" s="2" t="n">
        <v>2</v>
      </c>
      <c r="U63" s="2"/>
      <c r="V63" s="2" t="n">
        <f aca="false">SUM(T63:U63)</f>
        <v>2</v>
      </c>
      <c r="W63" s="2"/>
      <c r="X63" s="2"/>
      <c r="Y63" s="2"/>
      <c r="Z63" s="2"/>
      <c r="AA63" s="2"/>
      <c r="AB63" s="2"/>
      <c r="AC63" s="3"/>
      <c r="AD63" s="2"/>
      <c r="AE63" s="2"/>
      <c r="AF63" s="2"/>
      <c r="AG63" s="2" t="s">
        <v>11</v>
      </c>
      <c r="AH63" s="2" t="n">
        <f aca="false">T63-D63</f>
        <v>0</v>
      </c>
      <c r="AI63" s="2"/>
      <c r="AJ63" s="2" t="n">
        <f aca="false">SUM(AH63:AI63)</f>
        <v>0</v>
      </c>
      <c r="AK63" s="2"/>
      <c r="AL63" s="2"/>
      <c r="AM63" s="2"/>
      <c r="AN63" s="2"/>
      <c r="AO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2"/>
      <c r="O64" s="3"/>
      <c r="P64" s="2"/>
      <c r="Q64" s="2" t="n">
        <v>5</v>
      </c>
      <c r="R64" s="2" t="s">
        <v>59</v>
      </c>
      <c r="S64" s="2" t="s">
        <v>19</v>
      </c>
      <c r="T64" s="2" t="n">
        <v>33</v>
      </c>
      <c r="U64" s="2"/>
      <c r="V64" s="2" t="n">
        <f aca="false">SUM(T64:U64)</f>
        <v>33</v>
      </c>
      <c r="W64" s="2"/>
      <c r="X64" s="2"/>
      <c r="Y64" s="2"/>
      <c r="Z64" s="2"/>
      <c r="AA64" s="2"/>
      <c r="AB64" s="2"/>
      <c r="AC64" s="3"/>
      <c r="AD64" s="2"/>
      <c r="AE64" s="2" t="n">
        <v>5</v>
      </c>
      <c r="AF64" s="2" t="s">
        <v>59</v>
      </c>
      <c r="AG64" s="2" t="s">
        <v>19</v>
      </c>
      <c r="AH64" s="2" t="n">
        <f aca="false">T64-D64</f>
        <v>0</v>
      </c>
      <c r="AI64" s="2"/>
      <c r="AJ64" s="2" t="n">
        <f aca="false">SUM(AH64:AI64)</f>
        <v>0</v>
      </c>
      <c r="AK64" s="2"/>
      <c r="AL64" s="2"/>
      <c r="AM64" s="2"/>
      <c r="AN64" s="2"/>
      <c r="AO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2"/>
      <c r="O65" s="3"/>
      <c r="P65" s="2"/>
      <c r="Q65" s="2" t="n">
        <v>6</v>
      </c>
      <c r="R65" s="2" t="s">
        <v>60</v>
      </c>
      <c r="S65" s="2"/>
      <c r="T65" s="2"/>
      <c r="U65" s="2"/>
      <c r="V65" s="2" t="n">
        <f aca="false">SUM(T65:U65)</f>
        <v>0</v>
      </c>
      <c r="W65" s="2"/>
      <c r="X65" s="2"/>
      <c r="Y65" s="2"/>
      <c r="Z65" s="2"/>
      <c r="AA65" s="2"/>
      <c r="AB65" s="2"/>
      <c r="AC65" s="3"/>
      <c r="AD65" s="2"/>
      <c r="AE65" s="2" t="n">
        <v>6</v>
      </c>
      <c r="AF65" s="2" t="s">
        <v>60</v>
      </c>
      <c r="AG65" s="2"/>
      <c r="AH65" s="2" t="n">
        <f aca="false">T65-D65</f>
        <v>0</v>
      </c>
      <c r="AI65" s="2"/>
      <c r="AJ65" s="2" t="n">
        <f aca="false">SUM(AH65:AI65)</f>
        <v>0</v>
      </c>
      <c r="AK65" s="2"/>
      <c r="AL65" s="2"/>
      <c r="AM65" s="2"/>
      <c r="AN65" s="2"/>
      <c r="AO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 t="s">
        <v>17</v>
      </c>
      <c r="T66" s="2" t="n">
        <v>13</v>
      </c>
      <c r="U66" s="2"/>
      <c r="V66" s="2" t="n">
        <f aca="false">SUM(T66:U66)</f>
        <v>13</v>
      </c>
      <c r="W66" s="2"/>
      <c r="X66" s="2"/>
      <c r="Y66" s="2"/>
      <c r="Z66" s="2"/>
      <c r="AA66" s="2"/>
      <c r="AB66" s="2"/>
      <c r="AC66" s="3"/>
      <c r="AD66" s="2"/>
      <c r="AE66" s="2"/>
      <c r="AF66" s="2"/>
      <c r="AG66" s="2" t="s">
        <v>17</v>
      </c>
      <c r="AH66" s="2" t="n">
        <f aca="false">T66-D66</f>
        <v>0</v>
      </c>
      <c r="AI66" s="2"/>
      <c r="AJ66" s="2" t="n">
        <f aca="false">SUM(AH66:AI66)</f>
        <v>0</v>
      </c>
      <c r="AK66" s="2"/>
      <c r="AL66" s="2"/>
      <c r="AM66" s="2"/>
      <c r="AN66" s="2"/>
      <c r="AO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 t="s">
        <v>11</v>
      </c>
      <c r="T67" s="2" t="n">
        <v>2</v>
      </c>
      <c r="U67" s="2"/>
      <c r="V67" s="2" t="n">
        <f aca="false">SUM(T67:U67)</f>
        <v>2</v>
      </c>
      <c r="W67" s="2"/>
      <c r="X67" s="2"/>
      <c r="Y67" s="2"/>
      <c r="Z67" s="2"/>
      <c r="AA67" s="2"/>
      <c r="AB67" s="2"/>
      <c r="AC67" s="3"/>
      <c r="AD67" s="2"/>
      <c r="AE67" s="2"/>
      <c r="AF67" s="2"/>
      <c r="AG67" s="2" t="s">
        <v>11</v>
      </c>
      <c r="AH67" s="2" t="n">
        <f aca="false">T67-D67</f>
        <v>-1</v>
      </c>
      <c r="AI67" s="2"/>
      <c r="AJ67" s="2" t="n">
        <f aca="false">SUM(AH67:AI67)</f>
        <v>-1</v>
      </c>
      <c r="AK67" s="2"/>
      <c r="AL67" s="2"/>
      <c r="AM67" s="2"/>
      <c r="AN67" s="2"/>
      <c r="AO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2"/>
      <c r="O68" s="3"/>
      <c r="P68" s="2"/>
      <c r="Q68" s="2" t="n">
        <v>8</v>
      </c>
      <c r="R68" s="2" t="s">
        <v>61</v>
      </c>
      <c r="S68" s="2" t="s">
        <v>19</v>
      </c>
      <c r="T68" s="2" t="n">
        <v>14</v>
      </c>
      <c r="U68" s="2"/>
      <c r="V68" s="2" t="n">
        <f aca="false">SUM(T68:U68)</f>
        <v>14</v>
      </c>
      <c r="W68" s="2"/>
      <c r="X68" s="2"/>
      <c r="Y68" s="2"/>
      <c r="Z68" s="2"/>
      <c r="AA68" s="2"/>
      <c r="AB68" s="2"/>
      <c r="AC68" s="3"/>
      <c r="AD68" s="2"/>
      <c r="AE68" s="2" t="n">
        <v>8</v>
      </c>
      <c r="AF68" s="2" t="s">
        <v>61</v>
      </c>
      <c r="AG68" s="2" t="s">
        <v>19</v>
      </c>
      <c r="AH68" s="2" t="n">
        <f aca="false">T68-D68</f>
        <v>0</v>
      </c>
      <c r="AI68" s="2"/>
      <c r="AJ68" s="2" t="n">
        <f aca="false">SUM(AH68:AI68)</f>
        <v>0</v>
      </c>
      <c r="AK68" s="2"/>
      <c r="AL68" s="2"/>
      <c r="AM68" s="2"/>
      <c r="AN68" s="2"/>
      <c r="AO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2"/>
      <c r="O69" s="3"/>
      <c r="P69" s="2"/>
      <c r="Q69" s="2" t="n">
        <v>9</v>
      </c>
      <c r="R69" s="2" t="s">
        <v>62</v>
      </c>
      <c r="S69" s="2"/>
      <c r="T69" s="2"/>
      <c r="U69" s="2"/>
      <c r="V69" s="2" t="n">
        <f aca="false">SUM(T69:U69)</f>
        <v>0</v>
      </c>
      <c r="W69" s="2"/>
      <c r="X69" s="2"/>
      <c r="Y69" s="2"/>
      <c r="Z69" s="2"/>
      <c r="AA69" s="2"/>
      <c r="AB69" s="2"/>
      <c r="AC69" s="3"/>
      <c r="AD69" s="2"/>
      <c r="AE69" s="2" t="n">
        <v>9</v>
      </c>
      <c r="AF69" s="2" t="s">
        <v>62</v>
      </c>
      <c r="AG69" s="2"/>
      <c r="AH69" s="2" t="n">
        <f aca="false">T69-D69</f>
        <v>0</v>
      </c>
      <c r="AI69" s="2"/>
      <c r="AJ69" s="2" t="n">
        <f aca="false">SUM(AH69:AI69)</f>
        <v>0</v>
      </c>
      <c r="AK69" s="2"/>
      <c r="AL69" s="2"/>
      <c r="AM69" s="2"/>
      <c r="AN69" s="2"/>
      <c r="AO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 t="s">
        <v>17</v>
      </c>
      <c r="T70" s="2" t="n">
        <v>6</v>
      </c>
      <c r="U70" s="2"/>
      <c r="V70" s="2" t="n">
        <f aca="false">SUM(T70:U70)</f>
        <v>6</v>
      </c>
      <c r="W70" s="2"/>
      <c r="X70" s="2"/>
      <c r="Y70" s="2"/>
      <c r="Z70" s="2"/>
      <c r="AA70" s="2"/>
      <c r="AB70" s="2"/>
      <c r="AC70" s="3"/>
      <c r="AD70" s="2"/>
      <c r="AE70" s="2"/>
      <c r="AF70" s="2"/>
      <c r="AG70" s="2" t="s">
        <v>17</v>
      </c>
      <c r="AH70" s="2" t="n">
        <f aca="false">T70-D70</f>
        <v>0</v>
      </c>
      <c r="AI70" s="2"/>
      <c r="AJ70" s="2" t="n">
        <f aca="false">SUM(AH70:AI70)</f>
        <v>0</v>
      </c>
      <c r="AK70" s="2"/>
      <c r="AL70" s="2"/>
      <c r="AM70" s="2"/>
      <c r="AN70" s="2"/>
      <c r="AO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 t="s">
        <v>11</v>
      </c>
      <c r="T71" s="2" t="n">
        <v>2</v>
      </c>
      <c r="U71" s="2"/>
      <c r="V71" s="2" t="n">
        <f aca="false">SUM(T71:U71)</f>
        <v>2</v>
      </c>
      <c r="W71" s="2"/>
      <c r="X71" s="2"/>
      <c r="Y71" s="2"/>
      <c r="Z71" s="2"/>
      <c r="AA71" s="2"/>
      <c r="AB71" s="2"/>
      <c r="AC71" s="3"/>
      <c r="AD71" s="2"/>
      <c r="AE71" s="2"/>
      <c r="AF71" s="2"/>
      <c r="AG71" s="2" t="s">
        <v>11</v>
      </c>
      <c r="AH71" s="2" t="n">
        <f aca="false">T71-D71</f>
        <v>0</v>
      </c>
      <c r="AI71" s="2"/>
      <c r="AJ71" s="2" t="n">
        <f aca="false">SUM(AH71:AI71)</f>
        <v>0</v>
      </c>
      <c r="AK71" s="2"/>
      <c r="AL71" s="2"/>
      <c r="AM71" s="2"/>
      <c r="AN71" s="2"/>
      <c r="AO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2"/>
      <c r="O72" s="3"/>
      <c r="P72" s="2"/>
      <c r="Q72" s="2" t="n">
        <v>11</v>
      </c>
      <c r="R72" s="2" t="s">
        <v>63</v>
      </c>
      <c r="S72" s="2" t="s">
        <v>50</v>
      </c>
      <c r="T72" s="2" t="n">
        <v>35</v>
      </c>
      <c r="U72" s="2" t="n">
        <v>22</v>
      </c>
      <c r="V72" s="2" t="n">
        <f aca="false">SUM(T72:U72)</f>
        <v>57</v>
      </c>
      <c r="W72" s="2"/>
      <c r="X72" s="2"/>
      <c r="Y72" s="2"/>
      <c r="Z72" s="2"/>
      <c r="AA72" s="2"/>
      <c r="AB72" s="2"/>
      <c r="AC72" s="3"/>
      <c r="AD72" s="2"/>
      <c r="AE72" s="2" t="n">
        <v>11</v>
      </c>
      <c r="AF72" s="2" t="s">
        <v>63</v>
      </c>
      <c r="AG72" s="2" t="s">
        <v>50</v>
      </c>
      <c r="AH72" s="2" t="n">
        <f aca="false">T72-D72</f>
        <v>0</v>
      </c>
      <c r="AI72" s="2" t="n">
        <f aca="false">U72-E72</f>
        <v>0</v>
      </c>
      <c r="AJ72" s="2" t="n">
        <f aca="false">SUM(AH72:AI72)</f>
        <v>0</v>
      </c>
      <c r="AK72" s="2"/>
      <c r="AL72" s="2"/>
      <c r="AM72" s="2"/>
      <c r="AN72" s="2"/>
      <c r="AO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2"/>
      <c r="O73" s="3"/>
      <c r="P73" s="2"/>
      <c r="Q73" s="2" t="n">
        <v>12</v>
      </c>
      <c r="R73" s="2" t="s">
        <v>64</v>
      </c>
      <c r="S73" s="2" t="s">
        <v>17</v>
      </c>
      <c r="T73" s="2"/>
      <c r="U73" s="2" t="n">
        <v>29</v>
      </c>
      <c r="V73" s="2" t="n">
        <f aca="false">SUM(T73:U73)</f>
        <v>29</v>
      </c>
      <c r="W73" s="2"/>
      <c r="X73" s="2"/>
      <c r="Y73" s="2"/>
      <c r="Z73" s="2"/>
      <c r="AA73" s="2"/>
      <c r="AB73" s="2"/>
      <c r="AC73" s="3"/>
      <c r="AD73" s="2"/>
      <c r="AE73" s="2" t="n">
        <v>12</v>
      </c>
      <c r="AF73" s="2" t="s">
        <v>64</v>
      </c>
      <c r="AG73" s="2" t="s">
        <v>17</v>
      </c>
      <c r="AH73" s="2"/>
      <c r="AI73" s="2" t="n">
        <f aca="false">U73-E73</f>
        <v>-1</v>
      </c>
      <c r="AJ73" s="2" t="n">
        <f aca="false">SUM(AH73:AI73)</f>
        <v>-1</v>
      </c>
      <c r="AK73" s="2"/>
      <c r="AL73" s="2"/>
      <c r="AM73" s="2"/>
      <c r="AN73" s="2"/>
      <c r="AO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 t="s">
        <v>11</v>
      </c>
      <c r="T74" s="2"/>
      <c r="U74" s="2" t="n">
        <v>2</v>
      </c>
      <c r="V74" s="2" t="n">
        <f aca="false">SUM(T74:U74)</f>
        <v>2</v>
      </c>
      <c r="W74" s="2"/>
      <c r="X74" s="2"/>
      <c r="Y74" s="2"/>
      <c r="Z74" s="2"/>
      <c r="AA74" s="2"/>
      <c r="AB74" s="2"/>
      <c r="AC74" s="3"/>
      <c r="AD74" s="2"/>
      <c r="AE74" s="2"/>
      <c r="AF74" s="2"/>
      <c r="AG74" s="2" t="s">
        <v>11</v>
      </c>
      <c r="AH74" s="2"/>
      <c r="AI74" s="2" t="n">
        <f aca="false">U74-E74</f>
        <v>0</v>
      </c>
      <c r="AJ74" s="2" t="n">
        <f aca="false">SUM(AH74:AI74)</f>
        <v>0</v>
      </c>
      <c r="AK74" s="2"/>
      <c r="AL74" s="2"/>
      <c r="AM74" s="2"/>
      <c r="AN74" s="2"/>
      <c r="AO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2"/>
      <c r="O75" s="3"/>
      <c r="P75" s="2"/>
      <c r="Q75" s="2" t="n">
        <v>13</v>
      </c>
      <c r="R75" s="2" t="s">
        <v>65</v>
      </c>
      <c r="S75" s="2" t="s">
        <v>50</v>
      </c>
      <c r="T75" s="2"/>
      <c r="U75" s="2" t="n">
        <v>44</v>
      </c>
      <c r="V75" s="2" t="n">
        <f aca="false">SUM(T75:U75)</f>
        <v>44</v>
      </c>
      <c r="W75" s="2"/>
      <c r="X75" s="2"/>
      <c r="Y75" s="2"/>
      <c r="Z75" s="2"/>
      <c r="AA75" s="2"/>
      <c r="AB75" s="2"/>
      <c r="AC75" s="3"/>
      <c r="AD75" s="2"/>
      <c r="AE75" s="2" t="n">
        <v>13</v>
      </c>
      <c r="AF75" s="2" t="s">
        <v>65</v>
      </c>
      <c r="AG75" s="2" t="s">
        <v>50</v>
      </c>
      <c r="AH75" s="2"/>
      <c r="AI75" s="2" t="n">
        <f aca="false">U75-E75</f>
        <v>0</v>
      </c>
      <c r="AJ75" s="2" t="n">
        <f aca="false">SUM(AH75:AI75)</f>
        <v>0</v>
      </c>
      <c r="AK75" s="2"/>
      <c r="AL75" s="2"/>
      <c r="AM75" s="2"/>
      <c r="AN75" s="2"/>
      <c r="AO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2"/>
      <c r="O76" s="3"/>
      <c r="P76" s="2"/>
      <c r="Q76" s="2" t="n">
        <v>14</v>
      </c>
      <c r="R76" s="2" t="s">
        <v>66</v>
      </c>
      <c r="S76" s="2" t="s">
        <v>17</v>
      </c>
      <c r="T76" s="2"/>
      <c r="U76" s="2" t="n">
        <v>17</v>
      </c>
      <c r="V76" s="2" t="n">
        <f aca="false">SUM(T76:U76)</f>
        <v>17</v>
      </c>
      <c r="W76" s="2"/>
      <c r="X76" s="2"/>
      <c r="Y76" s="2"/>
      <c r="Z76" s="2"/>
      <c r="AA76" s="2"/>
      <c r="AB76" s="2"/>
      <c r="AC76" s="3"/>
      <c r="AD76" s="2"/>
      <c r="AE76" s="2" t="n">
        <v>14</v>
      </c>
      <c r="AF76" s="2" t="s">
        <v>66</v>
      </c>
      <c r="AG76" s="2" t="s">
        <v>17</v>
      </c>
      <c r="AH76" s="2"/>
      <c r="AI76" s="2" t="n">
        <f aca="false">U76-E76</f>
        <v>3</v>
      </c>
      <c r="AJ76" s="2" t="n">
        <f aca="false">SUM(AH76:AI76)</f>
        <v>3</v>
      </c>
      <c r="AK76" s="2"/>
      <c r="AL76" s="2"/>
      <c r="AM76" s="2"/>
      <c r="AN76" s="2"/>
      <c r="AO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 t="s">
        <v>11</v>
      </c>
      <c r="T77" s="2"/>
      <c r="U77" s="2" t="n">
        <v>3</v>
      </c>
      <c r="V77" s="2" t="n">
        <f aca="false">SUM(T77:U77)</f>
        <v>3</v>
      </c>
      <c r="W77" s="2"/>
      <c r="X77" s="2"/>
      <c r="Y77" s="2"/>
      <c r="Z77" s="2"/>
      <c r="AA77" s="2"/>
      <c r="AB77" s="2"/>
      <c r="AC77" s="3"/>
      <c r="AD77" s="2"/>
      <c r="AE77" s="2"/>
      <c r="AF77" s="2"/>
      <c r="AG77" s="2" t="s">
        <v>11</v>
      </c>
      <c r="AH77" s="2"/>
      <c r="AI77" s="2" t="n">
        <f aca="false">U77-E77</f>
        <v>0</v>
      </c>
      <c r="AJ77" s="2" t="n">
        <f aca="false">SUM(AH77:AI77)</f>
        <v>0</v>
      </c>
      <c r="AK77" s="2"/>
      <c r="AL77" s="2"/>
      <c r="AM77" s="2"/>
      <c r="AN77" s="2"/>
      <c r="AO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2"/>
      <c r="O78" s="3"/>
      <c r="P78" s="2"/>
      <c r="Q78" s="2" t="n">
        <v>15</v>
      </c>
      <c r="R78" s="2" t="s">
        <v>67</v>
      </c>
      <c r="S78" s="2" t="s">
        <v>19</v>
      </c>
      <c r="T78" s="2"/>
      <c r="U78" s="2" t="n">
        <v>14</v>
      </c>
      <c r="V78" s="2" t="n">
        <f aca="false">SUM(T78:U78)</f>
        <v>14</v>
      </c>
      <c r="W78" s="2"/>
      <c r="X78" s="2"/>
      <c r="Y78" s="2"/>
      <c r="Z78" s="2"/>
      <c r="AA78" s="2"/>
      <c r="AB78" s="2"/>
      <c r="AC78" s="3"/>
      <c r="AD78" s="2"/>
      <c r="AE78" s="2" t="n">
        <v>15</v>
      </c>
      <c r="AF78" s="2" t="s">
        <v>67</v>
      </c>
      <c r="AG78" s="2" t="s">
        <v>19</v>
      </c>
      <c r="AH78" s="2"/>
      <c r="AI78" s="2" t="n">
        <f aca="false">U78-E78</f>
        <v>-1</v>
      </c>
      <c r="AJ78" s="2" t="n">
        <f aca="false">SUM(AH78:AI78)</f>
        <v>-1</v>
      </c>
      <c r="AK78" s="2"/>
      <c r="AL78" s="2"/>
      <c r="AM78" s="2"/>
      <c r="AN78" s="2"/>
      <c r="AO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 t="s">
        <v>17</v>
      </c>
      <c r="T79" s="2"/>
      <c r="U79" s="2" t="n">
        <v>7</v>
      </c>
      <c r="V79" s="2" t="n">
        <f aca="false">SUM(T79:U79)</f>
        <v>7</v>
      </c>
      <c r="W79" s="2"/>
      <c r="X79" s="2"/>
      <c r="Y79" s="2"/>
      <c r="Z79" s="2"/>
      <c r="AA79" s="2"/>
      <c r="AB79" s="2"/>
      <c r="AC79" s="3"/>
      <c r="AD79" s="2"/>
      <c r="AE79" s="2"/>
      <c r="AF79" s="2"/>
      <c r="AG79" s="2" t="s">
        <v>17</v>
      </c>
      <c r="AH79" s="2"/>
      <c r="AI79" s="2" t="n">
        <f aca="false">U79-E79</f>
        <v>0</v>
      </c>
      <c r="AJ79" s="2" t="n">
        <f aca="false">SUM(AH79:AI79)</f>
        <v>0</v>
      </c>
      <c r="AK79" s="2"/>
      <c r="AL79" s="2"/>
      <c r="AM79" s="2"/>
      <c r="AN79" s="2"/>
      <c r="AO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 t="s">
        <v>10</v>
      </c>
      <c r="T80" s="2"/>
      <c r="U80" s="2" t="n">
        <v>7</v>
      </c>
      <c r="V80" s="2" t="n">
        <f aca="false">SUM(T80:U80)</f>
        <v>7</v>
      </c>
      <c r="W80" s="2"/>
      <c r="X80" s="2"/>
      <c r="Y80" s="2"/>
      <c r="Z80" s="2"/>
      <c r="AA80" s="2"/>
      <c r="AB80" s="2"/>
      <c r="AC80" s="3"/>
      <c r="AD80" s="2"/>
      <c r="AE80" s="2"/>
      <c r="AF80" s="2"/>
      <c r="AG80" s="2" t="s">
        <v>10</v>
      </c>
      <c r="AH80" s="2"/>
      <c r="AI80" s="2" t="n">
        <f aca="false">U80-E80</f>
        <v>-2</v>
      </c>
      <c r="AJ80" s="2" t="n">
        <f aca="false">SUM(AH80:AI80)</f>
        <v>-2</v>
      </c>
      <c r="AK80" s="2"/>
      <c r="AL80" s="2"/>
      <c r="AM80" s="2"/>
      <c r="AN80" s="2"/>
      <c r="AO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 t="s">
        <v>11</v>
      </c>
      <c r="T81" s="2"/>
      <c r="U81" s="2" t="n">
        <v>3</v>
      </c>
      <c r="V81" s="2" t="n">
        <f aca="false">SUM(T81:U81)</f>
        <v>3</v>
      </c>
      <c r="W81" s="2"/>
      <c r="X81" s="2"/>
      <c r="Y81" s="2"/>
      <c r="Z81" s="2"/>
      <c r="AA81" s="2"/>
      <c r="AB81" s="2"/>
      <c r="AC81" s="3"/>
      <c r="AD81" s="2"/>
      <c r="AE81" s="2"/>
      <c r="AF81" s="2"/>
      <c r="AG81" s="2" t="s">
        <v>11</v>
      </c>
      <c r="AH81" s="2"/>
      <c r="AI81" s="2" t="n">
        <f aca="false">U81-E81</f>
        <v>0</v>
      </c>
      <c r="AJ81" s="2" t="n">
        <f aca="false">SUM(AH81:AI81)</f>
        <v>0</v>
      </c>
      <c r="AK81" s="2"/>
      <c r="AL81" s="2"/>
      <c r="AM81" s="2"/>
      <c r="AN81" s="2"/>
      <c r="AO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2"/>
      <c r="O82" s="3"/>
      <c r="P82" s="2"/>
      <c r="Q82" s="2" t="n">
        <v>16</v>
      </c>
      <c r="R82" s="2" t="s">
        <v>68</v>
      </c>
      <c r="S82" s="2" t="s">
        <v>17</v>
      </c>
      <c r="T82" s="2" t="n">
        <v>2</v>
      </c>
      <c r="U82" s="2" t="n">
        <v>2</v>
      </c>
      <c r="V82" s="2" t="n">
        <f aca="false">SUM(T82:U82)</f>
        <v>4</v>
      </c>
      <c r="W82" s="2"/>
      <c r="X82" s="2"/>
      <c r="Y82" s="2"/>
      <c r="Z82" s="2"/>
      <c r="AA82" s="2"/>
      <c r="AB82" s="2"/>
      <c r="AC82" s="3"/>
      <c r="AD82" s="2"/>
      <c r="AE82" s="2" t="n">
        <v>16</v>
      </c>
      <c r="AF82" s="2" t="s">
        <v>68</v>
      </c>
      <c r="AG82" s="2" t="s">
        <v>17</v>
      </c>
      <c r="AH82" s="2" t="n">
        <f aca="false">T82-D82</f>
        <v>0</v>
      </c>
      <c r="AI82" s="2" t="n">
        <f aca="false">U82-E82</f>
        <v>0</v>
      </c>
      <c r="AJ82" s="2" t="n">
        <f aca="false">SUM(AH82:AI82)</f>
        <v>0</v>
      </c>
      <c r="AK82" s="2"/>
      <c r="AL82" s="2"/>
      <c r="AM82" s="2"/>
      <c r="AN82" s="2"/>
      <c r="AO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 t="s">
        <v>11</v>
      </c>
      <c r="T83" s="2" t="n">
        <v>2</v>
      </c>
      <c r="U83" s="2" t="n">
        <v>3</v>
      </c>
      <c r="V83" s="2" t="n">
        <f aca="false">SUM(T83:U83)</f>
        <v>5</v>
      </c>
      <c r="W83" s="2"/>
      <c r="X83" s="2"/>
      <c r="Y83" s="2"/>
      <c r="Z83" s="2"/>
      <c r="AA83" s="2"/>
      <c r="AB83" s="2"/>
      <c r="AC83" s="3"/>
      <c r="AD83" s="2"/>
      <c r="AE83" s="2"/>
      <c r="AF83" s="2"/>
      <c r="AG83" s="2" t="s">
        <v>11</v>
      </c>
      <c r="AH83" s="2" t="n">
        <f aca="false">T83-D83</f>
        <v>0</v>
      </c>
      <c r="AI83" s="2" t="n">
        <f aca="false">U83-E83</f>
        <v>-1</v>
      </c>
      <c r="AJ83" s="2" t="n">
        <f aca="false">SUM(AH83:AI83)</f>
        <v>-1</v>
      </c>
      <c r="AK83" s="2"/>
      <c r="AL83" s="2"/>
      <c r="AM83" s="2"/>
      <c r="AN83" s="2"/>
      <c r="AO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2"/>
      <c r="O84" s="3"/>
      <c r="P84" s="2"/>
      <c r="Q84" s="2" t="n">
        <v>17</v>
      </c>
      <c r="R84" s="2" t="s">
        <v>69</v>
      </c>
      <c r="S84" s="2" t="s">
        <v>11</v>
      </c>
      <c r="T84" s="2"/>
      <c r="U84" s="2" t="n">
        <v>3</v>
      </c>
      <c r="V84" s="2" t="n">
        <f aca="false">SUM(T84:U84)</f>
        <v>3</v>
      </c>
      <c r="W84" s="2"/>
      <c r="X84" s="2"/>
      <c r="Y84" s="2"/>
      <c r="Z84" s="2"/>
      <c r="AA84" s="2"/>
      <c r="AB84" s="2"/>
      <c r="AC84" s="3"/>
      <c r="AD84" s="2"/>
      <c r="AE84" s="2" t="n">
        <v>17</v>
      </c>
      <c r="AF84" s="2" t="s">
        <v>69</v>
      </c>
      <c r="AG84" s="2" t="s">
        <v>11</v>
      </c>
      <c r="AH84" s="2"/>
      <c r="AI84" s="2" t="n">
        <f aca="false">U84-E84</f>
        <v>-1</v>
      </c>
      <c r="AJ84" s="2" t="n">
        <f aca="false">SUM(AH84:AI84)</f>
        <v>-1</v>
      </c>
      <c r="AK84" s="2"/>
      <c r="AL84" s="2"/>
      <c r="AM84" s="2"/>
      <c r="AN84" s="2"/>
      <c r="AO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 t="s">
        <v>10</v>
      </c>
      <c r="T85" s="2"/>
      <c r="U85" s="2" t="n">
        <v>2</v>
      </c>
      <c r="V85" s="2" t="n">
        <f aca="false">SUM(T85:U85)</f>
        <v>2</v>
      </c>
      <c r="W85" s="2"/>
      <c r="X85" s="2"/>
      <c r="Y85" s="2"/>
      <c r="Z85" s="2"/>
      <c r="AA85" s="2"/>
      <c r="AB85" s="2"/>
      <c r="AC85" s="3"/>
      <c r="AD85" s="2"/>
      <c r="AE85" s="2"/>
      <c r="AF85" s="2"/>
      <c r="AG85" s="2" t="s">
        <v>10</v>
      </c>
      <c r="AH85" s="2"/>
      <c r="AI85" s="2" t="n">
        <f aca="false">U85-E85</f>
        <v>0</v>
      </c>
      <c r="AJ85" s="2" t="n">
        <f aca="false">SUM(AH85:AI85)</f>
        <v>0</v>
      </c>
      <c r="AK85" s="2"/>
      <c r="AL85" s="2"/>
      <c r="AM85" s="2"/>
      <c r="AN85" s="2"/>
      <c r="AO85" s="2"/>
    </row>
    <row collapsed="false" customFormat="false" customHeight="true" hidden="false" ht="15" outlineLevel="0" r="86">
      <c r="A86" s="2" t="s">
        <v>26</v>
      </c>
      <c r="B86" s="2"/>
      <c r="C86" s="42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2"/>
      <c r="O86" s="3"/>
      <c r="P86" s="2"/>
      <c r="Q86" s="2" t="s">
        <v>26</v>
      </c>
      <c r="R86" s="2"/>
      <c r="S86" s="42"/>
      <c r="T86" s="2" t="n">
        <f aca="false">SUM(T58:T85)</f>
        <v>201</v>
      </c>
      <c r="U86" s="2" t="n">
        <f aca="false">SUM(U58:U85)</f>
        <v>158</v>
      </c>
      <c r="V86" s="2" t="n">
        <f aca="false">SUM(V58:V85)</f>
        <v>359</v>
      </c>
      <c r="W86" s="2"/>
      <c r="X86" s="2"/>
      <c r="Y86" s="2"/>
      <c r="Z86" s="2"/>
      <c r="AA86" s="2"/>
      <c r="AB86" s="2"/>
      <c r="AC86" s="3"/>
      <c r="AD86" s="2"/>
      <c r="AE86" s="2" t="s">
        <v>26</v>
      </c>
      <c r="AF86" s="2"/>
      <c r="AG86" s="42"/>
      <c r="AH86" s="2" t="n">
        <f aca="false">SUM(AH58:AH85)</f>
        <v>-4</v>
      </c>
      <c r="AI86" s="2" t="n">
        <f aca="false">SUM(AI58:AI85)</f>
        <v>-3</v>
      </c>
      <c r="AJ86" s="2" t="n">
        <f aca="false">SUM(AJ58:AJ85)</f>
        <v>-7</v>
      </c>
      <c r="AK86" s="2"/>
      <c r="AL86" s="2"/>
      <c r="AM86" s="2"/>
      <c r="AN86" s="2"/>
      <c r="AO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 t="s">
        <v>47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2"/>
      <c r="AE89" s="2" t="s">
        <v>47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1" t="s">
        <v>70</v>
      </c>
      <c r="V90" s="1"/>
      <c r="W90" s="1" t="s">
        <v>71</v>
      </c>
      <c r="X90" s="1"/>
      <c r="Y90" s="2"/>
      <c r="Z90" s="2"/>
      <c r="AA90" s="2"/>
      <c r="AB90" s="2"/>
      <c r="AC90" s="3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11" t="s">
        <v>4</v>
      </c>
      <c r="R91" s="11" t="s">
        <v>8</v>
      </c>
      <c r="S91" s="11" t="s">
        <v>48</v>
      </c>
      <c r="T91" s="11" t="s">
        <v>49</v>
      </c>
      <c r="U91" s="2" t="s">
        <v>72</v>
      </c>
      <c r="V91" s="1" t="s">
        <v>73</v>
      </c>
      <c r="W91" s="2" t="s">
        <v>72</v>
      </c>
      <c r="X91" s="2" t="s">
        <v>73</v>
      </c>
      <c r="Y91" s="2"/>
      <c r="Z91" s="2"/>
      <c r="AA91" s="2"/>
      <c r="AB91" s="2"/>
      <c r="AC91" s="3"/>
      <c r="AD91" s="2"/>
      <c r="AE91" s="11" t="s">
        <v>4</v>
      </c>
      <c r="AF91" s="11" t="s">
        <v>8</v>
      </c>
      <c r="AG91" s="11" t="s">
        <v>48</v>
      </c>
      <c r="AH91" s="11" t="s">
        <v>49</v>
      </c>
      <c r="AI91" s="2"/>
      <c r="AJ91" s="2"/>
      <c r="AK91" s="2"/>
      <c r="AL91" s="2"/>
      <c r="AM91" s="2"/>
      <c r="AN91" s="2"/>
      <c r="AO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1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11" t="s">
        <v>11</v>
      </c>
      <c r="R92" s="11" t="n">
        <f aca="false">T59+T63+T67+T71+U74+U77+U81+T83+U83+U84</f>
        <v>24</v>
      </c>
      <c r="S92" s="11" t="n">
        <v>30</v>
      </c>
      <c r="T92" s="41" t="n">
        <f aca="false">R92*S92</f>
        <v>720</v>
      </c>
      <c r="U92" s="2" t="n">
        <f aca="false">T59+T63+T71+T67+T83</f>
        <v>10</v>
      </c>
      <c r="V92" s="43" t="n">
        <f aca="false">S107</f>
        <v>10</v>
      </c>
      <c r="W92" s="2" t="n">
        <f aca="false">U84+U83+U81+U77+U74</f>
        <v>14</v>
      </c>
      <c r="X92" s="2" t="n">
        <f aca="false">V109</f>
        <v>14</v>
      </c>
      <c r="Y92" s="2"/>
      <c r="Z92" s="2"/>
      <c r="AA92" s="2"/>
      <c r="AB92" s="2"/>
      <c r="AC92" s="3"/>
      <c r="AD92" s="2"/>
      <c r="AE92" s="11" t="s">
        <v>11</v>
      </c>
      <c r="AF92" s="11" t="n">
        <f aca="false">AH59+AH63+AH67+AH71+AI74+AI77+AI81+AH83+AI83+AI84</f>
        <v>-3</v>
      </c>
      <c r="AG92" s="11" t="n">
        <v>30</v>
      </c>
      <c r="AH92" s="41" t="n">
        <f aca="false">AF92*AG92</f>
        <v>-90</v>
      </c>
      <c r="AI92" s="2"/>
      <c r="AJ92" s="2"/>
      <c r="AK92" s="2"/>
      <c r="AL92" s="2"/>
      <c r="AM92" s="2"/>
      <c r="AN92" s="2"/>
      <c r="AO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1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11" t="s">
        <v>10</v>
      </c>
      <c r="R93" s="11" t="n">
        <f aca="false">U85+U80+T58</f>
        <v>16</v>
      </c>
      <c r="S93" s="11" t="n">
        <v>20</v>
      </c>
      <c r="T93" s="41" t="n">
        <f aca="false">R93*S93</f>
        <v>320</v>
      </c>
      <c r="U93" s="2" t="n">
        <f aca="false">T58</f>
        <v>7</v>
      </c>
      <c r="V93" s="43" t="n">
        <f aca="false">S114</f>
        <v>7</v>
      </c>
      <c r="W93" s="2" t="n">
        <f aca="false">U80+U85</f>
        <v>9</v>
      </c>
      <c r="X93" s="2" t="n">
        <f aca="false">V104</f>
        <v>9</v>
      </c>
      <c r="Y93" s="2"/>
      <c r="Z93" s="2"/>
      <c r="AA93" s="2"/>
      <c r="AB93" s="2"/>
      <c r="AC93" s="3"/>
      <c r="AD93" s="2"/>
      <c r="AE93" s="11" t="s">
        <v>10</v>
      </c>
      <c r="AF93" s="11" t="n">
        <f aca="false">AI85+AI80+AH58</f>
        <v>-4</v>
      </c>
      <c r="AG93" s="11" t="n">
        <v>20</v>
      </c>
      <c r="AH93" s="41" t="n">
        <f aca="false">AF93*AG93</f>
        <v>-80</v>
      </c>
      <c r="AI93" s="2"/>
      <c r="AJ93" s="2"/>
      <c r="AK93" s="2"/>
      <c r="AL93" s="2"/>
      <c r="AM93" s="2"/>
      <c r="AN93" s="2"/>
      <c r="AO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1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11" t="s">
        <v>15</v>
      </c>
      <c r="R94" s="11" t="n">
        <v>0</v>
      </c>
      <c r="S94" s="11" t="n">
        <v>25</v>
      </c>
      <c r="T94" s="41" t="n">
        <f aca="false">R94*S94</f>
        <v>0</v>
      </c>
      <c r="U94" s="2"/>
      <c r="W94" s="2"/>
      <c r="X94" s="2"/>
      <c r="Y94" s="2"/>
      <c r="Z94" s="2"/>
      <c r="AA94" s="2"/>
      <c r="AB94" s="2"/>
      <c r="AC94" s="3"/>
      <c r="AD94" s="2"/>
      <c r="AE94" s="11" t="s">
        <v>15</v>
      </c>
      <c r="AF94" s="11" t="n">
        <v>0</v>
      </c>
      <c r="AG94" s="11" t="n">
        <v>25</v>
      </c>
      <c r="AH94" s="41" t="n">
        <f aca="false">AF94*AG94</f>
        <v>0</v>
      </c>
      <c r="AI94" s="2"/>
      <c r="AJ94" s="2"/>
      <c r="AK94" s="2"/>
      <c r="AL94" s="2"/>
      <c r="AM94" s="2"/>
      <c r="AN94" s="2"/>
      <c r="AO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1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11" t="s">
        <v>19</v>
      </c>
      <c r="R95" s="11" t="n">
        <f aca="false">V60+V64+V68+V78</f>
        <v>114</v>
      </c>
      <c r="S95" s="11" t="n">
        <v>22</v>
      </c>
      <c r="T95" s="41" t="n">
        <f aca="false">R95*S95</f>
        <v>2508</v>
      </c>
      <c r="U95" s="2" t="n">
        <f aca="false">T60+T64+T68</f>
        <v>100</v>
      </c>
      <c r="V95" s="43" t="n">
        <f aca="false">S104+S106+S110+S113</f>
        <v>100</v>
      </c>
      <c r="W95" s="2" t="n">
        <f aca="false">U78</f>
        <v>14</v>
      </c>
      <c r="X95" s="2" t="n">
        <f aca="false">V110</f>
        <v>14</v>
      </c>
      <c r="Y95" s="2"/>
      <c r="Z95" s="2"/>
      <c r="AA95" s="2"/>
      <c r="AB95" s="2"/>
      <c r="AC95" s="3"/>
      <c r="AD95" s="2"/>
      <c r="AE95" s="11" t="s">
        <v>19</v>
      </c>
      <c r="AF95" s="11" t="n">
        <f aca="false">AJ60+AJ64+AJ68+AJ78</f>
        <v>-3</v>
      </c>
      <c r="AG95" s="11" t="n">
        <v>22</v>
      </c>
      <c r="AH95" s="41" t="n">
        <f aca="false">AF95*AG95</f>
        <v>-66</v>
      </c>
      <c r="AI95" s="2"/>
      <c r="AJ95" s="2"/>
      <c r="AK95" s="2"/>
      <c r="AL95" s="2"/>
      <c r="AM95" s="2"/>
      <c r="AN95" s="2"/>
      <c r="AO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1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11" t="s">
        <v>50</v>
      </c>
      <c r="R96" s="11" t="n">
        <f aca="false">V72+V75</f>
        <v>101</v>
      </c>
      <c r="S96" s="11" t="n">
        <v>15</v>
      </c>
      <c r="T96" s="41" t="n">
        <f aca="false">R96*S96</f>
        <v>1515</v>
      </c>
      <c r="U96" s="2" t="n">
        <f aca="false">T72</f>
        <v>35</v>
      </c>
      <c r="V96" s="43" t="n">
        <f aca="false">S108+S109+S111</f>
        <v>35</v>
      </c>
      <c r="W96" s="2" t="n">
        <f aca="false">U72+U75</f>
        <v>66</v>
      </c>
      <c r="X96" s="2" t="n">
        <f aca="false">V106+V107+V113</f>
        <v>66</v>
      </c>
      <c r="Y96" s="2"/>
      <c r="Z96" s="2"/>
      <c r="AA96" s="2"/>
      <c r="AB96" s="2"/>
      <c r="AC96" s="3"/>
      <c r="AD96" s="2"/>
      <c r="AE96" s="11" t="s">
        <v>50</v>
      </c>
      <c r="AF96" s="11" t="n">
        <f aca="false">AJ72+AJ75</f>
        <v>0</v>
      </c>
      <c r="AG96" s="11" t="n">
        <v>15</v>
      </c>
      <c r="AH96" s="41" t="n">
        <f aca="false">AF96*AG96</f>
        <v>0</v>
      </c>
      <c r="AI96" s="2"/>
      <c r="AJ96" s="2"/>
      <c r="AK96" s="2"/>
      <c r="AL96" s="2"/>
      <c r="AM96" s="2"/>
      <c r="AN96" s="2"/>
      <c r="AO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1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11" t="s">
        <v>17</v>
      </c>
      <c r="R97" s="11" t="n">
        <f aca="false">V62+V66+V70+V73+V76+V79+V82</f>
        <v>104</v>
      </c>
      <c r="S97" s="11" t="n">
        <v>15</v>
      </c>
      <c r="T97" s="41" t="n">
        <f aca="false">R97*S97</f>
        <v>1560</v>
      </c>
      <c r="U97" s="2" t="n">
        <f aca="false">T62+T66+T70+T82</f>
        <v>49</v>
      </c>
      <c r="V97" s="43" t="n">
        <f aca="false">S105+S112+S115</f>
        <v>49</v>
      </c>
      <c r="W97" s="2" t="n">
        <f aca="false">U73+U76+U79+U82</f>
        <v>55</v>
      </c>
      <c r="X97" s="2" t="n">
        <f aca="false">V105+V111+V114</f>
        <v>55</v>
      </c>
      <c r="Y97" s="2"/>
      <c r="Z97" s="2"/>
      <c r="AA97" s="2"/>
      <c r="AB97" s="2"/>
      <c r="AC97" s="3"/>
      <c r="AD97" s="2"/>
      <c r="AE97" s="11" t="s">
        <v>17</v>
      </c>
      <c r="AF97" s="11" t="n">
        <f aca="false">AJ62+AJ66+AJ70+AJ73+AJ76+AJ79+AJ82</f>
        <v>3</v>
      </c>
      <c r="AG97" s="11" t="n">
        <v>15</v>
      </c>
      <c r="AH97" s="41" t="n">
        <f aca="false">AF97*AG97</f>
        <v>45</v>
      </c>
      <c r="AI97" s="2"/>
      <c r="AJ97" s="2"/>
      <c r="AK97" s="2"/>
      <c r="AL97" s="2"/>
      <c r="AM97" s="2"/>
      <c r="AN97" s="2"/>
      <c r="AO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1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11" t="s">
        <v>51</v>
      </c>
      <c r="R98" s="11" t="n">
        <f aca="false">SUM(R92:R97)</f>
        <v>359</v>
      </c>
      <c r="S98" s="11"/>
      <c r="T98" s="41" t="n">
        <f aca="false">SUM(T92:T97)</f>
        <v>6623</v>
      </c>
      <c r="U98" s="2" t="n">
        <f aca="false">SUM(U92:U97)</f>
        <v>201</v>
      </c>
      <c r="V98" s="43" t="n">
        <f aca="false">SUM(V92:V97)</f>
        <v>201</v>
      </c>
      <c r="W98" s="2" t="n">
        <f aca="false">SUM(W92:W97)</f>
        <v>158</v>
      </c>
      <c r="X98" s="2" t="n">
        <f aca="false">SUM(X92:X97)</f>
        <v>158</v>
      </c>
      <c r="Y98" s="2"/>
      <c r="Z98" s="2"/>
      <c r="AA98" s="2"/>
      <c r="AB98" s="2"/>
      <c r="AC98" s="3"/>
      <c r="AD98" s="2"/>
      <c r="AE98" s="11" t="s">
        <v>51</v>
      </c>
      <c r="AF98" s="11" t="n">
        <f aca="false">SUM(AF92:AF97)</f>
        <v>-7</v>
      </c>
      <c r="AG98" s="11"/>
      <c r="AH98" s="41" t="n">
        <f aca="false">SUM(AH92:AH97)</f>
        <v>-191</v>
      </c>
      <c r="AI98" s="2"/>
      <c r="AJ98" s="2"/>
      <c r="AK98" s="2"/>
      <c r="AL98" s="2"/>
      <c r="AM98" s="2"/>
      <c r="AN98" s="2"/>
      <c r="AO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 t="s">
        <v>74</v>
      </c>
      <c r="U99" s="43" t="n">
        <f aca="false">U98+W98</f>
        <v>359</v>
      </c>
      <c r="V99" s="2"/>
      <c r="W99" s="2"/>
      <c r="X99" s="2"/>
      <c r="Y99" s="2"/>
      <c r="Z99" s="2"/>
      <c r="AA99" s="2"/>
      <c r="AB99" s="2"/>
      <c r="AC99" s="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1" t="s">
        <v>75</v>
      </c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2"/>
      <c r="AE100" s="2" t="s">
        <v>75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2"/>
      <c r="O102" s="3"/>
      <c r="P102" s="2"/>
      <c r="Q102" s="12" t="s">
        <v>28</v>
      </c>
      <c r="R102" s="14" t="s">
        <v>29</v>
      </c>
      <c r="S102" s="14"/>
      <c r="T102" s="14"/>
      <c r="U102" s="14" t="s">
        <v>30</v>
      </c>
      <c r="V102" s="14"/>
      <c r="W102" s="14"/>
      <c r="X102" s="11" t="s">
        <v>32</v>
      </c>
      <c r="Y102" s="2"/>
      <c r="Z102" s="2"/>
      <c r="AA102" s="2"/>
      <c r="AB102" s="2"/>
      <c r="AC102" s="3"/>
      <c r="AD102" s="2"/>
      <c r="AE102" s="12" t="s">
        <v>28</v>
      </c>
      <c r="AF102" s="14" t="s">
        <v>29</v>
      </c>
      <c r="AG102" s="14"/>
      <c r="AH102" s="14"/>
      <c r="AI102" s="14" t="s">
        <v>30</v>
      </c>
      <c r="AJ102" s="14"/>
      <c r="AK102" s="14"/>
      <c r="AL102" s="11" t="s">
        <v>32</v>
      </c>
      <c r="AM102" s="2"/>
      <c r="AN102" s="2"/>
      <c r="AO102" s="2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2"/>
      <c r="O103" s="3"/>
      <c r="P103" s="2"/>
      <c r="Q103" s="13"/>
      <c r="R103" s="11" t="s">
        <v>4</v>
      </c>
      <c r="S103" s="11" t="s">
        <v>33</v>
      </c>
      <c r="T103" s="11" t="s">
        <v>2</v>
      </c>
      <c r="U103" s="11" t="s">
        <v>4</v>
      </c>
      <c r="V103" s="11" t="s">
        <v>33</v>
      </c>
      <c r="W103" s="11" t="s">
        <v>2</v>
      </c>
      <c r="X103" s="11"/>
      <c r="Y103" s="2"/>
      <c r="Z103" s="2"/>
      <c r="AA103" s="2"/>
      <c r="AB103" s="2"/>
      <c r="AC103" s="3"/>
      <c r="AD103" s="2"/>
      <c r="AE103" s="13"/>
      <c r="AF103" s="11" t="s">
        <v>4</v>
      </c>
      <c r="AG103" s="11" t="s">
        <v>33</v>
      </c>
      <c r="AH103" s="11" t="s">
        <v>2</v>
      </c>
      <c r="AI103" s="11" t="s">
        <v>4</v>
      </c>
      <c r="AJ103" s="11" t="s">
        <v>33</v>
      </c>
      <c r="AK103" s="11" t="s">
        <v>2</v>
      </c>
      <c r="AL103" s="11"/>
      <c r="AM103" s="2"/>
      <c r="AN103" s="2"/>
      <c r="AO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2"/>
      <c r="O104" s="3"/>
      <c r="P104" s="2"/>
      <c r="Q104" s="19" t="s">
        <v>34</v>
      </c>
      <c r="R104" s="19" t="s">
        <v>19</v>
      </c>
      <c r="S104" s="19" t="n">
        <v>23</v>
      </c>
      <c r="T104" s="19" t="n">
        <v>3.5</v>
      </c>
      <c r="U104" s="19" t="s">
        <v>10</v>
      </c>
      <c r="V104" s="19" t="n">
        <v>9</v>
      </c>
      <c r="W104" s="19" t="n">
        <v>15.17</v>
      </c>
      <c r="X104" s="11" t="n">
        <f aca="false">S104+V104+S105+V105</f>
        <v>57</v>
      </c>
      <c r="Y104" s="2" t="n">
        <f aca="false">Y153</f>
        <v>100</v>
      </c>
      <c r="Z104" s="2"/>
      <c r="AA104" s="2"/>
      <c r="AB104" s="2"/>
      <c r="AC104" s="3"/>
      <c r="AD104" s="2"/>
      <c r="AE104" s="19" t="s">
        <v>34</v>
      </c>
      <c r="AF104" s="19" t="s">
        <v>19</v>
      </c>
      <c r="AG104" s="19" t="n">
        <f aca="false">S104-C104</f>
        <v>-3</v>
      </c>
      <c r="AH104" s="19" t="n">
        <v>3.5</v>
      </c>
      <c r="AI104" s="19" t="s">
        <v>10</v>
      </c>
      <c r="AJ104" s="19" t="n">
        <f aca="false">V104-F104</f>
        <v>-2</v>
      </c>
      <c r="AK104" s="19" t="n">
        <v>15.17</v>
      </c>
      <c r="AL104" s="11" t="n">
        <f aca="false">AG104+AJ104+AG105+AJ105</f>
        <v>-3</v>
      </c>
      <c r="AM104" s="2"/>
      <c r="AN104" s="2"/>
      <c r="AO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2"/>
      <c r="O105" s="3"/>
      <c r="P105" s="2"/>
      <c r="Q105" s="19"/>
      <c r="R105" s="19" t="s">
        <v>17</v>
      </c>
      <c r="S105" s="19" t="n">
        <v>9</v>
      </c>
      <c r="T105" s="19" t="n">
        <v>9.16</v>
      </c>
      <c r="U105" s="19" t="s">
        <v>17</v>
      </c>
      <c r="V105" s="19" t="n">
        <v>16</v>
      </c>
      <c r="W105" s="19" t="n">
        <v>12.13</v>
      </c>
      <c r="X105" s="11"/>
      <c r="Y105" s="2"/>
      <c r="Z105" s="2"/>
      <c r="AA105" s="2"/>
      <c r="AB105" s="2"/>
      <c r="AC105" s="3"/>
      <c r="AD105" s="2"/>
      <c r="AE105" s="19"/>
      <c r="AF105" s="19" t="s">
        <v>17</v>
      </c>
      <c r="AG105" s="19" t="n">
        <f aca="false">S105-C105</f>
        <v>1</v>
      </c>
      <c r="AH105" s="19" t="n">
        <v>9.16</v>
      </c>
      <c r="AI105" s="19" t="s">
        <v>17</v>
      </c>
      <c r="AJ105" s="19" t="n">
        <f aca="false">V105-F105</f>
        <v>1</v>
      </c>
      <c r="AK105" s="19" t="n">
        <v>12.13</v>
      </c>
      <c r="AL105" s="11"/>
      <c r="AM105" s="2"/>
      <c r="AN105" s="2"/>
      <c r="AO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2"/>
      <c r="O106" s="3"/>
      <c r="P106" s="2"/>
      <c r="Q106" s="21" t="s">
        <v>35</v>
      </c>
      <c r="R106" s="21" t="s">
        <v>19</v>
      </c>
      <c r="S106" s="21" t="n">
        <v>32</v>
      </c>
      <c r="T106" s="21" t="n">
        <v>3.5</v>
      </c>
      <c r="U106" s="21" t="s">
        <v>50</v>
      </c>
      <c r="V106" s="21" t="n">
        <v>18</v>
      </c>
      <c r="W106" s="21" t="n">
        <v>11.13</v>
      </c>
      <c r="X106" s="11" t="n">
        <f aca="false">S106+V106</f>
        <v>50</v>
      </c>
      <c r="Y106" s="2" t="n">
        <f aca="false">Y154</f>
        <v>100</v>
      </c>
      <c r="Z106" s="2"/>
      <c r="AA106" s="2"/>
      <c r="AB106" s="2"/>
      <c r="AC106" s="3"/>
      <c r="AD106" s="2"/>
      <c r="AE106" s="21" t="s">
        <v>35</v>
      </c>
      <c r="AF106" s="21" t="s">
        <v>19</v>
      </c>
      <c r="AG106" s="21" t="n">
        <f aca="false">S106-C106</f>
        <v>1</v>
      </c>
      <c r="AH106" s="21" t="n">
        <v>3.5</v>
      </c>
      <c r="AI106" s="21" t="s">
        <v>50</v>
      </c>
      <c r="AJ106" s="21" t="n">
        <f aca="false">V106-F106</f>
        <v>1</v>
      </c>
      <c r="AK106" s="21" t="n">
        <v>11.13</v>
      </c>
      <c r="AL106" s="11" t="n">
        <f aca="false">AG106+AJ106</f>
        <v>2</v>
      </c>
      <c r="AM106" s="2"/>
      <c r="AN106" s="2"/>
      <c r="AO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</f>
        <v>49</v>
      </c>
      <c r="I107" s="2"/>
      <c r="J107" s="2"/>
      <c r="K107" s="2"/>
      <c r="L107" s="2"/>
      <c r="M107" s="2"/>
      <c r="N107" s="2"/>
      <c r="O107" s="3"/>
      <c r="P107" s="2"/>
      <c r="Q107" s="23" t="s">
        <v>38</v>
      </c>
      <c r="R107" s="23" t="s">
        <v>11</v>
      </c>
      <c r="S107" s="23" t="n">
        <f aca="false">U92</f>
        <v>10</v>
      </c>
      <c r="T107" s="23" t="s">
        <v>76</v>
      </c>
      <c r="U107" s="23" t="s">
        <v>50</v>
      </c>
      <c r="V107" s="23" t="n">
        <v>30</v>
      </c>
      <c r="W107" s="23" t="n">
        <v>11.13</v>
      </c>
      <c r="X107" s="11" t="n">
        <f aca="false">S107+S108+V107</f>
        <v>49</v>
      </c>
      <c r="Y107" s="2" t="n">
        <f aca="false">Y155</f>
        <v>100</v>
      </c>
      <c r="Z107" s="2"/>
      <c r="AA107" s="2"/>
      <c r="AB107" s="2"/>
      <c r="AC107" s="3"/>
      <c r="AD107" s="2"/>
      <c r="AE107" s="23" t="s">
        <v>38</v>
      </c>
      <c r="AF107" s="23" t="s">
        <v>11</v>
      </c>
      <c r="AG107" s="23" t="n">
        <f aca="false">S107-C107</f>
        <v>-1</v>
      </c>
      <c r="AH107" s="23" t="s">
        <v>76</v>
      </c>
      <c r="AI107" s="23" t="s">
        <v>50</v>
      </c>
      <c r="AJ107" s="23" t="n">
        <f aca="false">V107-F107</f>
        <v>-1</v>
      </c>
      <c r="AK107" s="23" t="n">
        <v>11.13</v>
      </c>
      <c r="AL107" s="11" t="n">
        <f aca="false">AG107+AG108+AJ107</f>
        <v>0</v>
      </c>
      <c r="AM107" s="2"/>
      <c r="AN107" s="2"/>
      <c r="AO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2"/>
      <c r="O108" s="3"/>
      <c r="P108" s="2"/>
      <c r="Q108" s="23"/>
      <c r="R108" s="23" t="s">
        <v>50</v>
      </c>
      <c r="S108" s="23" t="n">
        <v>9</v>
      </c>
      <c r="T108" s="23" t="n">
        <v>11</v>
      </c>
      <c r="U108" s="23"/>
      <c r="V108" s="23"/>
      <c r="W108" s="23"/>
      <c r="X108" s="12"/>
      <c r="Y108" s="2"/>
      <c r="Z108" s="2"/>
      <c r="AA108" s="2"/>
      <c r="AB108" s="2"/>
      <c r="AC108" s="3"/>
      <c r="AD108" s="2"/>
      <c r="AE108" s="23"/>
      <c r="AF108" s="23" t="s">
        <v>50</v>
      </c>
      <c r="AG108" s="23" t="n">
        <f aca="false">S108-C108</f>
        <v>2</v>
      </c>
      <c r="AH108" s="23" t="n">
        <v>11</v>
      </c>
      <c r="AI108" s="23"/>
      <c r="AJ108" s="23" t="n">
        <f aca="false">V108-F108</f>
        <v>0</v>
      </c>
      <c r="AK108" s="23"/>
      <c r="AL108" s="12"/>
      <c r="AM108" s="2"/>
      <c r="AN108" s="2"/>
      <c r="AO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2"/>
      <c r="O109" s="3"/>
      <c r="P109" s="2"/>
      <c r="Q109" s="26" t="s">
        <v>40</v>
      </c>
      <c r="R109" s="26" t="s">
        <v>50</v>
      </c>
      <c r="S109" s="26" t="n">
        <v>8</v>
      </c>
      <c r="T109" s="26" t="n">
        <v>11</v>
      </c>
      <c r="U109" s="26" t="s">
        <v>11</v>
      </c>
      <c r="V109" s="26" t="n">
        <f aca="false">W92</f>
        <v>14</v>
      </c>
      <c r="W109" s="26" t="s">
        <v>77</v>
      </c>
      <c r="X109" s="12" t="n">
        <f aca="false">S109+S110+V109+V110</f>
        <v>50</v>
      </c>
      <c r="Y109" s="2" t="n">
        <f aca="false">Y156</f>
        <v>100</v>
      </c>
      <c r="Z109" s="2"/>
      <c r="AA109" s="2"/>
      <c r="AB109" s="2"/>
      <c r="AC109" s="3"/>
      <c r="AD109" s="2"/>
      <c r="AE109" s="27" t="s">
        <v>40</v>
      </c>
      <c r="AF109" s="27" t="s">
        <v>50</v>
      </c>
      <c r="AG109" s="27" t="n">
        <f aca="false">S109-C109</f>
        <v>0</v>
      </c>
      <c r="AH109" s="27" t="n">
        <v>11</v>
      </c>
      <c r="AI109" s="27" t="s">
        <v>11</v>
      </c>
      <c r="AJ109" s="27" t="n">
        <f aca="false">V109-F109</f>
        <v>-2</v>
      </c>
      <c r="AK109" s="27" t="s">
        <v>77</v>
      </c>
      <c r="AL109" s="12" t="n">
        <f aca="false">AG109+AG110+AJ109+AJ110</f>
        <v>-3</v>
      </c>
      <c r="AM109" s="2"/>
      <c r="AN109" s="2"/>
      <c r="AO109" s="2"/>
    </row>
    <row collapsed="false" customFormat="false" customHeight="true" hidden="false" ht="15" outlineLevel="0" r="110">
      <c r="A110" s="30"/>
      <c r="B110" s="30" t="s">
        <v>19</v>
      </c>
      <c r="C110" s="30" t="n">
        <v>14</v>
      </c>
      <c r="D110" s="30" t="n">
        <v>8</v>
      </c>
      <c r="E110" s="30" t="s">
        <v>19</v>
      </c>
      <c r="F110" s="30" t="n">
        <v>15</v>
      </c>
      <c r="G110" s="30" t="n">
        <v>15</v>
      </c>
      <c r="H110" s="13"/>
      <c r="I110" s="2"/>
      <c r="J110" s="2"/>
      <c r="K110" s="2"/>
      <c r="L110" s="2"/>
      <c r="M110" s="2"/>
      <c r="N110" s="2"/>
      <c r="O110" s="3"/>
      <c r="P110" s="2"/>
      <c r="Q110" s="30"/>
      <c r="R110" s="30" t="s">
        <v>19</v>
      </c>
      <c r="S110" s="30" t="n">
        <v>14</v>
      </c>
      <c r="T110" s="30" t="n">
        <v>8</v>
      </c>
      <c r="U110" s="30" t="s">
        <v>19</v>
      </c>
      <c r="V110" s="30" t="n">
        <v>14</v>
      </c>
      <c r="W110" s="30" t="n">
        <v>15</v>
      </c>
      <c r="X110" s="13"/>
      <c r="Y110" s="2"/>
      <c r="Z110" s="2"/>
      <c r="AA110" s="2"/>
      <c r="AB110" s="2"/>
      <c r="AC110" s="3"/>
      <c r="AD110" s="2"/>
      <c r="AE110" s="27"/>
      <c r="AF110" s="27" t="s">
        <v>19</v>
      </c>
      <c r="AG110" s="27" t="n">
        <f aca="false">S110-C110</f>
        <v>0</v>
      </c>
      <c r="AH110" s="27" t="n">
        <v>8</v>
      </c>
      <c r="AI110" s="27" t="s">
        <v>19</v>
      </c>
      <c r="AJ110" s="27" t="n">
        <f aca="false">V110-F110</f>
        <v>-1</v>
      </c>
      <c r="AK110" s="27" t="n">
        <v>15</v>
      </c>
      <c r="AL110" s="13"/>
      <c r="AM110" s="2"/>
      <c r="AN110" s="2"/>
      <c r="AO110" s="2"/>
    </row>
    <row collapsed="false" customFormat="false" customHeight="true" hidden="false" ht="15" outlineLevel="0" r="111">
      <c r="A111" s="31" t="s">
        <v>41</v>
      </c>
      <c r="B111" s="31" t="s">
        <v>50</v>
      </c>
      <c r="C111" s="31" t="n">
        <v>20</v>
      </c>
      <c r="D111" s="31" t="n">
        <v>11</v>
      </c>
      <c r="E111" s="31" t="s">
        <v>17</v>
      </c>
      <c r="F111" s="31" t="n">
        <v>15</v>
      </c>
      <c r="G111" s="31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2"/>
      <c r="O111" s="3"/>
      <c r="P111" s="2"/>
      <c r="Q111" s="31" t="s">
        <v>41</v>
      </c>
      <c r="R111" s="31" t="s">
        <v>50</v>
      </c>
      <c r="S111" s="31" t="n">
        <v>18</v>
      </c>
      <c r="T111" s="31" t="n">
        <v>11</v>
      </c>
      <c r="U111" s="31" t="s">
        <v>17</v>
      </c>
      <c r="V111" s="31" t="n">
        <v>18</v>
      </c>
      <c r="W111" s="31" t="s">
        <v>78</v>
      </c>
      <c r="X111" s="11" t="n">
        <f aca="false">S111+S112+V111</f>
        <v>48</v>
      </c>
      <c r="Y111" s="2" t="n">
        <f aca="false">Y157</f>
        <v>100</v>
      </c>
      <c r="Z111" s="2"/>
      <c r="AA111" s="2"/>
      <c r="AB111" s="2"/>
      <c r="AC111" s="3"/>
      <c r="AD111" s="2"/>
      <c r="AE111" s="31" t="s">
        <v>41</v>
      </c>
      <c r="AF111" s="31" t="s">
        <v>50</v>
      </c>
      <c r="AG111" s="31" t="n">
        <f aca="false">S111-C111</f>
        <v>-2</v>
      </c>
      <c r="AH111" s="31" t="n">
        <v>11</v>
      </c>
      <c r="AI111" s="31" t="s">
        <v>17</v>
      </c>
      <c r="AJ111" s="31" t="n">
        <f aca="false">V111-F111</f>
        <v>3</v>
      </c>
      <c r="AK111" s="31" t="s">
        <v>78</v>
      </c>
      <c r="AL111" s="11" t="n">
        <f aca="false">AG111+AG112+AJ111</f>
        <v>1</v>
      </c>
      <c r="AM111" s="2"/>
      <c r="AN111" s="2"/>
      <c r="AO111" s="2"/>
    </row>
    <row collapsed="false" customFormat="false" customHeight="true" hidden="false" ht="15" outlineLevel="0" r="112">
      <c r="A112" s="31"/>
      <c r="B112" s="31" t="s">
        <v>17</v>
      </c>
      <c r="C112" s="31" t="n">
        <v>12</v>
      </c>
      <c r="D112" s="31" t="n">
        <v>4.6</v>
      </c>
      <c r="E112" s="31"/>
      <c r="F112" s="31"/>
      <c r="G112" s="31"/>
      <c r="H112" s="11"/>
      <c r="I112" s="2"/>
      <c r="J112" s="2"/>
      <c r="K112" s="2"/>
      <c r="L112" s="2"/>
      <c r="M112" s="2"/>
      <c r="N112" s="2"/>
      <c r="O112" s="3"/>
      <c r="P112" s="2"/>
      <c r="Q112" s="31"/>
      <c r="R112" s="31" t="s">
        <v>17</v>
      </c>
      <c r="S112" s="31" t="n">
        <v>12</v>
      </c>
      <c r="T112" s="31" t="n">
        <v>4.6</v>
      </c>
      <c r="U112" s="31"/>
      <c r="V112" s="31"/>
      <c r="W112" s="31"/>
      <c r="X112" s="11"/>
      <c r="Y112" s="2"/>
      <c r="Z112" s="2"/>
      <c r="AA112" s="2"/>
      <c r="AB112" s="2"/>
      <c r="AC112" s="3"/>
      <c r="AD112" s="2"/>
      <c r="AE112" s="31"/>
      <c r="AF112" s="31" t="s">
        <v>17</v>
      </c>
      <c r="AG112" s="31" t="n">
        <f aca="false">S112-C112</f>
        <v>0</v>
      </c>
      <c r="AH112" s="31" t="n">
        <v>4.6</v>
      </c>
      <c r="AI112" s="31"/>
      <c r="AJ112" s="31" t="n">
        <f aca="false">V112-F112</f>
        <v>0</v>
      </c>
      <c r="AK112" s="31"/>
      <c r="AL112" s="11"/>
      <c r="AM112" s="2"/>
      <c r="AN112" s="2"/>
      <c r="AO112" s="2"/>
    </row>
    <row collapsed="false" customFormat="false" customHeight="true" hidden="false" ht="15" outlineLevel="0" r="113">
      <c r="A113" s="34" t="s">
        <v>43</v>
      </c>
      <c r="B113" s="34" t="s">
        <v>19</v>
      </c>
      <c r="C113" s="34" t="n">
        <v>31</v>
      </c>
      <c r="D113" s="34" t="n">
        <v>3.5</v>
      </c>
      <c r="E113" s="34" t="s">
        <v>50</v>
      </c>
      <c r="F113" s="34" t="n">
        <v>18</v>
      </c>
      <c r="G113" s="34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2"/>
      <c r="O113" s="3"/>
      <c r="P113" s="2"/>
      <c r="Q113" s="34" t="s">
        <v>43</v>
      </c>
      <c r="R113" s="34" t="s">
        <v>19</v>
      </c>
      <c r="S113" s="34" t="n">
        <v>31</v>
      </c>
      <c r="T113" s="34" t="n">
        <v>3.5</v>
      </c>
      <c r="U113" s="34" t="s">
        <v>50</v>
      </c>
      <c r="V113" s="34" t="n">
        <v>18</v>
      </c>
      <c r="W113" s="34" t="n">
        <v>11.13</v>
      </c>
      <c r="X113" s="11" t="n">
        <f aca="false">S113+V113</f>
        <v>49</v>
      </c>
      <c r="Y113" s="2" t="n">
        <f aca="false">Y158</f>
        <v>100</v>
      </c>
      <c r="Z113" s="2"/>
      <c r="AA113" s="2"/>
      <c r="AB113" s="2"/>
      <c r="AC113" s="3"/>
      <c r="AD113" s="2"/>
      <c r="AE113" s="34" t="s">
        <v>43</v>
      </c>
      <c r="AF113" s="34" t="s">
        <v>19</v>
      </c>
      <c r="AG113" s="34" t="n">
        <f aca="false">S113-C113</f>
        <v>0</v>
      </c>
      <c r="AH113" s="34" t="n">
        <v>3.5</v>
      </c>
      <c r="AI113" s="34" t="s">
        <v>50</v>
      </c>
      <c r="AJ113" s="34" t="n">
        <f aca="false">V113-F113</f>
        <v>0</v>
      </c>
      <c r="AK113" s="34" t="n">
        <v>11.13</v>
      </c>
      <c r="AL113" s="11" t="n">
        <f aca="false">AG113+AJ113</f>
        <v>0</v>
      </c>
      <c r="AM113" s="2"/>
      <c r="AN113" s="2"/>
      <c r="AO113" s="2"/>
    </row>
    <row collapsed="false" customFormat="false" customHeight="true" hidden="false" ht="15" outlineLevel="0" r="114">
      <c r="A114" s="37" t="s">
        <v>44</v>
      </c>
      <c r="B114" s="37" t="s">
        <v>10</v>
      </c>
      <c r="C114" s="37" t="n">
        <v>9</v>
      </c>
      <c r="D114" s="37" t="n">
        <v>1</v>
      </c>
      <c r="E114" s="37" t="s">
        <v>17</v>
      </c>
      <c r="F114" s="37" t="n">
        <v>23</v>
      </c>
      <c r="G114" s="37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2"/>
      <c r="O114" s="3"/>
      <c r="P114" s="2"/>
      <c r="Q114" s="37" t="s">
        <v>44</v>
      </c>
      <c r="R114" s="37" t="s">
        <v>10</v>
      </c>
      <c r="S114" s="37" t="n">
        <v>7</v>
      </c>
      <c r="T114" s="37" t="n">
        <v>1</v>
      </c>
      <c r="U114" s="37" t="s">
        <v>17</v>
      </c>
      <c r="V114" s="37" t="n">
        <v>21</v>
      </c>
      <c r="W114" s="37" t="n">
        <v>12.13</v>
      </c>
      <c r="X114" s="11" t="n">
        <f aca="false">S114+S115+V114</f>
        <v>56</v>
      </c>
      <c r="Y114" s="2" t="n">
        <f aca="false">Y160</f>
        <v>100</v>
      </c>
      <c r="Z114" s="2"/>
      <c r="AA114" s="2"/>
      <c r="AB114" s="2"/>
      <c r="AC114" s="3"/>
      <c r="AD114" s="2"/>
      <c r="AE114" s="37" t="s">
        <v>44</v>
      </c>
      <c r="AF114" s="37" t="s">
        <v>10</v>
      </c>
      <c r="AG114" s="37" t="n">
        <f aca="false">S114-C114</f>
        <v>-2</v>
      </c>
      <c r="AH114" s="37" t="n">
        <v>1</v>
      </c>
      <c r="AI114" s="37" t="s">
        <v>17</v>
      </c>
      <c r="AJ114" s="37" t="n">
        <f aca="false">V114-F114</f>
        <v>-2</v>
      </c>
      <c r="AK114" s="37" t="n">
        <v>12.13</v>
      </c>
      <c r="AL114" s="11" t="n">
        <f aca="false">AG114+AG115+AJ114</f>
        <v>-4</v>
      </c>
      <c r="AM114" s="2"/>
      <c r="AN114" s="2"/>
      <c r="AO114" s="2"/>
    </row>
    <row collapsed="false" customFormat="false" customHeight="true" hidden="false" ht="15" outlineLevel="0" r="115">
      <c r="A115" s="37"/>
      <c r="B115" s="37" t="s">
        <v>17</v>
      </c>
      <c r="C115" s="37" t="n">
        <v>28</v>
      </c>
      <c r="D115" s="37" t="n">
        <v>4.6</v>
      </c>
      <c r="E115" s="37"/>
      <c r="F115" s="37"/>
      <c r="G115" s="37"/>
      <c r="H115" s="44"/>
      <c r="I115" s="2"/>
      <c r="J115" s="2"/>
      <c r="K115" s="2"/>
      <c r="L115" s="2"/>
      <c r="M115" s="2"/>
      <c r="N115" s="2"/>
      <c r="O115" s="3"/>
      <c r="P115" s="2"/>
      <c r="Q115" s="37"/>
      <c r="R115" s="37" t="s">
        <v>17</v>
      </c>
      <c r="S115" s="37" t="n">
        <v>28</v>
      </c>
      <c r="T115" s="37" t="n">
        <v>4.6</v>
      </c>
      <c r="U115" s="37"/>
      <c r="V115" s="37"/>
      <c r="W115" s="37"/>
      <c r="X115" s="44"/>
      <c r="Y115" s="2"/>
      <c r="Z115" s="2"/>
      <c r="AA115" s="2"/>
      <c r="AB115" s="2"/>
      <c r="AC115" s="3"/>
      <c r="AD115" s="2"/>
      <c r="AE115" s="37"/>
      <c r="AF115" s="37" t="s">
        <v>17</v>
      </c>
      <c r="AG115" s="37" t="n">
        <f aca="false">S115-C115</f>
        <v>0</v>
      </c>
      <c r="AH115" s="37" t="n">
        <v>4.6</v>
      </c>
      <c r="AI115" s="37"/>
      <c r="AJ115" s="37" t="n">
        <f aca="false">V115-F115</f>
        <v>0</v>
      </c>
      <c r="AK115" s="37"/>
      <c r="AL115" s="44"/>
      <c r="AM115" s="2"/>
      <c r="AN115" s="2"/>
      <c r="AO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 t="s">
        <v>26</v>
      </c>
      <c r="X116" s="2" t="n">
        <f aca="false">SUM(X104:X115)</f>
        <v>359</v>
      </c>
      <c r="Y116" s="2"/>
      <c r="Z116" s="2"/>
      <c r="AA116" s="2"/>
      <c r="AB116" s="2"/>
      <c r="AC116" s="3"/>
      <c r="AD116" s="2"/>
      <c r="AE116" s="2"/>
      <c r="AF116" s="2"/>
      <c r="AG116" s="2"/>
      <c r="AH116" s="2"/>
      <c r="AI116" s="2"/>
      <c r="AJ116" s="2"/>
      <c r="AK116" s="2" t="s">
        <v>26</v>
      </c>
      <c r="AL116" s="2" t="n">
        <f aca="false">SUM(AL104:AL115)</f>
        <v>-7</v>
      </c>
      <c r="AM116" s="2"/>
      <c r="AN116" s="2"/>
      <c r="AO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collapsed="false" customFormat="false" customHeight="true" hidden="false" ht="15" outlineLevel="0" r="118">
      <c r="A118" s="40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40" t="s">
        <v>79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2"/>
      <c r="AE118" s="40" t="s">
        <v>79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 t="s">
        <v>1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2"/>
      <c r="AE120" s="2" t="s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collapsed="false" customFormat="false" customHeight="true" hidden="false" ht="15.75" outlineLevel="0" r="122">
      <c r="A122" s="4" t="s">
        <v>2</v>
      </c>
      <c r="B122" s="4" t="s">
        <v>3</v>
      </c>
      <c r="C122" s="4" t="s">
        <v>4</v>
      </c>
      <c r="D122" s="4" t="s">
        <v>5</v>
      </c>
      <c r="E122" s="4" t="s">
        <v>6</v>
      </c>
      <c r="F122" s="4" t="s">
        <v>8</v>
      </c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4" t="s">
        <v>2</v>
      </c>
      <c r="R122" s="4" t="s">
        <v>3</v>
      </c>
      <c r="S122" s="4" t="s">
        <v>4</v>
      </c>
      <c r="T122" s="4" t="s">
        <v>5</v>
      </c>
      <c r="U122" s="4" t="s">
        <v>6</v>
      </c>
      <c r="V122" s="4" t="s">
        <v>8</v>
      </c>
      <c r="W122" s="2"/>
      <c r="X122" s="2"/>
      <c r="Y122" s="2"/>
      <c r="Z122" s="2"/>
      <c r="AA122" s="2"/>
      <c r="AB122" s="2"/>
      <c r="AC122" s="3"/>
      <c r="AD122" s="2"/>
      <c r="AE122" s="4" t="s">
        <v>2</v>
      </c>
      <c r="AF122" s="4" t="s">
        <v>3</v>
      </c>
      <c r="AG122" s="4" t="s">
        <v>4</v>
      </c>
      <c r="AH122" s="4" t="s">
        <v>5</v>
      </c>
      <c r="AI122" s="4" t="s">
        <v>6</v>
      </c>
      <c r="AJ122" s="4" t="s">
        <v>8</v>
      </c>
      <c r="AK122" s="2"/>
      <c r="AL122" s="2"/>
      <c r="AM122" s="2"/>
      <c r="AN122" s="2"/>
      <c r="AO122" s="2"/>
    </row>
    <row collapsed="false" customFormat="false" customHeight="true" hidden="false" ht="15.75" outlineLevel="0" r="123">
      <c r="A123" s="2" t="n">
        <v>2</v>
      </c>
      <c r="B123" s="2" t="s">
        <v>80</v>
      </c>
      <c r="C123" s="2" t="s">
        <v>10</v>
      </c>
      <c r="D123" s="2" t="n">
        <v>4</v>
      </c>
      <c r="E123" s="2"/>
      <c r="F123" s="2" t="n">
        <f aca="false">SUM(D123:E123)</f>
        <v>4</v>
      </c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 t="n">
        <v>2</v>
      </c>
      <c r="R123" s="2" t="s">
        <v>80</v>
      </c>
      <c r="S123" s="2" t="s">
        <v>10</v>
      </c>
      <c r="T123" s="2" t="n">
        <v>4</v>
      </c>
      <c r="U123" s="2"/>
      <c r="V123" s="2" t="n">
        <f aca="false">SUM(T123:U123)</f>
        <v>4</v>
      </c>
      <c r="W123" s="2"/>
      <c r="X123" s="2"/>
      <c r="Y123" s="2"/>
      <c r="Z123" s="2"/>
      <c r="AA123" s="2"/>
      <c r="AB123" s="2"/>
      <c r="AC123" s="3"/>
      <c r="AD123" s="2"/>
      <c r="AE123" s="2" t="n">
        <v>2</v>
      </c>
      <c r="AF123" s="2" t="s">
        <v>80</v>
      </c>
      <c r="AG123" s="2" t="s">
        <v>10</v>
      </c>
      <c r="AH123" s="2" t="n">
        <f aca="false">T123-D123</f>
        <v>0</v>
      </c>
      <c r="AI123" s="2"/>
      <c r="AJ123" s="2" t="n">
        <f aca="false">SUM(AH123:AI123)</f>
        <v>0</v>
      </c>
      <c r="AK123" s="2"/>
      <c r="AL123" s="2"/>
      <c r="AM123" s="2"/>
      <c r="AN123" s="2"/>
      <c r="AO123" s="2"/>
    </row>
    <row collapsed="false" customFormat="false" customHeight="true" hidden="false" ht="15" outlineLevel="0" r="124">
      <c r="A124" s="2" t="n">
        <v>3</v>
      </c>
      <c r="B124" s="45" t="s">
        <v>81</v>
      </c>
      <c r="C124" s="2" t="s">
        <v>10</v>
      </c>
      <c r="D124" s="2"/>
      <c r="E124" s="2" t="n">
        <v>3</v>
      </c>
      <c r="F124" s="2" t="n">
        <f aca="false">SUM(D124:E124)</f>
        <v>3</v>
      </c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 t="n">
        <v>3</v>
      </c>
      <c r="R124" s="45" t="s">
        <v>81</v>
      </c>
      <c r="S124" s="2" t="s">
        <v>10</v>
      </c>
      <c r="T124" s="2"/>
      <c r="U124" s="2" t="n">
        <v>3</v>
      </c>
      <c r="V124" s="2" t="n">
        <f aca="false">SUM(T124:U124)</f>
        <v>3</v>
      </c>
      <c r="W124" s="2"/>
      <c r="X124" s="2"/>
      <c r="Y124" s="2"/>
      <c r="Z124" s="2"/>
      <c r="AA124" s="2"/>
      <c r="AB124" s="2"/>
      <c r="AC124" s="3"/>
      <c r="AD124" s="2"/>
      <c r="AE124" s="2" t="n">
        <v>3</v>
      </c>
      <c r="AF124" s="45" t="s">
        <v>81</v>
      </c>
      <c r="AG124" s="2" t="s">
        <v>10</v>
      </c>
      <c r="AH124" s="2"/>
      <c r="AI124" s="2" t="n">
        <f aca="false">U124-E124</f>
        <v>0</v>
      </c>
      <c r="AJ124" s="2" t="n">
        <f aca="false">SUM(AH124:AI124)</f>
        <v>0</v>
      </c>
      <c r="AK124" s="2"/>
      <c r="AL124" s="2"/>
      <c r="AM124" s="2"/>
      <c r="AN124" s="2"/>
      <c r="AO124" s="2"/>
    </row>
    <row collapsed="false" customFormat="false" customHeight="true" hidden="false" ht="15" outlineLevel="0" r="125">
      <c r="A125" s="2"/>
      <c r="B125" s="45"/>
      <c r="C125" s="2" t="s">
        <v>11</v>
      </c>
      <c r="D125" s="2"/>
      <c r="E125" s="2" t="n">
        <v>2</v>
      </c>
      <c r="F125" s="2" t="n">
        <f aca="false">SUM(D125:E125)</f>
        <v>2</v>
      </c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45"/>
      <c r="S125" s="2" t="s">
        <v>11</v>
      </c>
      <c r="T125" s="2"/>
      <c r="U125" s="2" t="n">
        <v>2</v>
      </c>
      <c r="V125" s="2" t="n">
        <f aca="false">SUM(T125:U125)</f>
        <v>2</v>
      </c>
      <c r="W125" s="2"/>
      <c r="X125" s="2"/>
      <c r="Y125" s="2"/>
      <c r="Z125" s="2"/>
      <c r="AA125" s="2"/>
      <c r="AB125" s="2"/>
      <c r="AC125" s="3"/>
      <c r="AD125" s="2"/>
      <c r="AE125" s="2"/>
      <c r="AF125" s="45"/>
      <c r="AG125" s="2" t="s">
        <v>11</v>
      </c>
      <c r="AH125" s="2"/>
      <c r="AI125" s="2" t="n">
        <f aca="false">U125-E125</f>
        <v>0</v>
      </c>
      <c r="AJ125" s="2" t="n">
        <f aca="false">SUM(AH125:AI125)</f>
        <v>0</v>
      </c>
      <c r="AK125" s="2"/>
      <c r="AL125" s="2"/>
      <c r="AM125" s="2"/>
      <c r="AN125" s="2"/>
      <c r="AO125" s="2"/>
    </row>
    <row collapsed="false" customFormat="false" customHeight="true" hidden="false" ht="15" outlineLevel="0" r="126">
      <c r="A126" s="2" t="n">
        <v>5</v>
      </c>
      <c r="B126" s="40" t="s">
        <v>82</v>
      </c>
      <c r="C126" s="2" t="s">
        <v>19</v>
      </c>
      <c r="D126" s="2" t="n">
        <v>16</v>
      </c>
      <c r="E126" s="2"/>
      <c r="F126" s="2" t="n">
        <f aca="false">SUM(D126:E126)</f>
        <v>16</v>
      </c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 t="n">
        <v>5</v>
      </c>
      <c r="R126" s="40" t="s">
        <v>82</v>
      </c>
      <c r="S126" s="2" t="s">
        <v>19</v>
      </c>
      <c r="T126" s="2" t="n">
        <v>14</v>
      </c>
      <c r="U126" s="2"/>
      <c r="V126" s="2" t="n">
        <f aca="false">SUM(T126:U126)</f>
        <v>14</v>
      </c>
      <c r="W126" s="2"/>
      <c r="X126" s="2"/>
      <c r="Y126" s="2"/>
      <c r="Z126" s="2"/>
      <c r="AA126" s="2"/>
      <c r="AB126" s="2"/>
      <c r="AC126" s="3"/>
      <c r="AD126" s="2"/>
      <c r="AE126" s="2" t="n">
        <v>5</v>
      </c>
      <c r="AF126" s="40" t="s">
        <v>82</v>
      </c>
      <c r="AG126" s="2" t="s">
        <v>19</v>
      </c>
      <c r="AH126" s="2" t="n">
        <f aca="false">T126-D126</f>
        <v>-2</v>
      </c>
      <c r="AI126" s="2"/>
      <c r="AJ126" s="2" t="n">
        <f aca="false">SUM(AH126:AI126)</f>
        <v>-2</v>
      </c>
      <c r="AK126" s="2"/>
      <c r="AL126" s="2"/>
      <c r="AM126" s="2"/>
      <c r="AN126" s="2"/>
      <c r="AO126" s="2"/>
    </row>
    <row collapsed="false" customFormat="false" customHeight="true" hidden="false" ht="15" outlineLevel="0" r="127">
      <c r="A127" s="2" t="n">
        <v>6</v>
      </c>
      <c r="B127" s="2" t="s">
        <v>83</v>
      </c>
      <c r="C127" s="2" t="s">
        <v>17</v>
      </c>
      <c r="D127" s="2" t="n">
        <v>9</v>
      </c>
      <c r="E127" s="2"/>
      <c r="F127" s="2" t="n">
        <f aca="false">SUM(D127:E127)</f>
        <v>9</v>
      </c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 t="n">
        <v>6</v>
      </c>
      <c r="R127" s="2" t="s">
        <v>83</v>
      </c>
      <c r="S127" s="2" t="s">
        <v>17</v>
      </c>
      <c r="T127" s="2" t="n">
        <v>9</v>
      </c>
      <c r="U127" s="2"/>
      <c r="V127" s="2" t="n">
        <f aca="false">SUM(T127:U127)</f>
        <v>9</v>
      </c>
      <c r="W127" s="2"/>
      <c r="X127" s="2"/>
      <c r="Y127" s="2"/>
      <c r="Z127" s="2"/>
      <c r="AA127" s="2"/>
      <c r="AB127" s="2"/>
      <c r="AC127" s="3"/>
      <c r="AD127" s="2"/>
      <c r="AE127" s="2" t="n">
        <v>6</v>
      </c>
      <c r="AF127" s="2" t="s">
        <v>83</v>
      </c>
      <c r="AG127" s="2" t="s">
        <v>17</v>
      </c>
      <c r="AH127" s="2" t="n">
        <f aca="false">T127-D127</f>
        <v>0</v>
      </c>
      <c r="AI127" s="2"/>
      <c r="AJ127" s="2" t="n">
        <f aca="false">SUM(AH127:AI127)</f>
        <v>0</v>
      </c>
      <c r="AK127" s="2"/>
      <c r="AL127" s="2"/>
      <c r="AM127" s="2"/>
      <c r="AN127" s="2"/>
      <c r="AO127" s="2"/>
    </row>
    <row collapsed="false" customFormat="false" customHeight="true" hidden="false" ht="15" outlineLevel="0" r="128">
      <c r="A128" s="2"/>
      <c r="B128" s="2"/>
      <c r="C128" s="2" t="s">
        <v>11</v>
      </c>
      <c r="D128" s="2" t="n">
        <v>2</v>
      </c>
      <c r="E128" s="2"/>
      <c r="F128" s="2" t="n">
        <f aca="false">SUM(D128:E128)</f>
        <v>2</v>
      </c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 t="s">
        <v>11</v>
      </c>
      <c r="T128" s="2" t="n">
        <v>2</v>
      </c>
      <c r="U128" s="2"/>
      <c r="V128" s="2" t="n">
        <f aca="false">SUM(T128:U128)</f>
        <v>2</v>
      </c>
      <c r="W128" s="2"/>
      <c r="X128" s="2"/>
      <c r="Y128" s="2"/>
      <c r="Z128" s="2"/>
      <c r="AA128" s="2"/>
      <c r="AB128" s="2"/>
      <c r="AC128" s="3"/>
      <c r="AD128" s="2"/>
      <c r="AE128" s="2"/>
      <c r="AF128" s="2"/>
      <c r="AG128" s="2" t="s">
        <v>11</v>
      </c>
      <c r="AH128" s="2" t="n">
        <f aca="false">T128-D128</f>
        <v>0</v>
      </c>
      <c r="AI128" s="2"/>
      <c r="AJ128" s="2" t="n">
        <f aca="false">SUM(AH128:AI128)</f>
        <v>0</v>
      </c>
      <c r="AK128" s="2"/>
      <c r="AL128" s="2"/>
      <c r="AM128" s="2"/>
      <c r="AN128" s="2"/>
      <c r="AO128" s="2"/>
    </row>
    <row collapsed="false" customFormat="false" customHeight="true" hidden="false" ht="15" outlineLevel="0" r="129">
      <c r="A129" s="2" t="n">
        <v>8</v>
      </c>
      <c r="B129" s="2" t="s">
        <v>84</v>
      </c>
      <c r="C129" s="2" t="s">
        <v>17</v>
      </c>
      <c r="D129" s="2"/>
      <c r="E129" s="2" t="n">
        <v>56</v>
      </c>
      <c r="F129" s="2" t="n">
        <f aca="false">SUM(D129:E129)</f>
        <v>56</v>
      </c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 t="n">
        <v>8</v>
      </c>
      <c r="R129" s="2" t="s">
        <v>84</v>
      </c>
      <c r="S129" s="2" t="s">
        <v>17</v>
      </c>
      <c r="T129" s="2"/>
      <c r="U129" s="2" t="n">
        <v>60</v>
      </c>
      <c r="V129" s="2" t="n">
        <f aca="false">SUM(T129:U129)</f>
        <v>60</v>
      </c>
      <c r="W129" s="2"/>
      <c r="X129" s="2"/>
      <c r="Y129" s="2"/>
      <c r="Z129" s="2"/>
      <c r="AA129" s="2"/>
      <c r="AB129" s="2"/>
      <c r="AC129" s="3"/>
      <c r="AD129" s="2"/>
      <c r="AE129" s="2" t="n">
        <v>8</v>
      </c>
      <c r="AF129" s="2" t="s">
        <v>84</v>
      </c>
      <c r="AG129" s="2" t="s">
        <v>17</v>
      </c>
      <c r="AH129" s="2"/>
      <c r="AI129" s="2" t="n">
        <f aca="false">U129-E129</f>
        <v>4</v>
      </c>
      <c r="AJ129" s="2" t="n">
        <f aca="false">SUM(AH129:AI129)</f>
        <v>4</v>
      </c>
      <c r="AK129" s="2"/>
      <c r="AL129" s="2"/>
      <c r="AM129" s="2"/>
      <c r="AN129" s="2"/>
      <c r="AO129" s="2"/>
    </row>
    <row collapsed="false" customFormat="false" customHeight="true" hidden="false" ht="15" outlineLevel="0" r="130">
      <c r="A130" s="2" t="n">
        <v>9</v>
      </c>
      <c r="B130" s="2" t="s">
        <v>85</v>
      </c>
      <c r="C130" s="2" t="s">
        <v>10</v>
      </c>
      <c r="D130" s="2"/>
      <c r="E130" s="2" t="n">
        <v>12</v>
      </c>
      <c r="F130" s="2" t="n">
        <f aca="false">SUM(D130:E130)</f>
        <v>12</v>
      </c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 t="n">
        <v>9</v>
      </c>
      <c r="R130" s="2" t="s">
        <v>85</v>
      </c>
      <c r="S130" s="2" t="s">
        <v>10</v>
      </c>
      <c r="T130" s="2"/>
      <c r="U130" s="2" t="n">
        <v>10</v>
      </c>
      <c r="V130" s="2" t="n">
        <f aca="false">SUM(T130:U130)</f>
        <v>10</v>
      </c>
      <c r="W130" s="2"/>
      <c r="X130" s="2"/>
      <c r="Y130" s="2"/>
      <c r="Z130" s="2"/>
      <c r="AA130" s="2"/>
      <c r="AB130" s="2"/>
      <c r="AC130" s="3"/>
      <c r="AD130" s="2"/>
      <c r="AE130" s="2" t="n">
        <v>9</v>
      </c>
      <c r="AF130" s="2" t="s">
        <v>85</v>
      </c>
      <c r="AG130" s="2" t="s">
        <v>10</v>
      </c>
      <c r="AH130" s="2"/>
      <c r="AI130" s="2" t="n">
        <f aca="false">U130-E130</f>
        <v>-2</v>
      </c>
      <c r="AJ130" s="2" t="n">
        <f aca="false">SUM(AH130:AI130)</f>
        <v>-2</v>
      </c>
      <c r="AK130" s="2"/>
      <c r="AL130" s="2"/>
      <c r="AM130" s="2"/>
      <c r="AN130" s="2"/>
      <c r="AO130" s="2"/>
    </row>
    <row collapsed="false" customFormat="false" customHeight="true" hidden="false" ht="15" outlineLevel="0" r="131">
      <c r="A131" s="2"/>
      <c r="B131" s="2"/>
      <c r="C131" s="2" t="s">
        <v>11</v>
      </c>
      <c r="D131" s="2"/>
      <c r="E131" s="2" t="n">
        <v>7</v>
      </c>
      <c r="F131" s="2" t="n">
        <f aca="false">SUM(D131:E131)</f>
        <v>7</v>
      </c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 t="s">
        <v>11</v>
      </c>
      <c r="T131" s="2"/>
      <c r="U131" s="2" t="n">
        <v>7</v>
      </c>
      <c r="V131" s="2" t="n">
        <f aca="false">SUM(T131:U131)</f>
        <v>7</v>
      </c>
      <c r="W131" s="2"/>
      <c r="X131" s="2"/>
      <c r="Y131" s="2"/>
      <c r="Z131" s="2"/>
      <c r="AA131" s="2"/>
      <c r="AB131" s="2"/>
      <c r="AC131" s="3"/>
      <c r="AD131" s="2"/>
      <c r="AE131" s="2"/>
      <c r="AF131" s="2"/>
      <c r="AG131" s="2" t="s">
        <v>11</v>
      </c>
      <c r="AH131" s="2" t="n">
        <f aca="false">T131-D131</f>
        <v>0</v>
      </c>
      <c r="AI131" s="2"/>
      <c r="AJ131" s="2" t="n">
        <f aca="false">SUM(AH131:AI131)</f>
        <v>0</v>
      </c>
      <c r="AK131" s="2"/>
      <c r="AL131" s="2"/>
      <c r="AM131" s="2"/>
      <c r="AN131" s="2"/>
      <c r="AO131" s="2"/>
    </row>
    <row collapsed="false" customFormat="false" customHeight="true" hidden="false" ht="15" outlineLevel="0" r="132">
      <c r="A132" s="2" t="n">
        <v>11</v>
      </c>
      <c r="B132" s="2" t="s">
        <v>86</v>
      </c>
      <c r="C132" s="2" t="s">
        <v>50</v>
      </c>
      <c r="D132" s="2" t="n">
        <v>26</v>
      </c>
      <c r="E132" s="2"/>
      <c r="F132" s="2" t="n">
        <f aca="false">SUM(D132:E132)</f>
        <v>26</v>
      </c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 t="n">
        <v>11</v>
      </c>
      <c r="R132" s="2" t="s">
        <v>86</v>
      </c>
      <c r="S132" s="2" t="s">
        <v>50</v>
      </c>
      <c r="T132" s="2" t="n">
        <v>26</v>
      </c>
      <c r="U132" s="2"/>
      <c r="V132" s="2" t="n">
        <f aca="false">SUM(T132:U132)</f>
        <v>26</v>
      </c>
      <c r="W132" s="2"/>
      <c r="X132" s="2"/>
      <c r="Y132" s="2"/>
      <c r="Z132" s="2"/>
      <c r="AA132" s="2"/>
      <c r="AB132" s="2"/>
      <c r="AC132" s="3"/>
      <c r="AD132" s="2"/>
      <c r="AE132" s="2" t="n">
        <v>11</v>
      </c>
      <c r="AF132" s="2" t="s">
        <v>86</v>
      </c>
      <c r="AG132" s="2" t="s">
        <v>50</v>
      </c>
      <c r="AH132" s="2" t="n">
        <f aca="false">T132-D132</f>
        <v>0</v>
      </c>
      <c r="AI132" s="2"/>
      <c r="AJ132" s="2" t="n">
        <f aca="false">SUM(AH132:AI132)</f>
        <v>0</v>
      </c>
      <c r="AK132" s="2"/>
      <c r="AL132" s="2"/>
      <c r="AM132" s="2"/>
      <c r="AN132" s="2"/>
      <c r="AO132" s="2"/>
    </row>
    <row collapsed="false" customFormat="false" customHeight="true" hidden="false" ht="15" outlineLevel="0" r="133">
      <c r="A133" s="2" t="n">
        <v>12</v>
      </c>
      <c r="B133" s="2" t="s">
        <v>87</v>
      </c>
      <c r="C133" s="2" t="s">
        <v>17</v>
      </c>
      <c r="D133" s="2" t="n">
        <v>8</v>
      </c>
      <c r="E133" s="2"/>
      <c r="F133" s="2" t="n">
        <f aca="false">SUM(D133:E133)</f>
        <v>8</v>
      </c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 t="n">
        <v>12</v>
      </c>
      <c r="R133" s="2" t="s">
        <v>87</v>
      </c>
      <c r="S133" s="2" t="s">
        <v>17</v>
      </c>
      <c r="T133" s="2" t="n">
        <v>11</v>
      </c>
      <c r="U133" s="2"/>
      <c r="V133" s="2" t="n">
        <f aca="false">SUM(T133:U133)</f>
        <v>11</v>
      </c>
      <c r="W133" s="2"/>
      <c r="X133" s="2"/>
      <c r="Y133" s="2"/>
      <c r="Z133" s="2"/>
      <c r="AA133" s="2"/>
      <c r="AB133" s="2"/>
      <c r="AC133" s="3"/>
      <c r="AD133" s="2"/>
      <c r="AE133" s="2" t="n">
        <v>12</v>
      </c>
      <c r="AF133" s="2" t="s">
        <v>87</v>
      </c>
      <c r="AG133" s="2" t="s">
        <v>17</v>
      </c>
      <c r="AH133" s="2" t="n">
        <f aca="false">T133-D133</f>
        <v>3</v>
      </c>
      <c r="AI133" s="2"/>
      <c r="AJ133" s="2" t="n">
        <f aca="false">SUM(AH133:AI133)</f>
        <v>3</v>
      </c>
      <c r="AK133" s="2"/>
      <c r="AL133" s="2"/>
      <c r="AM133" s="2"/>
      <c r="AN133" s="2"/>
      <c r="AO133" s="2"/>
    </row>
    <row collapsed="false" customFormat="false" customHeight="true" hidden="false" ht="15" outlineLevel="0" r="134">
      <c r="A134" s="2"/>
      <c r="B134" s="2"/>
      <c r="C134" s="2" t="s">
        <v>11</v>
      </c>
      <c r="D134" s="2" t="n">
        <v>3</v>
      </c>
      <c r="E134" s="2"/>
      <c r="F134" s="2" t="n">
        <f aca="false">SUM(D134:E134)</f>
        <v>3</v>
      </c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 t="s">
        <v>11</v>
      </c>
      <c r="T134" s="2" t="n">
        <v>3</v>
      </c>
      <c r="U134" s="2"/>
      <c r="V134" s="2" t="n">
        <f aca="false">SUM(T134:U134)</f>
        <v>3</v>
      </c>
      <c r="W134" s="2"/>
      <c r="X134" s="2"/>
      <c r="Y134" s="2"/>
      <c r="Z134" s="2"/>
      <c r="AA134" s="2"/>
      <c r="AB134" s="2"/>
      <c r="AC134" s="3"/>
      <c r="AD134" s="2"/>
      <c r="AE134" s="2"/>
      <c r="AF134" s="2"/>
      <c r="AG134" s="2" t="s">
        <v>11</v>
      </c>
      <c r="AH134" s="2" t="n">
        <f aca="false">T134-D134</f>
        <v>0</v>
      </c>
      <c r="AI134" s="2"/>
      <c r="AJ134" s="2" t="n">
        <f aca="false">SUM(AH134:AI134)</f>
        <v>0</v>
      </c>
      <c r="AK134" s="2"/>
      <c r="AL134" s="2"/>
      <c r="AM134" s="2"/>
      <c r="AN134" s="2"/>
      <c r="AO134" s="2"/>
    </row>
    <row collapsed="false" customFormat="false" customHeight="true" hidden="false" ht="15" outlineLevel="0" r="135">
      <c r="A135" s="2" t="s">
        <v>26</v>
      </c>
      <c r="B135" s="2"/>
      <c r="C135" s="42"/>
      <c r="D135" s="2" t="n">
        <f aca="false">SUM(D123:D134)</f>
        <v>68</v>
      </c>
      <c r="E135" s="2" t="n">
        <f aca="false">SUM(E123:E134)</f>
        <v>80</v>
      </c>
      <c r="F135" s="2" t="n">
        <f aca="false">SUM(F123:F134)</f>
        <v>148</v>
      </c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 t="s">
        <v>26</v>
      </c>
      <c r="R135" s="2"/>
      <c r="S135" s="42"/>
      <c r="T135" s="2" t="n">
        <f aca="false">SUM(T123:T134)</f>
        <v>69</v>
      </c>
      <c r="U135" s="2" t="n">
        <f aca="false">SUM(U123:U134)</f>
        <v>82</v>
      </c>
      <c r="V135" s="2" t="n">
        <f aca="false">SUM(V123:V134)</f>
        <v>151</v>
      </c>
      <c r="W135" s="2"/>
      <c r="X135" s="2"/>
      <c r="Y135" s="2"/>
      <c r="Z135" s="2"/>
      <c r="AA135" s="2"/>
      <c r="AB135" s="2"/>
      <c r="AC135" s="3"/>
      <c r="AD135" s="2"/>
      <c r="AE135" s="2" t="s">
        <v>26</v>
      </c>
      <c r="AF135" s="2"/>
      <c r="AG135" s="42"/>
      <c r="AH135" s="2" t="n">
        <f aca="false">SUM(AH123:AH134)</f>
        <v>1</v>
      </c>
      <c r="AI135" s="2" t="n">
        <f aca="false">SUM(AI123:AI134)</f>
        <v>2</v>
      </c>
      <c r="AJ135" s="2" t="n">
        <f aca="false">SUM(AJ123:AJ134)</f>
        <v>3</v>
      </c>
      <c r="AK135" s="2"/>
      <c r="AL135" s="2"/>
      <c r="AM135" s="2"/>
      <c r="AN135" s="2"/>
      <c r="AO135" s="2"/>
    </row>
    <row collapsed="false" customFormat="false" customHeight="true" hidden="false" ht="15" outlineLevel="0"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collapsed="false" customFormat="false" customHeight="true" hidden="false" ht="15" outlineLevel="0" r="138">
      <c r="A138" s="2" t="s">
        <v>47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 t="s">
        <v>47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2"/>
      <c r="AE138" s="2" t="s">
        <v>47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collapsed="false" customFormat="false" customHeight="true" hidden="false" ht="15" outlineLevel="0"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1" t="s">
        <v>88</v>
      </c>
      <c r="V139" s="1"/>
      <c r="W139" s="1" t="s">
        <v>71</v>
      </c>
      <c r="X139" s="1"/>
      <c r="Y139" s="2"/>
      <c r="Z139" s="2"/>
      <c r="AA139" s="2"/>
      <c r="AB139" s="2"/>
      <c r="AC139" s="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collapsed="false" customFormat="false" customHeight="true" hidden="false" ht="15" outlineLevel="0" r="140">
      <c r="A140" s="11" t="s">
        <v>4</v>
      </c>
      <c r="B140" s="11" t="s">
        <v>8</v>
      </c>
      <c r="C140" s="11" t="s">
        <v>48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11" t="s">
        <v>4</v>
      </c>
      <c r="R140" s="11" t="s">
        <v>8</v>
      </c>
      <c r="S140" s="11" t="s">
        <v>48</v>
      </c>
      <c r="T140" s="11" t="s">
        <v>49</v>
      </c>
      <c r="U140" s="46" t="s">
        <v>72</v>
      </c>
      <c r="V140" s="46" t="s">
        <v>73</v>
      </c>
      <c r="W140" s="2" t="s">
        <v>72</v>
      </c>
      <c r="X140" s="2" t="s">
        <v>73</v>
      </c>
      <c r="Y140" s="2"/>
      <c r="Z140" s="2"/>
      <c r="AA140" s="2"/>
      <c r="AB140" s="2"/>
      <c r="AC140" s="3"/>
      <c r="AD140" s="2"/>
      <c r="AE140" s="11" t="s">
        <v>4</v>
      </c>
      <c r="AF140" s="11" t="s">
        <v>8</v>
      </c>
      <c r="AG140" s="11" t="s">
        <v>48</v>
      </c>
      <c r="AH140" s="11" t="s">
        <v>49</v>
      </c>
      <c r="AI140" s="2"/>
      <c r="AJ140" s="2"/>
      <c r="AK140" s="2"/>
      <c r="AL140" s="2"/>
      <c r="AM140" s="2"/>
      <c r="AN140" s="2"/>
      <c r="AO140" s="2"/>
    </row>
    <row collapsed="false" customFormat="false" customHeight="true" hidden="false" ht="15" outlineLevel="0" r="141">
      <c r="A141" s="11" t="s">
        <v>11</v>
      </c>
      <c r="B141" s="11" t="n">
        <f aca="false">F125+F128+F131+F134</f>
        <v>14</v>
      </c>
      <c r="C141" s="11" t="n">
        <v>30</v>
      </c>
      <c r="D141" s="41" t="n">
        <f aca="false">B141*C141</f>
        <v>420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11" t="s">
        <v>11</v>
      </c>
      <c r="R141" s="11" t="n">
        <f aca="false">V125+V128+V131+V134</f>
        <v>14</v>
      </c>
      <c r="S141" s="11" t="n">
        <v>30</v>
      </c>
      <c r="T141" s="41" t="n">
        <f aca="false">R141*S141</f>
        <v>420</v>
      </c>
      <c r="U141" s="43" t="n">
        <f aca="false">T128+T134</f>
        <v>5</v>
      </c>
      <c r="V141" s="43" t="n">
        <f aca="false">S154</f>
        <v>5</v>
      </c>
      <c r="W141" s="2" t="n">
        <f aca="false">U125+U131</f>
        <v>9</v>
      </c>
      <c r="X141" s="2" t="n">
        <f aca="false">V156</f>
        <v>9</v>
      </c>
      <c r="Y141" s="2"/>
      <c r="Z141" s="2"/>
      <c r="AA141" s="2"/>
      <c r="AB141" s="2"/>
      <c r="AC141" s="3"/>
      <c r="AD141" s="2"/>
      <c r="AE141" s="11" t="s">
        <v>11</v>
      </c>
      <c r="AF141" s="11" t="n">
        <f aca="false">AJ125+AJ128+AJ131+AJ134</f>
        <v>0</v>
      </c>
      <c r="AG141" s="11" t="n">
        <v>30</v>
      </c>
      <c r="AH141" s="41" t="n">
        <f aca="false">AF141*AG141</f>
        <v>0</v>
      </c>
      <c r="AI141" s="2"/>
      <c r="AJ141" s="2"/>
      <c r="AK141" s="2"/>
      <c r="AL141" s="2"/>
      <c r="AM141" s="2"/>
      <c r="AN141" s="2"/>
      <c r="AO141" s="2"/>
    </row>
    <row collapsed="false" customFormat="false" customHeight="true" hidden="false" ht="15" outlineLevel="0" r="142">
      <c r="A142" s="11" t="s">
        <v>10</v>
      </c>
      <c r="B142" s="11" t="n">
        <f aca="false">F123+F124+F130</f>
        <v>19</v>
      </c>
      <c r="C142" s="11" t="n">
        <v>20</v>
      </c>
      <c r="D142" s="41" t="n">
        <f aca="false">B142*C142</f>
        <v>380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11" t="s">
        <v>10</v>
      </c>
      <c r="R142" s="11" t="n">
        <f aca="false">V123+V124+V130</f>
        <v>17</v>
      </c>
      <c r="S142" s="11" t="n">
        <v>20</v>
      </c>
      <c r="T142" s="41" t="n">
        <f aca="false">R142*S142</f>
        <v>340</v>
      </c>
      <c r="U142" s="43" t="n">
        <f aca="false">T123</f>
        <v>4</v>
      </c>
      <c r="V142" s="43" t="n">
        <f aca="false">S158</f>
        <v>4</v>
      </c>
      <c r="W142" s="2" t="n">
        <f aca="false">U124+U130</f>
        <v>13</v>
      </c>
      <c r="X142" s="2" t="n">
        <f aca="false">V154</f>
        <v>13</v>
      </c>
      <c r="Y142" s="2"/>
      <c r="Z142" s="2"/>
      <c r="AA142" s="2"/>
      <c r="AB142" s="2"/>
      <c r="AC142" s="3"/>
      <c r="AD142" s="2"/>
      <c r="AE142" s="11" t="s">
        <v>10</v>
      </c>
      <c r="AF142" s="11" t="n">
        <f aca="false">AJ123+AJ124+AJ130</f>
        <v>-2</v>
      </c>
      <c r="AG142" s="11" t="n">
        <v>20</v>
      </c>
      <c r="AH142" s="41" t="n">
        <f aca="false">AF142*AG142</f>
        <v>-40</v>
      </c>
      <c r="AI142" s="2"/>
      <c r="AJ142" s="2"/>
      <c r="AK142" s="2"/>
      <c r="AL142" s="2"/>
      <c r="AM142" s="2"/>
      <c r="AN142" s="2"/>
      <c r="AO142" s="2"/>
    </row>
    <row collapsed="false" customFormat="false" customHeight="true" hidden="false" ht="15" outlineLevel="0" r="143">
      <c r="A143" s="11" t="s">
        <v>15</v>
      </c>
      <c r="B143" s="11" t="n">
        <v>0</v>
      </c>
      <c r="C143" s="11" t="n">
        <v>25</v>
      </c>
      <c r="D143" s="41" t="n">
        <f aca="false">B143*C143</f>
        <v>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11" t="s">
        <v>15</v>
      </c>
      <c r="R143" s="11" t="n">
        <v>0</v>
      </c>
      <c r="S143" s="11" t="n">
        <v>25</v>
      </c>
      <c r="T143" s="41" t="n">
        <f aca="false">R143*S143</f>
        <v>0</v>
      </c>
      <c r="U143" s="2"/>
      <c r="V143" s="2"/>
      <c r="W143" s="2"/>
      <c r="X143" s="2"/>
      <c r="Y143" s="2"/>
      <c r="Z143" s="2"/>
      <c r="AA143" s="2"/>
      <c r="AB143" s="2"/>
      <c r="AC143" s="3"/>
      <c r="AD143" s="2"/>
      <c r="AE143" s="11" t="s">
        <v>15</v>
      </c>
      <c r="AF143" s="11" t="n">
        <v>0</v>
      </c>
      <c r="AG143" s="11" t="n">
        <v>25</v>
      </c>
      <c r="AH143" s="41" t="n">
        <f aca="false">AF143*AG143</f>
        <v>0</v>
      </c>
      <c r="AI143" s="2"/>
      <c r="AJ143" s="2"/>
      <c r="AK143" s="2"/>
      <c r="AL143" s="2"/>
      <c r="AM143" s="2"/>
      <c r="AN143" s="2"/>
      <c r="AO143" s="2"/>
    </row>
    <row collapsed="false" customFormat="false" customHeight="true" hidden="false" ht="15" outlineLevel="0" r="144">
      <c r="A144" s="11" t="s">
        <v>19</v>
      </c>
      <c r="B144" s="11" t="n">
        <f aca="false">F126</f>
        <v>16</v>
      </c>
      <c r="C144" s="11" t="n">
        <v>22</v>
      </c>
      <c r="D144" s="41" t="n">
        <f aca="false">B144*C144</f>
        <v>352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11" t="s">
        <v>19</v>
      </c>
      <c r="R144" s="11" t="n">
        <f aca="false">V126</f>
        <v>14</v>
      </c>
      <c r="S144" s="11" t="n">
        <v>22</v>
      </c>
      <c r="T144" s="41" t="n">
        <f aca="false">R144*S144</f>
        <v>308</v>
      </c>
      <c r="U144" s="2" t="n">
        <f aca="false">T126</f>
        <v>14</v>
      </c>
      <c r="V144" s="2" t="n">
        <f aca="false">S155+S157</f>
        <v>14</v>
      </c>
      <c r="W144" s="2"/>
      <c r="X144" s="2"/>
      <c r="Y144" s="2"/>
      <c r="Z144" s="2"/>
      <c r="AA144" s="2"/>
      <c r="AB144" s="2"/>
      <c r="AC144" s="3"/>
      <c r="AD144" s="2"/>
      <c r="AE144" s="11" t="s">
        <v>19</v>
      </c>
      <c r="AF144" s="11" t="n">
        <f aca="false">AJ126</f>
        <v>-2</v>
      </c>
      <c r="AG144" s="11" t="n">
        <v>22</v>
      </c>
      <c r="AH144" s="41" t="n">
        <f aca="false">AF144*AG144</f>
        <v>-44</v>
      </c>
      <c r="AI144" s="2"/>
      <c r="AJ144" s="2"/>
      <c r="AK144" s="2"/>
      <c r="AL144" s="2"/>
      <c r="AM144" s="2"/>
      <c r="AN144" s="2"/>
      <c r="AO144" s="2"/>
    </row>
    <row collapsed="false" customFormat="false" customHeight="true" hidden="false" ht="15" outlineLevel="0" r="145">
      <c r="A145" s="11" t="s">
        <v>50</v>
      </c>
      <c r="B145" s="11" t="n">
        <f aca="false">F132</f>
        <v>26</v>
      </c>
      <c r="C145" s="11" t="n">
        <v>15</v>
      </c>
      <c r="D145" s="41" t="n">
        <f aca="false">B145*C145</f>
        <v>390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11" t="s">
        <v>50</v>
      </c>
      <c r="R145" s="11" t="n">
        <f aca="false">V132</f>
        <v>26</v>
      </c>
      <c r="S145" s="11" t="n">
        <v>15</v>
      </c>
      <c r="T145" s="41" t="n">
        <f aca="false">R145*S145</f>
        <v>390</v>
      </c>
      <c r="U145" s="2" t="n">
        <f aca="false">T132</f>
        <v>26</v>
      </c>
      <c r="V145" s="2" t="n">
        <f aca="false">S153+S160</f>
        <v>26</v>
      </c>
      <c r="W145" s="2"/>
      <c r="X145" s="2"/>
      <c r="Y145" s="2"/>
      <c r="Z145" s="2"/>
      <c r="AA145" s="2"/>
      <c r="AB145" s="2"/>
      <c r="AC145" s="3"/>
      <c r="AD145" s="2"/>
      <c r="AE145" s="11" t="s">
        <v>50</v>
      </c>
      <c r="AF145" s="11" t="n">
        <f aca="false">AJ132</f>
        <v>0</v>
      </c>
      <c r="AG145" s="11" t="n">
        <v>15</v>
      </c>
      <c r="AH145" s="41" t="n">
        <f aca="false">AF145*AG145</f>
        <v>0</v>
      </c>
      <c r="AI145" s="2"/>
      <c r="AJ145" s="2"/>
      <c r="AK145" s="2"/>
      <c r="AL145" s="2"/>
      <c r="AM145" s="2"/>
      <c r="AN145" s="2"/>
      <c r="AO145" s="2"/>
    </row>
    <row collapsed="false" customFormat="false" customHeight="true" hidden="false" ht="15" outlineLevel="0" r="146">
      <c r="A146" s="11" t="s">
        <v>17</v>
      </c>
      <c r="B146" s="11" t="n">
        <f aca="false">F127+F129+F133</f>
        <v>73</v>
      </c>
      <c r="C146" s="11" t="n">
        <v>15</v>
      </c>
      <c r="D146" s="41" t="n">
        <f aca="false">B146*C146</f>
        <v>1095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11" t="s">
        <v>17</v>
      </c>
      <c r="R146" s="11" t="n">
        <f aca="false">V127+V129+V133</f>
        <v>80</v>
      </c>
      <c r="S146" s="11" t="n">
        <v>15</v>
      </c>
      <c r="T146" s="41" t="n">
        <f aca="false">R146*S146</f>
        <v>1200</v>
      </c>
      <c r="U146" s="2" t="n">
        <f aca="false">T127+T133</f>
        <v>20</v>
      </c>
      <c r="V146" s="2" t="n">
        <f aca="false">S156+S159</f>
        <v>20</v>
      </c>
      <c r="W146" s="2" t="n">
        <f aca="false">U129</f>
        <v>60</v>
      </c>
      <c r="X146" s="2" t="n">
        <f aca="false">V153+V157+V158+V160+V155</f>
        <v>60</v>
      </c>
      <c r="Y146" s="2"/>
      <c r="Z146" s="2"/>
      <c r="AA146" s="2"/>
      <c r="AB146" s="2"/>
      <c r="AC146" s="3"/>
      <c r="AD146" s="2"/>
      <c r="AE146" s="11" t="s">
        <v>17</v>
      </c>
      <c r="AF146" s="11" t="n">
        <f aca="false">AJ127+AJ129+AJ133</f>
        <v>7</v>
      </c>
      <c r="AG146" s="11" t="n">
        <v>15</v>
      </c>
      <c r="AH146" s="41" t="n">
        <f aca="false">AF146*AG146</f>
        <v>105</v>
      </c>
      <c r="AI146" s="2"/>
      <c r="AJ146" s="2"/>
      <c r="AK146" s="2"/>
      <c r="AL146" s="2"/>
      <c r="AM146" s="2"/>
      <c r="AN146" s="2"/>
      <c r="AO146" s="2"/>
    </row>
    <row collapsed="false" customFormat="false" customHeight="true" hidden="false" ht="15" outlineLevel="0" r="147">
      <c r="A147" s="11" t="s">
        <v>51</v>
      </c>
      <c r="B147" s="11" t="n">
        <f aca="false">SUM(B141:B146)</f>
        <v>148</v>
      </c>
      <c r="C147" s="11"/>
      <c r="D147" s="41" t="n">
        <f aca="false">SUM(D141:D146)</f>
        <v>2637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11" t="s">
        <v>51</v>
      </c>
      <c r="R147" s="11" t="n">
        <f aca="false">SUM(R141:R146)</f>
        <v>151</v>
      </c>
      <c r="S147" s="11"/>
      <c r="T147" s="41" t="n">
        <f aca="false">SUM(T141:T146)</f>
        <v>2658</v>
      </c>
      <c r="U147" s="2" t="n">
        <f aca="false">SUM(U141:U146)</f>
        <v>69</v>
      </c>
      <c r="V147" s="2" t="n">
        <f aca="false">SUM(V141:V146)</f>
        <v>69</v>
      </c>
      <c r="W147" s="2" t="n">
        <f aca="false">SUM(W141:W146)</f>
        <v>82</v>
      </c>
      <c r="X147" s="2" t="n">
        <f aca="false">SUM(X141:X146)</f>
        <v>82</v>
      </c>
      <c r="Y147" s="2"/>
      <c r="Z147" s="2"/>
      <c r="AA147" s="2"/>
      <c r="AB147" s="2"/>
      <c r="AC147" s="3"/>
      <c r="AD147" s="2"/>
      <c r="AE147" s="11" t="s">
        <v>51</v>
      </c>
      <c r="AF147" s="11" t="n">
        <f aca="false">SUM(AF141:AF146)</f>
        <v>3</v>
      </c>
      <c r="AG147" s="11"/>
      <c r="AH147" s="41" t="n">
        <f aca="false">SUM(AH141:AH146)</f>
        <v>21</v>
      </c>
      <c r="AI147" s="2"/>
      <c r="AJ147" s="2"/>
      <c r="AK147" s="2"/>
      <c r="AL147" s="2"/>
      <c r="AM147" s="2"/>
      <c r="AN147" s="2"/>
      <c r="AO147" s="2"/>
    </row>
    <row collapsed="false" customFormat="false" customHeight="true" hidden="false" ht="15" outlineLevel="0"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collapsed="false" customFormat="false" customHeight="true" hidden="false" ht="15" outlineLevel="0" r="149">
      <c r="A149" s="1" t="s">
        <v>75</v>
      </c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1" t="s">
        <v>75</v>
      </c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2"/>
      <c r="AE149" s="2" t="s">
        <v>75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collapsed="false" customFormat="false" customHeight="true" hidden="false" ht="15" outlineLevel="0"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collapsed="false" customFormat="false" customHeight="true" hidden="false" ht="15" outlineLevel="0" r="151">
      <c r="A151" s="12" t="s">
        <v>28</v>
      </c>
      <c r="B151" s="14" t="s">
        <v>29</v>
      </c>
      <c r="C151" s="14"/>
      <c r="D151" s="14"/>
      <c r="E151" s="14" t="s">
        <v>30</v>
      </c>
      <c r="F151" s="14"/>
      <c r="G151" s="14"/>
      <c r="H151" s="11" t="s">
        <v>32</v>
      </c>
      <c r="I151" s="2"/>
      <c r="J151" s="2"/>
      <c r="K151" s="2"/>
      <c r="L151" s="2"/>
      <c r="M151" s="2"/>
      <c r="N151" s="2"/>
      <c r="O151" s="3"/>
      <c r="P151" s="2"/>
      <c r="Q151" s="12" t="s">
        <v>28</v>
      </c>
      <c r="R151" s="14" t="s">
        <v>29</v>
      </c>
      <c r="S151" s="14"/>
      <c r="T151" s="14"/>
      <c r="U151" s="14" t="s">
        <v>30</v>
      </c>
      <c r="V151" s="14"/>
      <c r="W151" s="14"/>
      <c r="X151" s="11" t="s">
        <v>32</v>
      </c>
      <c r="Y151" s="2"/>
      <c r="Z151" s="2"/>
      <c r="AA151" s="2"/>
      <c r="AB151" s="2"/>
      <c r="AC151" s="3"/>
      <c r="AD151" s="2"/>
      <c r="AE151" s="12" t="s">
        <v>28</v>
      </c>
      <c r="AF151" s="11" t="s">
        <v>29</v>
      </c>
      <c r="AG151" s="11"/>
      <c r="AH151" s="11"/>
      <c r="AI151" s="11" t="s">
        <v>30</v>
      </c>
      <c r="AJ151" s="11"/>
      <c r="AK151" s="11"/>
      <c r="AL151" s="11" t="s">
        <v>32</v>
      </c>
      <c r="AM151" s="2"/>
      <c r="AN151" s="2"/>
      <c r="AO151" s="2"/>
    </row>
    <row collapsed="false" customFormat="false" customHeight="true" hidden="false" ht="15" outlineLevel="0" r="152">
      <c r="A152" s="13"/>
      <c r="B152" s="11" t="s">
        <v>4</v>
      </c>
      <c r="C152" s="11" t="s">
        <v>33</v>
      </c>
      <c r="D152" s="11" t="s">
        <v>2</v>
      </c>
      <c r="E152" s="11" t="s">
        <v>4</v>
      </c>
      <c r="F152" s="11" t="s">
        <v>33</v>
      </c>
      <c r="G152" s="11" t="s">
        <v>2</v>
      </c>
      <c r="H152" s="11"/>
      <c r="I152" s="2"/>
      <c r="J152" s="2"/>
      <c r="K152" s="2"/>
      <c r="L152" s="2"/>
      <c r="M152" s="2"/>
      <c r="N152" s="2"/>
      <c r="O152" s="3"/>
      <c r="P152" s="2"/>
      <c r="Q152" s="13"/>
      <c r="R152" s="11" t="s">
        <v>4</v>
      </c>
      <c r="S152" s="11" t="s">
        <v>33</v>
      </c>
      <c r="T152" s="11" t="s">
        <v>2</v>
      </c>
      <c r="U152" s="11" t="s">
        <v>4</v>
      </c>
      <c r="V152" s="11" t="s">
        <v>33</v>
      </c>
      <c r="W152" s="11" t="s">
        <v>2</v>
      </c>
      <c r="X152" s="11"/>
      <c r="Y152" s="2"/>
      <c r="Z152" s="2"/>
      <c r="AA152" s="2"/>
      <c r="AB152" s="2"/>
      <c r="AC152" s="3"/>
      <c r="AD152" s="2"/>
      <c r="AE152" s="13"/>
      <c r="AF152" s="11" t="s">
        <v>4</v>
      </c>
      <c r="AG152" s="11" t="s">
        <v>33</v>
      </c>
      <c r="AH152" s="11" t="s">
        <v>2</v>
      </c>
      <c r="AI152" s="11" t="s">
        <v>4</v>
      </c>
      <c r="AJ152" s="11" t="s">
        <v>33</v>
      </c>
      <c r="AK152" s="11" t="s">
        <v>2</v>
      </c>
      <c r="AL152" s="11"/>
      <c r="AM152" s="2"/>
      <c r="AN152" s="2"/>
      <c r="AO152" s="2"/>
    </row>
    <row collapsed="false" customFormat="false" customHeight="true" hidden="false" ht="15" outlineLevel="0" r="153">
      <c r="A153" s="19" t="s">
        <v>34</v>
      </c>
      <c r="B153" s="19" t="s">
        <v>50</v>
      </c>
      <c r="C153" s="19" t="n">
        <v>13</v>
      </c>
      <c r="D153" s="19" t="n">
        <v>11</v>
      </c>
      <c r="E153" s="19" t="s">
        <v>17</v>
      </c>
      <c r="F153" s="19" t="n">
        <v>8</v>
      </c>
      <c r="G153" s="19" t="n">
        <v>8</v>
      </c>
      <c r="H153" s="11" t="n">
        <f aca="false">C153+F153</f>
        <v>21</v>
      </c>
      <c r="I153" s="2"/>
      <c r="J153" s="2"/>
      <c r="K153" s="2"/>
      <c r="L153" s="2"/>
      <c r="M153" s="2"/>
      <c r="N153" s="2"/>
      <c r="O153" s="3"/>
      <c r="P153" s="2"/>
      <c r="Q153" s="19" t="s">
        <v>34</v>
      </c>
      <c r="R153" s="19" t="s">
        <v>50</v>
      </c>
      <c r="S153" s="19" t="n">
        <v>13</v>
      </c>
      <c r="T153" s="19" t="n">
        <v>11</v>
      </c>
      <c r="U153" s="19" t="s">
        <v>17</v>
      </c>
      <c r="V153" s="19" t="n">
        <v>8</v>
      </c>
      <c r="W153" s="19" t="n">
        <v>8</v>
      </c>
      <c r="X153" s="11" t="n">
        <f aca="false">S153+V153</f>
        <v>21</v>
      </c>
      <c r="Y153" s="2" t="n">
        <f aca="false">X167</f>
        <v>100</v>
      </c>
      <c r="Z153" s="2"/>
      <c r="AA153" s="2"/>
      <c r="AB153" s="2"/>
      <c r="AC153" s="3"/>
      <c r="AD153" s="2"/>
      <c r="AE153" s="19" t="s">
        <v>34</v>
      </c>
      <c r="AF153" s="47" t="s">
        <v>50</v>
      </c>
      <c r="AG153" s="47" t="n">
        <f aca="false">S153-C153</f>
        <v>0</v>
      </c>
      <c r="AH153" s="47" t="n">
        <v>11</v>
      </c>
      <c r="AI153" s="47" t="s">
        <v>17</v>
      </c>
      <c r="AJ153" s="47" t="n">
        <f aca="false">V153-F153</f>
        <v>0</v>
      </c>
      <c r="AK153" s="47" t="n">
        <v>8</v>
      </c>
      <c r="AL153" s="11" t="n">
        <f aca="false">AG153+AJ153</f>
        <v>0</v>
      </c>
      <c r="AM153" s="2"/>
      <c r="AN153" s="2"/>
      <c r="AO153" s="2"/>
    </row>
    <row collapsed="false" customFormat="false" customHeight="true" hidden="false" ht="15" outlineLevel="0" r="154">
      <c r="A154" s="21" t="s">
        <v>35</v>
      </c>
      <c r="B154" s="21" t="s">
        <v>11</v>
      </c>
      <c r="C154" s="21" t="n">
        <v>5</v>
      </c>
      <c r="D154" s="21" t="s">
        <v>89</v>
      </c>
      <c r="E154" s="21" t="s">
        <v>10</v>
      </c>
      <c r="F154" s="21" t="n">
        <v>15</v>
      </c>
      <c r="G154" s="21" t="n">
        <v>3.9</v>
      </c>
      <c r="H154" s="11" t="n">
        <f aca="false">C154+F154</f>
        <v>20</v>
      </c>
      <c r="I154" s="2"/>
      <c r="J154" s="2"/>
      <c r="K154" s="2"/>
      <c r="L154" s="2"/>
      <c r="M154" s="2"/>
      <c r="N154" s="2"/>
      <c r="O154" s="3"/>
      <c r="P154" s="2"/>
      <c r="Q154" s="21" t="s">
        <v>35</v>
      </c>
      <c r="R154" s="21" t="s">
        <v>11</v>
      </c>
      <c r="S154" s="21" t="n">
        <f aca="false">T128+T134</f>
        <v>5</v>
      </c>
      <c r="T154" s="21" t="s">
        <v>89</v>
      </c>
      <c r="U154" s="21" t="s">
        <v>10</v>
      </c>
      <c r="V154" s="21" t="n">
        <f aca="false">U124+U130</f>
        <v>13</v>
      </c>
      <c r="W154" s="21" t="n">
        <v>3.9</v>
      </c>
      <c r="X154" s="11" t="n">
        <f aca="false">S154+V154</f>
        <v>18</v>
      </c>
      <c r="Y154" s="2" t="n">
        <f aca="false">X168</f>
        <v>100</v>
      </c>
      <c r="Z154" s="2"/>
      <c r="AA154" s="2"/>
      <c r="AB154" s="2"/>
      <c r="AC154" s="3"/>
      <c r="AD154" s="2"/>
      <c r="AE154" s="21" t="s">
        <v>35</v>
      </c>
      <c r="AF154" s="21" t="s">
        <v>11</v>
      </c>
      <c r="AG154" s="21" t="n">
        <f aca="false">S154-C154</f>
        <v>0</v>
      </c>
      <c r="AH154" s="21" t="s">
        <v>89</v>
      </c>
      <c r="AI154" s="21" t="s">
        <v>10</v>
      </c>
      <c r="AJ154" s="21" t="n">
        <f aca="false">V154-F154</f>
        <v>-2</v>
      </c>
      <c r="AK154" s="21" t="n">
        <v>3.9</v>
      </c>
      <c r="AL154" s="11" t="n">
        <f aca="false">AG154+AJ154</f>
        <v>-2</v>
      </c>
      <c r="AM154" s="2"/>
      <c r="AN154" s="2"/>
      <c r="AO154" s="2"/>
    </row>
    <row collapsed="false" customFormat="false" customHeight="true" hidden="false" ht="15" outlineLevel="0" r="155">
      <c r="A155" s="23" t="s">
        <v>38</v>
      </c>
      <c r="B155" s="23" t="s">
        <v>19</v>
      </c>
      <c r="C155" s="23" t="n">
        <v>8</v>
      </c>
      <c r="D155" s="23" t="n">
        <v>5</v>
      </c>
      <c r="E155" s="23" t="s">
        <v>17</v>
      </c>
      <c r="F155" s="23" t="n">
        <v>14</v>
      </c>
      <c r="G155" s="23" t="n">
        <v>8</v>
      </c>
      <c r="H155" s="11" t="n">
        <f aca="false">C155+F155</f>
        <v>22</v>
      </c>
      <c r="I155" s="2"/>
      <c r="J155" s="2"/>
      <c r="K155" s="2"/>
      <c r="L155" s="2"/>
      <c r="M155" s="2"/>
      <c r="N155" s="2"/>
      <c r="O155" s="3"/>
      <c r="P155" s="2"/>
      <c r="Q155" s="23" t="s">
        <v>38</v>
      </c>
      <c r="R155" s="23" t="s">
        <v>19</v>
      </c>
      <c r="S155" s="23" t="n">
        <v>4</v>
      </c>
      <c r="T155" s="23" t="n">
        <v>5</v>
      </c>
      <c r="U155" s="23" t="s">
        <v>17</v>
      </c>
      <c r="V155" s="23" t="n">
        <v>16</v>
      </c>
      <c r="W155" s="23" t="n">
        <v>8</v>
      </c>
      <c r="X155" s="11" t="n">
        <f aca="false">S155+V155</f>
        <v>20</v>
      </c>
      <c r="Y155" s="2" t="n">
        <f aca="false">X169</f>
        <v>100</v>
      </c>
      <c r="Z155" s="2"/>
      <c r="AA155" s="2"/>
      <c r="AB155" s="2"/>
      <c r="AC155" s="3"/>
      <c r="AD155" s="2"/>
      <c r="AE155" s="23" t="s">
        <v>38</v>
      </c>
      <c r="AF155" s="25" t="s">
        <v>19</v>
      </c>
      <c r="AG155" s="25" t="n">
        <f aca="false">S155-C155</f>
        <v>-4</v>
      </c>
      <c r="AH155" s="25" t="n">
        <v>5</v>
      </c>
      <c r="AI155" s="25" t="s">
        <v>17</v>
      </c>
      <c r="AJ155" s="25" t="n">
        <f aca="false">V155-F155</f>
        <v>2</v>
      </c>
      <c r="AK155" s="25" t="n">
        <v>8</v>
      </c>
      <c r="AL155" s="11" t="n">
        <f aca="false">AG155+AJ155</f>
        <v>-2</v>
      </c>
      <c r="AM155" s="2"/>
      <c r="AN155" s="2"/>
      <c r="AO155" s="2"/>
    </row>
    <row collapsed="false" customFormat="false" customHeight="true" hidden="false" ht="15" outlineLevel="0" r="156">
      <c r="A156" s="26" t="s">
        <v>40</v>
      </c>
      <c r="B156" s="26" t="s">
        <v>17</v>
      </c>
      <c r="C156" s="26" t="n">
        <v>11</v>
      </c>
      <c r="D156" s="26" t="n">
        <v>6.12</v>
      </c>
      <c r="E156" s="26" t="s">
        <v>11</v>
      </c>
      <c r="F156" s="26" t="n">
        <v>9</v>
      </c>
      <c r="G156" s="26" t="n">
        <v>3.9</v>
      </c>
      <c r="H156" s="11" t="n">
        <f aca="false">C156+F156</f>
        <v>20</v>
      </c>
      <c r="I156" s="2"/>
      <c r="J156" s="2"/>
      <c r="K156" s="2"/>
      <c r="L156" s="2"/>
      <c r="M156" s="2"/>
      <c r="N156" s="2"/>
      <c r="O156" s="3"/>
      <c r="P156" s="2"/>
      <c r="Q156" s="26" t="s">
        <v>40</v>
      </c>
      <c r="R156" s="26" t="s">
        <v>17</v>
      </c>
      <c r="S156" s="26" t="n">
        <v>14</v>
      </c>
      <c r="T156" s="26" t="n">
        <v>6.12</v>
      </c>
      <c r="U156" s="26" t="s">
        <v>11</v>
      </c>
      <c r="V156" s="26" t="n">
        <f aca="false">U125+U131</f>
        <v>9</v>
      </c>
      <c r="W156" s="26" t="n">
        <v>3.9</v>
      </c>
      <c r="X156" s="11" t="n">
        <f aca="false">S156+V156</f>
        <v>23</v>
      </c>
      <c r="Y156" s="2" t="n">
        <f aca="false">X170</f>
        <v>100</v>
      </c>
      <c r="Z156" s="2"/>
      <c r="AA156" s="2"/>
      <c r="AB156" s="2"/>
      <c r="AC156" s="3"/>
      <c r="AD156" s="2"/>
      <c r="AE156" s="26" t="s">
        <v>40</v>
      </c>
      <c r="AF156" s="29" t="s">
        <v>17</v>
      </c>
      <c r="AG156" s="29" t="n">
        <f aca="false">S156-C156</f>
        <v>3</v>
      </c>
      <c r="AH156" s="29" t="n">
        <v>6.12</v>
      </c>
      <c r="AI156" s="29" t="s">
        <v>11</v>
      </c>
      <c r="AJ156" s="29" t="n">
        <f aca="false">V156-F156</f>
        <v>0</v>
      </c>
      <c r="AK156" s="29" t="n">
        <v>3.9</v>
      </c>
      <c r="AL156" s="11" t="n">
        <f aca="false">AG156+AJ156</f>
        <v>3</v>
      </c>
      <c r="AM156" s="2"/>
      <c r="AN156" s="2"/>
      <c r="AO156" s="2"/>
    </row>
    <row collapsed="false" customFormat="false" customHeight="true" hidden="false" ht="15" outlineLevel="0" r="157">
      <c r="A157" s="31" t="s">
        <v>41</v>
      </c>
      <c r="B157" s="31" t="s">
        <v>19</v>
      </c>
      <c r="C157" s="31" t="n">
        <v>8</v>
      </c>
      <c r="D157" s="31" t="n">
        <v>5</v>
      </c>
      <c r="E157" s="31" t="s">
        <v>17</v>
      </c>
      <c r="F157" s="31" t="n">
        <v>14</v>
      </c>
      <c r="G157" s="31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2"/>
      <c r="O157" s="3"/>
      <c r="P157" s="2"/>
      <c r="Q157" s="31" t="s">
        <v>41</v>
      </c>
      <c r="R157" s="31" t="s">
        <v>19</v>
      </c>
      <c r="S157" s="31" t="n">
        <v>10</v>
      </c>
      <c r="T157" s="31" t="n">
        <v>5</v>
      </c>
      <c r="U157" s="31" t="s">
        <v>17</v>
      </c>
      <c r="V157" s="31" t="n">
        <v>14</v>
      </c>
      <c r="W157" s="31" t="n">
        <v>8</v>
      </c>
      <c r="X157" s="11" t="n">
        <f aca="false">S157+V157</f>
        <v>24</v>
      </c>
      <c r="Y157" s="2" t="n">
        <f aca="false">X171</f>
        <v>100</v>
      </c>
      <c r="Z157" s="2"/>
      <c r="AA157" s="2"/>
      <c r="AB157" s="2"/>
      <c r="AC157" s="3"/>
      <c r="AD157" s="2"/>
      <c r="AE157" s="31" t="s">
        <v>41</v>
      </c>
      <c r="AF157" s="33" t="s">
        <v>19</v>
      </c>
      <c r="AG157" s="33" t="n">
        <f aca="false">S157-C157</f>
        <v>2</v>
      </c>
      <c r="AH157" s="33" t="n">
        <v>5</v>
      </c>
      <c r="AI157" s="33" t="s">
        <v>17</v>
      </c>
      <c r="AJ157" s="33" t="n">
        <f aca="false">V157-F157</f>
        <v>0</v>
      </c>
      <c r="AK157" s="33" t="n">
        <v>8</v>
      </c>
      <c r="AL157" s="11" t="n">
        <f aca="false">AG157+AJ157</f>
        <v>2</v>
      </c>
      <c r="AM157" s="2"/>
      <c r="AN157" s="2"/>
      <c r="AO157" s="2"/>
    </row>
    <row collapsed="false" customFormat="false" customHeight="true" hidden="false" ht="15" outlineLevel="0" r="158">
      <c r="A158" s="34" t="s">
        <v>43</v>
      </c>
      <c r="B158" s="34" t="s">
        <v>10</v>
      </c>
      <c r="C158" s="34" t="n">
        <v>4</v>
      </c>
      <c r="D158" s="34" t="n">
        <v>2</v>
      </c>
      <c r="E158" s="34" t="s">
        <v>17</v>
      </c>
      <c r="F158" s="34" t="n">
        <v>12</v>
      </c>
      <c r="G158" s="34" t="n">
        <v>8</v>
      </c>
      <c r="H158" s="11" t="n">
        <f aca="false">C158+C159+F158</f>
        <v>22</v>
      </c>
      <c r="I158" s="2"/>
      <c r="J158" s="2"/>
      <c r="K158" s="2"/>
      <c r="L158" s="2"/>
      <c r="M158" s="2"/>
      <c r="N158" s="2"/>
      <c r="O158" s="3"/>
      <c r="P158" s="2"/>
      <c r="Q158" s="34" t="s">
        <v>43</v>
      </c>
      <c r="R158" s="34" t="s">
        <v>10</v>
      </c>
      <c r="S158" s="34" t="n">
        <v>4</v>
      </c>
      <c r="T158" s="34" t="n">
        <v>2</v>
      </c>
      <c r="U158" s="34" t="s">
        <v>17</v>
      </c>
      <c r="V158" s="34" t="n">
        <v>14</v>
      </c>
      <c r="W158" s="34" t="n">
        <v>8</v>
      </c>
      <c r="X158" s="11" t="n">
        <f aca="false">S158+S159+V158</f>
        <v>24</v>
      </c>
      <c r="Y158" s="2" t="n">
        <f aca="false">X172</f>
        <v>100</v>
      </c>
      <c r="Z158" s="2"/>
      <c r="AA158" s="2"/>
      <c r="AB158" s="2"/>
      <c r="AC158" s="3"/>
      <c r="AD158" s="2"/>
      <c r="AE158" s="34" t="s">
        <v>43</v>
      </c>
      <c r="AF158" s="36" t="s">
        <v>10</v>
      </c>
      <c r="AG158" s="36" t="n">
        <f aca="false">S158-C158</f>
        <v>0</v>
      </c>
      <c r="AH158" s="36" t="n">
        <v>2</v>
      </c>
      <c r="AI158" s="36" t="s">
        <v>17</v>
      </c>
      <c r="AJ158" s="36" t="n">
        <f aca="false">V158-F158</f>
        <v>2</v>
      </c>
      <c r="AK158" s="36" t="n">
        <v>8</v>
      </c>
      <c r="AL158" s="11" t="n">
        <f aca="false">AG158+AG159+AJ158</f>
        <v>2</v>
      </c>
      <c r="AM158" s="2"/>
      <c r="AN158" s="2"/>
      <c r="AO158" s="2"/>
    </row>
    <row collapsed="false" customFormat="false" customHeight="true" hidden="false" ht="15" outlineLevel="0" r="159">
      <c r="A159" s="34"/>
      <c r="B159" s="34" t="s">
        <v>17</v>
      </c>
      <c r="C159" s="34" t="n">
        <v>6</v>
      </c>
      <c r="D159" s="34" t="n">
        <v>12</v>
      </c>
      <c r="E159" s="34"/>
      <c r="F159" s="34"/>
      <c r="G159" s="34"/>
      <c r="H159" s="11"/>
      <c r="I159" s="2"/>
      <c r="J159" s="2"/>
      <c r="K159" s="2"/>
      <c r="L159" s="2"/>
      <c r="M159" s="2"/>
      <c r="N159" s="2"/>
      <c r="O159" s="3"/>
      <c r="P159" s="2"/>
      <c r="Q159" s="34"/>
      <c r="R159" s="34" t="s">
        <v>17</v>
      </c>
      <c r="S159" s="34" t="n">
        <v>6</v>
      </c>
      <c r="T159" s="34" t="n">
        <v>12</v>
      </c>
      <c r="U159" s="34"/>
      <c r="V159" s="34"/>
      <c r="W159" s="34"/>
      <c r="X159" s="11"/>
      <c r="Y159" s="2"/>
      <c r="Z159" s="2"/>
      <c r="AA159" s="2"/>
      <c r="AB159" s="2"/>
      <c r="AC159" s="3"/>
      <c r="AD159" s="2"/>
      <c r="AE159" s="34"/>
      <c r="AF159" s="36" t="s">
        <v>17</v>
      </c>
      <c r="AG159" s="36" t="n">
        <f aca="false">S159-C159</f>
        <v>0</v>
      </c>
      <c r="AH159" s="36" t="n">
        <v>12</v>
      </c>
      <c r="AI159" s="36"/>
      <c r="AJ159" s="36" t="n">
        <f aca="false">V159-F159</f>
        <v>0</v>
      </c>
      <c r="AK159" s="36"/>
      <c r="AL159" s="11"/>
      <c r="AM159" s="2"/>
      <c r="AN159" s="2"/>
      <c r="AO159" s="2"/>
    </row>
    <row collapsed="false" customFormat="false" customHeight="true" hidden="false" ht="15" outlineLevel="0" r="160">
      <c r="A160" s="37" t="s">
        <v>44</v>
      </c>
      <c r="B160" s="37" t="s">
        <v>50</v>
      </c>
      <c r="C160" s="37" t="n">
        <v>13</v>
      </c>
      <c r="D160" s="37" t="n">
        <v>11</v>
      </c>
      <c r="E160" s="37" t="s">
        <v>17</v>
      </c>
      <c r="F160" s="37" t="n">
        <v>8</v>
      </c>
      <c r="G160" s="37" t="n">
        <v>8</v>
      </c>
      <c r="H160" s="11" t="n">
        <f aca="false">C160+F160</f>
        <v>21</v>
      </c>
      <c r="I160" s="2"/>
      <c r="J160" s="2"/>
      <c r="K160" s="2"/>
      <c r="L160" s="2"/>
      <c r="M160" s="2"/>
      <c r="N160" s="2"/>
      <c r="O160" s="3"/>
      <c r="P160" s="2"/>
      <c r="Q160" s="37" t="s">
        <v>44</v>
      </c>
      <c r="R160" s="37" t="s">
        <v>50</v>
      </c>
      <c r="S160" s="37" t="n">
        <v>13</v>
      </c>
      <c r="T160" s="37" t="n">
        <v>11</v>
      </c>
      <c r="U160" s="37" t="s">
        <v>17</v>
      </c>
      <c r="V160" s="37" t="n">
        <v>8</v>
      </c>
      <c r="W160" s="37" t="n">
        <v>8</v>
      </c>
      <c r="X160" s="11" t="n">
        <f aca="false">S160+V160</f>
        <v>21</v>
      </c>
      <c r="Y160" s="2" t="n">
        <f aca="false">X173</f>
        <v>100</v>
      </c>
      <c r="Z160" s="2"/>
      <c r="AA160" s="2"/>
      <c r="AB160" s="2"/>
      <c r="AC160" s="3"/>
      <c r="AD160" s="2"/>
      <c r="AE160" s="37" t="s">
        <v>44</v>
      </c>
      <c r="AF160" s="39" t="s">
        <v>50</v>
      </c>
      <c r="AG160" s="39" t="n">
        <f aca="false">S160-C160</f>
        <v>0</v>
      </c>
      <c r="AH160" s="39" t="n">
        <v>11</v>
      </c>
      <c r="AI160" s="39" t="s">
        <v>17</v>
      </c>
      <c r="AJ160" s="39" t="n">
        <f aca="false">V160-F160</f>
        <v>0</v>
      </c>
      <c r="AK160" s="39" t="n">
        <v>8</v>
      </c>
      <c r="AL160" s="11" t="n">
        <f aca="false">AG160+AJ160</f>
        <v>0</v>
      </c>
      <c r="AM160" s="2"/>
      <c r="AN160" s="2"/>
      <c r="AO160" s="2"/>
    </row>
    <row collapsed="false" customFormat="false" customHeight="true" hidden="false" ht="15" outlineLevel="0" r="161">
      <c r="A161" s="2"/>
      <c r="B161" s="2"/>
      <c r="C161" s="2"/>
      <c r="D161" s="2"/>
      <c r="E161" s="2"/>
      <c r="F161" s="2"/>
      <c r="G161" s="2" t="s">
        <v>26</v>
      </c>
      <c r="H161" s="2" t="n">
        <f aca="false">SUM(H153:H160)</f>
        <v>148</v>
      </c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 t="n">
        <f aca="false">SUM(S153:S160)</f>
        <v>69</v>
      </c>
      <c r="T161" s="2"/>
      <c r="U161" s="2"/>
      <c r="V161" s="2" t="n">
        <f aca="false">SUM(V153:V160)</f>
        <v>82</v>
      </c>
      <c r="W161" s="2" t="s">
        <v>26</v>
      </c>
      <c r="X161" s="2" t="n">
        <f aca="false">SUM(X153:X160)</f>
        <v>151</v>
      </c>
      <c r="Y161" s="2"/>
      <c r="Z161" s="2"/>
      <c r="AA161" s="2"/>
      <c r="AB161" s="2"/>
      <c r="AC161" s="3"/>
      <c r="AD161" s="2"/>
      <c r="AE161" s="2"/>
      <c r="AF161" s="2"/>
      <c r="AG161" s="2"/>
      <c r="AH161" s="2"/>
      <c r="AI161" s="2"/>
      <c r="AJ161" s="2"/>
      <c r="AK161" s="2" t="s">
        <v>26</v>
      </c>
      <c r="AL161" s="2" t="n">
        <f aca="false">SUM(AL153:AL160)</f>
        <v>3</v>
      </c>
      <c r="AM161" s="2"/>
      <c r="AN161" s="2"/>
      <c r="AO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collapsed="false" customFormat="false" customHeight="true" hidden="false" ht="15" outlineLevel="0" r="164">
      <c r="A164" s="1" t="s">
        <v>90</v>
      </c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1" t="s">
        <v>90</v>
      </c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2"/>
      <c r="AE164" s="2" t="s">
        <v>90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collapsed="false" customFormat="false" customHeight="true" hidden="false" ht="15" outlineLevel="0" r="166">
      <c r="A166" s="2" t="s">
        <v>28</v>
      </c>
      <c r="B166" s="2" t="s">
        <v>11</v>
      </c>
      <c r="C166" s="2" t="s">
        <v>10</v>
      </c>
      <c r="D166" s="2" t="s">
        <v>15</v>
      </c>
      <c r="E166" s="2" t="s">
        <v>19</v>
      </c>
      <c r="F166" s="2" t="s">
        <v>50</v>
      </c>
      <c r="G166" s="2" t="s">
        <v>17</v>
      </c>
      <c r="H166" s="2" t="s">
        <v>51</v>
      </c>
      <c r="I166" s="2"/>
      <c r="J166" s="2"/>
      <c r="K166" s="2"/>
      <c r="L166" s="2"/>
      <c r="M166" s="2"/>
      <c r="N166" s="2"/>
      <c r="O166" s="3"/>
      <c r="P166" s="2"/>
      <c r="Q166" s="2" t="s">
        <v>28</v>
      </c>
      <c r="R166" s="2" t="s">
        <v>11</v>
      </c>
      <c r="S166" s="2" t="s">
        <v>10</v>
      </c>
      <c r="T166" s="2" t="s">
        <v>15</v>
      </c>
      <c r="U166" s="2" t="s">
        <v>19</v>
      </c>
      <c r="V166" s="2" t="s">
        <v>50</v>
      </c>
      <c r="W166" s="2" t="s">
        <v>17</v>
      </c>
      <c r="X166" s="2" t="s">
        <v>51</v>
      </c>
      <c r="Y166" s="2"/>
      <c r="Z166" s="2"/>
      <c r="AA166" s="2"/>
      <c r="AB166" s="2"/>
      <c r="AC166" s="3"/>
      <c r="AD166" s="2"/>
      <c r="AE166" s="2" t="s">
        <v>28</v>
      </c>
      <c r="AF166" s="2" t="s">
        <v>11</v>
      </c>
      <c r="AG166" s="2" t="s">
        <v>10</v>
      </c>
      <c r="AH166" s="2" t="s">
        <v>15</v>
      </c>
      <c r="AI166" s="2" t="s">
        <v>19</v>
      </c>
      <c r="AJ166" s="2" t="s">
        <v>50</v>
      </c>
      <c r="AK166" s="2" t="s">
        <v>17</v>
      </c>
      <c r="AL166" s="2" t="s">
        <v>51</v>
      </c>
      <c r="AM166" s="2"/>
      <c r="AN166" s="2"/>
      <c r="AO166" s="2"/>
    </row>
    <row collapsed="false" customFormat="false" customHeight="true" hidden="false" ht="15" outlineLevel="0" r="167">
      <c r="A167" s="19" t="s">
        <v>34</v>
      </c>
      <c r="B167" s="19" t="n">
        <v>0</v>
      </c>
      <c r="C167" s="19" t="n">
        <f aca="false">F104</f>
        <v>11</v>
      </c>
      <c r="D167" s="19" t="n">
        <f aca="false">C28</f>
        <v>8</v>
      </c>
      <c r="E167" s="19" t="n">
        <f aca="false">C104+F28</f>
        <v>36</v>
      </c>
      <c r="F167" s="19" t="n">
        <f aca="false">C153</f>
        <v>13</v>
      </c>
      <c r="G167" s="19" t="n">
        <f aca="false">F153+F105+C105+I28</f>
        <v>35</v>
      </c>
      <c r="H167" s="2" t="n">
        <f aca="false">SUM(B167:G167)</f>
        <v>103</v>
      </c>
      <c r="I167" s="2"/>
      <c r="J167" s="2"/>
      <c r="K167" s="2"/>
      <c r="L167" s="2"/>
      <c r="M167" s="2"/>
      <c r="N167" s="2"/>
      <c r="O167" s="3"/>
      <c r="P167" s="2"/>
      <c r="Q167" s="19" t="s">
        <v>34</v>
      </c>
      <c r="R167" s="19" t="n">
        <v>0</v>
      </c>
      <c r="S167" s="19" t="n">
        <f aca="false">V104</f>
        <v>9</v>
      </c>
      <c r="T167" s="19" t="n">
        <f aca="false">S28</f>
        <v>8</v>
      </c>
      <c r="U167" s="19" t="n">
        <f aca="false">V28+S104</f>
        <v>33</v>
      </c>
      <c r="V167" s="19" t="n">
        <f aca="false">S153</f>
        <v>13</v>
      </c>
      <c r="W167" s="19" t="n">
        <f aca="false">Y28+S105+V105+V153</f>
        <v>37</v>
      </c>
      <c r="X167" s="2" t="n">
        <f aca="false">SUM(R167:W167)</f>
        <v>100</v>
      </c>
      <c r="Y167" s="2"/>
      <c r="Z167" s="2"/>
      <c r="AA167" s="2"/>
      <c r="AB167" s="2"/>
      <c r="AC167" s="3"/>
      <c r="AD167" s="2"/>
      <c r="AE167" s="19" t="s">
        <v>34</v>
      </c>
      <c r="AF167" s="19" t="n">
        <f aca="false">R167-B167</f>
        <v>0</v>
      </c>
      <c r="AG167" s="19" t="n">
        <f aca="false">S167-C167</f>
        <v>-2</v>
      </c>
      <c r="AH167" s="19" t="n">
        <f aca="false">T167-D167</f>
        <v>0</v>
      </c>
      <c r="AI167" s="19" t="n">
        <f aca="false">U167-E167</f>
        <v>-3</v>
      </c>
      <c r="AJ167" s="19" t="n">
        <f aca="false">V167-F167</f>
        <v>0</v>
      </c>
      <c r="AK167" s="19" t="n">
        <f aca="false">W167-G167</f>
        <v>2</v>
      </c>
      <c r="AL167" s="2" t="n">
        <f aca="false">SUM(AF167:AK167)</f>
        <v>-3</v>
      </c>
      <c r="AM167" s="2"/>
      <c r="AN167" s="2"/>
      <c r="AO167" s="2"/>
    </row>
    <row collapsed="false" customFormat="false" customHeight="true" hidden="false" ht="15" outlineLevel="0" r="168">
      <c r="A168" s="21" t="s">
        <v>35</v>
      </c>
      <c r="B168" s="21" t="n">
        <f aca="false">C154+C29</f>
        <v>10</v>
      </c>
      <c r="C168" s="21" t="n">
        <f aca="false">F154</f>
        <v>15</v>
      </c>
      <c r="D168" s="21" t="n">
        <v>0</v>
      </c>
      <c r="E168" s="21" t="n">
        <f aca="false">C106+F29+I29</f>
        <v>53</v>
      </c>
      <c r="F168" s="21" t="n">
        <f aca="false">F106</f>
        <v>17</v>
      </c>
      <c r="G168" s="21" t="n">
        <v>0</v>
      </c>
      <c r="H168" s="2" t="n">
        <f aca="false">SUM(B168:G168)</f>
        <v>95</v>
      </c>
      <c r="I168" s="2" t="s">
        <v>91</v>
      </c>
      <c r="J168" s="2"/>
      <c r="K168" s="2"/>
      <c r="L168" s="2"/>
      <c r="M168" s="2"/>
      <c r="N168" s="2"/>
      <c r="O168" s="3"/>
      <c r="P168" s="2"/>
      <c r="Q168" s="21" t="s">
        <v>35</v>
      </c>
      <c r="R168" s="21" t="n">
        <f aca="false">S29+S154</f>
        <v>10</v>
      </c>
      <c r="S168" s="21" t="n">
        <f aca="false">V154</f>
        <v>13</v>
      </c>
      <c r="T168" s="21" t="n">
        <v>0</v>
      </c>
      <c r="U168" s="21" t="n">
        <f aca="false">V29+Y29+S106</f>
        <v>59</v>
      </c>
      <c r="V168" s="21" t="n">
        <f aca="false">V106</f>
        <v>18</v>
      </c>
      <c r="W168" s="21" t="n">
        <v>0</v>
      </c>
      <c r="X168" s="2" t="n">
        <f aca="false">SUM(R168:W168)</f>
        <v>100</v>
      </c>
      <c r="Y168" s="2"/>
      <c r="Z168" s="2"/>
      <c r="AA168" s="2"/>
      <c r="AB168" s="2"/>
      <c r="AC168" s="3"/>
      <c r="AD168" s="2"/>
      <c r="AE168" s="21" t="s">
        <v>35</v>
      </c>
      <c r="AF168" s="21" t="n">
        <f aca="false">R168-B168</f>
        <v>0</v>
      </c>
      <c r="AG168" s="21" t="n">
        <f aca="false">S168-C168</f>
        <v>-2</v>
      </c>
      <c r="AH168" s="21" t="n">
        <f aca="false">T168-D168</f>
        <v>0</v>
      </c>
      <c r="AI168" s="21" t="n">
        <f aca="false">U168-E168</f>
        <v>6</v>
      </c>
      <c r="AJ168" s="21" t="n">
        <f aca="false">V168-F168</f>
        <v>1</v>
      </c>
      <c r="AK168" s="21" t="n">
        <f aca="false">W168-G168</f>
        <v>0</v>
      </c>
      <c r="AL168" s="2" t="n">
        <f aca="false">SUM(AF168:AK168)</f>
        <v>5</v>
      </c>
      <c r="AM168" s="2"/>
      <c r="AN168" s="2"/>
      <c r="AO168" s="2"/>
    </row>
    <row collapsed="false" customFormat="false" customHeight="true" hidden="false" ht="15" outlineLevel="0" r="169">
      <c r="A169" s="23" t="s">
        <v>38</v>
      </c>
      <c r="B169" s="23" t="n">
        <f aca="false">C107</f>
        <v>11</v>
      </c>
      <c r="C169" s="23" t="n">
        <f aca="false">C30</f>
        <v>7</v>
      </c>
      <c r="D169" s="23" t="n">
        <v>0</v>
      </c>
      <c r="E169" s="23" t="n">
        <f aca="false">C155+F30+I30</f>
        <v>27</v>
      </c>
      <c r="F169" s="23" t="n">
        <f aca="false">F107+C108</f>
        <v>38</v>
      </c>
      <c r="G169" s="23" t="n">
        <f aca="false">F155</f>
        <v>14</v>
      </c>
      <c r="H169" s="2" t="n">
        <f aca="false">SUM(B169:G169)</f>
        <v>97</v>
      </c>
      <c r="I169" s="2" t="s">
        <v>91</v>
      </c>
      <c r="J169" s="2"/>
      <c r="K169" s="2"/>
      <c r="L169" s="2"/>
      <c r="M169" s="2"/>
      <c r="N169" s="2"/>
      <c r="O169" s="3"/>
      <c r="P169" s="2"/>
      <c r="Q169" s="23" t="s">
        <v>38</v>
      </c>
      <c r="R169" s="23" t="n">
        <f aca="false">S107</f>
        <v>10</v>
      </c>
      <c r="S169" s="23" t="n">
        <f aca="false">S30</f>
        <v>7</v>
      </c>
      <c r="T169" s="23" t="n">
        <v>0</v>
      </c>
      <c r="U169" s="23" t="n">
        <f aca="false">V30+Y30+S155</f>
        <v>28</v>
      </c>
      <c r="V169" s="23" t="n">
        <f aca="false">V107+S108</f>
        <v>39</v>
      </c>
      <c r="W169" s="23" t="n">
        <f aca="false">V155</f>
        <v>16</v>
      </c>
      <c r="X169" s="2" t="n">
        <f aca="false">SUM(R169:W169)</f>
        <v>100</v>
      </c>
      <c r="Y169" s="2"/>
      <c r="Z169" s="2"/>
      <c r="AA169" s="2"/>
      <c r="AB169" s="2"/>
      <c r="AC169" s="3"/>
      <c r="AD169" s="2"/>
      <c r="AE169" s="25" t="s">
        <v>38</v>
      </c>
      <c r="AF169" s="25" t="n">
        <f aca="false">R169-B169</f>
        <v>-1</v>
      </c>
      <c r="AG169" s="25" t="n">
        <f aca="false">S169-C169</f>
        <v>0</v>
      </c>
      <c r="AH169" s="25" t="n">
        <f aca="false">T169-D169</f>
        <v>0</v>
      </c>
      <c r="AI169" s="25" t="n">
        <f aca="false">U169-E169</f>
        <v>1</v>
      </c>
      <c r="AJ169" s="25" t="n">
        <f aca="false">V169-F169</f>
        <v>1</v>
      </c>
      <c r="AK169" s="25" t="n">
        <f aca="false">W169-G169</f>
        <v>2</v>
      </c>
      <c r="AL169" s="2" t="n">
        <f aca="false">SUM(AF169:AK169)</f>
        <v>3</v>
      </c>
      <c r="AM169" s="2"/>
      <c r="AN169" s="2"/>
      <c r="AO169" s="2"/>
    </row>
    <row collapsed="false" customFormat="false" customHeight="true" hidden="false" ht="15" outlineLevel="0" r="170">
      <c r="A170" s="26" t="s">
        <v>40</v>
      </c>
      <c r="B170" s="26" t="n">
        <f aca="false">F156+F109</f>
        <v>25</v>
      </c>
      <c r="C170" s="26" t="n">
        <f aca="false">I32</f>
        <v>0</v>
      </c>
      <c r="D170" s="26" t="n">
        <v>0</v>
      </c>
      <c r="E170" s="26" t="n">
        <f aca="false">C110+F110+F31+I31</f>
        <v>51</v>
      </c>
      <c r="F170" s="26" t="n">
        <f aca="false">C109</f>
        <v>8</v>
      </c>
      <c r="G170" s="26" t="n">
        <f aca="false">C156+C31</f>
        <v>16</v>
      </c>
      <c r="H170" s="2" t="n">
        <f aca="false">SUM(B170:G170)</f>
        <v>100</v>
      </c>
      <c r="I170" s="2"/>
      <c r="J170" s="2"/>
      <c r="K170" s="2"/>
      <c r="L170" s="2"/>
      <c r="M170" s="2"/>
      <c r="N170" s="2"/>
      <c r="O170" s="3"/>
      <c r="P170" s="2"/>
      <c r="Q170" s="26" t="s">
        <v>40</v>
      </c>
      <c r="R170" s="26" t="n">
        <f aca="false">V109+V156</f>
        <v>23</v>
      </c>
      <c r="S170" s="26" t="n">
        <f aca="false">Y32</f>
        <v>0</v>
      </c>
      <c r="T170" s="26" t="n">
        <v>0</v>
      </c>
      <c r="U170" s="26" t="n">
        <f aca="false">V31+Y31+S110+V110</f>
        <v>50</v>
      </c>
      <c r="V170" s="26" t="n">
        <f aca="false">S109</f>
        <v>8</v>
      </c>
      <c r="W170" s="26" t="n">
        <f aca="false">S31+S156</f>
        <v>19</v>
      </c>
      <c r="X170" s="2" t="n">
        <f aca="false">SUM(R170:W170)</f>
        <v>100</v>
      </c>
      <c r="Y170" s="2"/>
      <c r="Z170" s="2"/>
      <c r="AA170" s="2"/>
      <c r="AB170" s="2"/>
      <c r="AC170" s="3"/>
      <c r="AD170" s="2"/>
      <c r="AE170" s="29" t="s">
        <v>40</v>
      </c>
      <c r="AF170" s="29" t="n">
        <f aca="false">R170-B170</f>
        <v>-2</v>
      </c>
      <c r="AG170" s="29" t="n">
        <f aca="false">S170-C170</f>
        <v>0</v>
      </c>
      <c r="AH170" s="29" t="n">
        <f aca="false">T170-D170</f>
        <v>0</v>
      </c>
      <c r="AI170" s="29" t="n">
        <f aca="false">U170-E170</f>
        <v>-1</v>
      </c>
      <c r="AJ170" s="29" t="n">
        <f aca="false">V170-F170</f>
        <v>0</v>
      </c>
      <c r="AK170" s="29" t="n">
        <f aca="false">W170-G170</f>
        <v>3</v>
      </c>
      <c r="AL170" s="2" t="n">
        <f aca="false">SUM(AF170:AK170)</f>
        <v>0</v>
      </c>
      <c r="AM170" s="2"/>
      <c r="AN170" s="2"/>
      <c r="AO170" s="2"/>
    </row>
    <row collapsed="false" customFormat="false" customHeight="true" hidden="false" ht="15" outlineLevel="0" r="171">
      <c r="A171" s="31" t="s">
        <v>41</v>
      </c>
      <c r="B171" s="31" t="n">
        <f aca="false">I33</f>
        <v>8</v>
      </c>
      <c r="C171" s="31" t="n">
        <f aca="false">F33</f>
        <v>8</v>
      </c>
      <c r="D171" s="31" t="n">
        <f aca="false">C33</f>
        <v>12</v>
      </c>
      <c r="E171" s="31" t="n">
        <f aca="false">C157</f>
        <v>8</v>
      </c>
      <c r="F171" s="31" t="n">
        <f aca="false">C111</f>
        <v>20</v>
      </c>
      <c r="G171" s="31" t="n">
        <f aca="false">F157+C112+F111</f>
        <v>41</v>
      </c>
      <c r="H171" s="2" t="n">
        <f aca="false">SUM(B171:G171)</f>
        <v>97</v>
      </c>
      <c r="I171" s="2"/>
      <c r="J171" s="2"/>
      <c r="K171" s="2"/>
      <c r="L171" s="2"/>
      <c r="M171" s="2"/>
      <c r="N171" s="2"/>
      <c r="O171" s="3"/>
      <c r="P171" s="2"/>
      <c r="Q171" s="31" t="s">
        <v>41</v>
      </c>
      <c r="R171" s="31" t="n">
        <f aca="false">Y33</f>
        <v>8</v>
      </c>
      <c r="S171" s="31" t="n">
        <f aca="false">V33</f>
        <v>8</v>
      </c>
      <c r="T171" s="31" t="n">
        <f aca="false">S33</f>
        <v>12</v>
      </c>
      <c r="U171" s="31" t="n">
        <f aca="false">S157</f>
        <v>10</v>
      </c>
      <c r="V171" s="31" t="n">
        <f aca="false">S111</f>
        <v>18</v>
      </c>
      <c r="W171" s="31" t="n">
        <f aca="false">S112+V111+V157</f>
        <v>44</v>
      </c>
      <c r="X171" s="2" t="n">
        <f aca="false">SUM(R171:W171)</f>
        <v>100</v>
      </c>
      <c r="Y171" s="2"/>
      <c r="Z171" s="2"/>
      <c r="AA171" s="2"/>
      <c r="AB171" s="2"/>
      <c r="AC171" s="3"/>
      <c r="AD171" s="2"/>
      <c r="AE171" s="33" t="s">
        <v>41</v>
      </c>
      <c r="AF171" s="33" t="n">
        <f aca="false">R171-B171</f>
        <v>0</v>
      </c>
      <c r="AG171" s="33" t="n">
        <f aca="false">S171-C171</f>
        <v>0</v>
      </c>
      <c r="AH171" s="33" t="n">
        <f aca="false">T171-D171</f>
        <v>0</v>
      </c>
      <c r="AI171" s="33" t="n">
        <f aca="false">U171-E171</f>
        <v>2</v>
      </c>
      <c r="AJ171" s="33" t="n">
        <f aca="false">V171-F171</f>
        <v>-2</v>
      </c>
      <c r="AK171" s="33" t="n">
        <f aca="false">W171-G171</f>
        <v>3</v>
      </c>
      <c r="AL171" s="2" t="n">
        <f aca="false">SUM(AF171:AK171)</f>
        <v>3</v>
      </c>
      <c r="AM171" s="2"/>
      <c r="AN171" s="2"/>
      <c r="AO171" s="2"/>
    </row>
    <row collapsed="false" customFormat="false" customHeight="true" hidden="false" ht="15" outlineLevel="0" r="172">
      <c r="A172" s="34" t="s">
        <v>43</v>
      </c>
      <c r="B172" s="34" t="n">
        <f aca="false">F34</f>
        <v>4</v>
      </c>
      <c r="C172" s="36" t="n">
        <f aca="false">C158</f>
        <v>4</v>
      </c>
      <c r="D172" s="36" t="n">
        <f aca="false">C34</f>
        <v>10</v>
      </c>
      <c r="E172" s="34" t="n">
        <f aca="false">C113</f>
        <v>31</v>
      </c>
      <c r="F172" s="34" t="n">
        <f aca="false">F113</f>
        <v>18</v>
      </c>
      <c r="G172" s="34" t="n">
        <f aca="false">C159+F158+I34</f>
        <v>31</v>
      </c>
      <c r="H172" s="2" t="n">
        <f aca="false">SUM(B172:G172)</f>
        <v>98</v>
      </c>
      <c r="I172" s="2"/>
      <c r="J172" s="2"/>
      <c r="K172" s="2"/>
      <c r="L172" s="2"/>
      <c r="M172" s="2"/>
      <c r="N172" s="2"/>
      <c r="O172" s="3"/>
      <c r="P172" s="2"/>
      <c r="Q172" s="34" t="s">
        <v>43</v>
      </c>
      <c r="R172" s="34" t="n">
        <f aca="false">V34</f>
        <v>4</v>
      </c>
      <c r="S172" s="34" t="n">
        <f aca="false">S158</f>
        <v>4</v>
      </c>
      <c r="T172" s="34" t="n">
        <f aca="false">S34</f>
        <v>10</v>
      </c>
      <c r="U172" s="34" t="n">
        <f aca="false">S113</f>
        <v>31</v>
      </c>
      <c r="V172" s="34" t="n">
        <f aca="false">V113</f>
        <v>18</v>
      </c>
      <c r="W172" s="34" t="n">
        <f aca="false">Y34+S159+V158</f>
        <v>33</v>
      </c>
      <c r="X172" s="2" t="n">
        <f aca="false">SUM(R172:W172)</f>
        <v>100</v>
      </c>
      <c r="Y172" s="2"/>
      <c r="Z172" s="2"/>
      <c r="AA172" s="2"/>
      <c r="AB172" s="2"/>
      <c r="AC172" s="3"/>
      <c r="AD172" s="2"/>
      <c r="AE172" s="36" t="s">
        <v>43</v>
      </c>
      <c r="AF172" s="36" t="n">
        <f aca="false">R172-B172</f>
        <v>0</v>
      </c>
      <c r="AG172" s="36" t="n">
        <f aca="false">S172-C172</f>
        <v>0</v>
      </c>
      <c r="AH172" s="36" t="n">
        <f aca="false">T172-D172</f>
        <v>0</v>
      </c>
      <c r="AI172" s="36" t="n">
        <f aca="false">U172-E172</f>
        <v>0</v>
      </c>
      <c r="AJ172" s="36" t="n">
        <f aca="false">V172-F172</f>
        <v>0</v>
      </c>
      <c r="AK172" s="36" t="n">
        <f aca="false">W172-G172</f>
        <v>2</v>
      </c>
      <c r="AL172" s="2" t="n">
        <f aca="false">SUM(AF172:AK172)</f>
        <v>2</v>
      </c>
      <c r="AM172" s="2"/>
      <c r="AN172" s="2"/>
      <c r="AO172" s="2"/>
    </row>
    <row collapsed="false" customFormat="false" customHeight="true" hidden="false" ht="15" outlineLevel="0" r="173">
      <c r="A173" s="37" t="s">
        <v>44</v>
      </c>
      <c r="B173" s="37" t="n">
        <v>0</v>
      </c>
      <c r="C173" s="37" t="n">
        <f aca="false">C114</f>
        <v>9</v>
      </c>
      <c r="D173" s="37" t="n">
        <v>0</v>
      </c>
      <c r="E173" s="37" t="n">
        <f aca="false">F35</f>
        <v>14</v>
      </c>
      <c r="F173" s="37" t="n">
        <f aca="false">C160</f>
        <v>13</v>
      </c>
      <c r="G173" s="37" t="n">
        <f aca="false">F160+F114+C115+C35+I35</f>
        <v>68</v>
      </c>
      <c r="H173" s="2" t="n">
        <f aca="false">SUM(B173:G173)</f>
        <v>104</v>
      </c>
      <c r="I173" s="2"/>
      <c r="J173" s="2"/>
      <c r="K173" s="2"/>
      <c r="L173" s="2"/>
      <c r="M173" s="2"/>
      <c r="N173" s="2"/>
      <c r="O173" s="3"/>
      <c r="P173" s="2"/>
      <c r="Q173" s="37" t="s">
        <v>44</v>
      </c>
      <c r="R173" s="37" t="n">
        <v>0</v>
      </c>
      <c r="S173" s="37" t="n">
        <f aca="false">S114</f>
        <v>7</v>
      </c>
      <c r="T173" s="37" t="n">
        <v>0</v>
      </c>
      <c r="U173" s="37" t="n">
        <f aca="false">V35</f>
        <v>14</v>
      </c>
      <c r="V173" s="37" t="n">
        <f aca="false">S160</f>
        <v>13</v>
      </c>
      <c r="W173" s="37" t="n">
        <f aca="false">S35+Y35+S115+V114+V160</f>
        <v>66</v>
      </c>
      <c r="X173" s="2" t="n">
        <f aca="false">SUM(R173:W173)</f>
        <v>100</v>
      </c>
      <c r="Y173" s="2"/>
      <c r="Z173" s="2"/>
      <c r="AA173" s="2"/>
      <c r="AB173" s="2"/>
      <c r="AC173" s="3"/>
      <c r="AD173" s="2"/>
      <c r="AE173" s="39" t="s">
        <v>44</v>
      </c>
      <c r="AF173" s="39" t="n">
        <f aca="false">R173-B173</f>
        <v>0</v>
      </c>
      <c r="AG173" s="39" t="n">
        <f aca="false">S173-C173</f>
        <v>-2</v>
      </c>
      <c r="AH173" s="39" t="n">
        <f aca="false">T173-D173</f>
        <v>0</v>
      </c>
      <c r="AI173" s="39" t="n">
        <f aca="false">U173-E173</f>
        <v>0</v>
      </c>
      <c r="AJ173" s="39" t="n">
        <f aca="false">V173-F173</f>
        <v>0</v>
      </c>
      <c r="AK173" s="39" t="n">
        <f aca="false">W173-G173</f>
        <v>-2</v>
      </c>
      <c r="AL173" s="2" t="n">
        <f aca="false">SUM(AF173:AK173)</f>
        <v>-4</v>
      </c>
      <c r="AM173" s="2"/>
      <c r="AN173" s="2"/>
      <c r="AO173" s="2"/>
    </row>
    <row collapsed="false" customFormat="false" customHeight="true" hidden="false" ht="15" outlineLevel="0" r="174">
      <c r="A174" s="2"/>
      <c r="B174" s="48" t="n">
        <f aca="false">SUM(B167:B173)</f>
        <v>58</v>
      </c>
      <c r="C174" s="48" t="n">
        <f aca="false">SUM(C167:C173)</f>
        <v>54</v>
      </c>
      <c r="D174" s="48" t="n">
        <f aca="false">SUM(D167:D173)</f>
        <v>30</v>
      </c>
      <c r="E174" s="48" t="n">
        <f aca="false">SUM(E167:E173)</f>
        <v>220</v>
      </c>
      <c r="F174" s="48" t="n">
        <f aca="false">SUM(F167:F173)</f>
        <v>127</v>
      </c>
      <c r="G174" s="48" t="n">
        <f aca="false">SUM(G167:G173)</f>
        <v>205</v>
      </c>
      <c r="I174" s="2"/>
      <c r="J174" s="2"/>
      <c r="K174" s="2"/>
      <c r="L174" s="2"/>
      <c r="M174" s="2"/>
      <c r="N174" s="2"/>
      <c r="O174" s="3"/>
      <c r="P174" s="2"/>
      <c r="Q174" s="2"/>
      <c r="R174" s="48" t="n">
        <f aca="false">SUM(R167:R173)</f>
        <v>55</v>
      </c>
      <c r="S174" s="48" t="n">
        <f aca="false">SUM(S167:S173)</f>
        <v>48</v>
      </c>
      <c r="T174" s="48" t="n">
        <f aca="false">SUM(T167:T173)</f>
        <v>30</v>
      </c>
      <c r="U174" s="48" t="n">
        <f aca="false">SUM(U167:U173)</f>
        <v>225</v>
      </c>
      <c r="V174" s="48" t="n">
        <f aca="false">SUM(V167:V173)</f>
        <v>127</v>
      </c>
      <c r="W174" s="48" t="n">
        <f aca="false">SUM(W167:W173)</f>
        <v>215</v>
      </c>
      <c r="X174" s="2" t="n">
        <f aca="false">SUM(X167:X173)</f>
        <v>700</v>
      </c>
      <c r="Y174" s="2"/>
      <c r="Z174" s="2"/>
      <c r="AA174" s="2"/>
      <c r="AB174" s="2"/>
      <c r="AC174" s="3"/>
      <c r="AD174" s="2"/>
      <c r="AE174" s="2"/>
      <c r="AF174" s="48" t="n">
        <f aca="false">R174-B174</f>
        <v>-3</v>
      </c>
      <c r="AG174" s="48" t="n">
        <f aca="false">S174-C174</f>
        <v>-6</v>
      </c>
      <c r="AH174" s="48" t="n">
        <f aca="false">T174-D174</f>
        <v>0</v>
      </c>
      <c r="AI174" s="48" t="n">
        <f aca="false">U174-E174</f>
        <v>5</v>
      </c>
      <c r="AJ174" s="48" t="n">
        <f aca="false">V174-F174</f>
        <v>0</v>
      </c>
      <c r="AK174" s="48" t="n">
        <f aca="false">W174-G174</f>
        <v>10</v>
      </c>
      <c r="AM174" s="2"/>
      <c r="AN174" s="2"/>
      <c r="AO174" s="2"/>
    </row>
    <row collapsed="false" customFormat="false" customHeight="true" hidden="false" ht="15" outlineLevel="0" r="175">
      <c r="A175" s="2"/>
      <c r="B175" s="2"/>
      <c r="C175" s="49" t="s">
        <v>92</v>
      </c>
      <c r="D175" s="49"/>
      <c r="E175" s="2" t="n">
        <f aca="false">H161+H116+L37</f>
        <v>694</v>
      </c>
      <c r="F175" s="2"/>
      <c r="G175" s="2" t="s">
        <v>26</v>
      </c>
      <c r="H175" s="2" t="n">
        <f aca="false">SUM(H167:H173)</f>
        <v>694</v>
      </c>
      <c r="I175" s="2"/>
      <c r="J175" s="2"/>
      <c r="K175" s="2"/>
      <c r="L175" s="2"/>
      <c r="M175" s="2"/>
      <c r="N175" s="2"/>
      <c r="O175" s="3"/>
      <c r="P175" s="2"/>
      <c r="Q175" s="2"/>
      <c r="R175" s="2"/>
      <c r="S175" s="49" t="s">
        <v>92</v>
      </c>
      <c r="T175" s="49"/>
      <c r="U175" s="2" t="n">
        <f aca="false">R48+R98+R147</f>
        <v>700</v>
      </c>
      <c r="V175" s="2"/>
      <c r="W175" s="2" t="s">
        <v>26</v>
      </c>
      <c r="X175" s="2"/>
      <c r="Y175" s="2"/>
      <c r="Z175" s="2"/>
      <c r="AA175" s="2"/>
      <c r="AB175" s="2"/>
      <c r="AC175" s="3"/>
      <c r="AD175" s="2"/>
      <c r="AE175" s="2"/>
      <c r="AF175" s="2"/>
      <c r="AG175" s="48" t="s">
        <v>92</v>
      </c>
      <c r="AH175" s="48"/>
      <c r="AI175" s="2" t="n">
        <f aca="false">U175-E175</f>
        <v>6</v>
      </c>
      <c r="AJ175" s="2"/>
      <c r="AK175" s="2" t="s">
        <v>26</v>
      </c>
      <c r="AL175" s="2" t="n">
        <f aca="false">SUM(AL167:AL173)</f>
        <v>6</v>
      </c>
    </row>
    <row collapsed="false" customFormat="false" customHeight="true" hidden="false" ht="15" outlineLevel="0"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collapsed="false" customFormat="false" customHeight="true" hidden="false" ht="15" outlineLevel="0" r="177">
      <c r="A177" s="2" t="s">
        <v>93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2"/>
      <c r="Q177" s="11" t="s">
        <v>93</v>
      </c>
      <c r="R177" s="1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2"/>
      <c r="AE177" s="2" t="s">
        <v>93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collapsed="false" customFormat="false" customHeight="true" hidden="false" ht="15" outlineLevel="0" r="178">
      <c r="A178" s="2" t="s">
        <v>94</v>
      </c>
      <c r="B178" s="50" t="n">
        <v>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2"/>
      <c r="Q178" s="11" t="s">
        <v>94</v>
      </c>
      <c r="R178" s="51" t="n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2"/>
      <c r="AE178" s="2" t="s">
        <v>94</v>
      </c>
      <c r="AF178" s="50" t="n">
        <v>0</v>
      </c>
      <c r="AG178" s="2"/>
      <c r="AH178" s="2"/>
      <c r="AI178" s="2"/>
      <c r="AJ178" s="2"/>
      <c r="AK178" s="2"/>
      <c r="AL178" s="2"/>
      <c r="AM178" s="2"/>
      <c r="AN178" s="2"/>
      <c r="AO178" s="2"/>
    </row>
    <row collapsed="false" customFormat="false" customHeight="true" hidden="false" ht="15" outlineLevel="0" r="179">
      <c r="A179" s="2" t="s">
        <v>95</v>
      </c>
      <c r="B179" s="50" t="n">
        <f aca="false">D48</f>
        <v>3939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2"/>
      <c r="Q179" s="11" t="s">
        <v>95</v>
      </c>
      <c r="R179" s="51" t="n">
        <f aca="false">T48</f>
        <v>4159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2"/>
      <c r="AE179" s="2" t="s">
        <v>95</v>
      </c>
      <c r="AF179" s="50" t="n">
        <f aca="false">R179-B179</f>
        <v>220</v>
      </c>
      <c r="AG179" s="2"/>
      <c r="AH179" s="2"/>
      <c r="AI179" s="2"/>
      <c r="AJ179" s="2"/>
      <c r="AK179" s="2"/>
      <c r="AL179" s="2"/>
      <c r="AM179" s="2"/>
      <c r="AN179" s="2"/>
      <c r="AO179" s="2"/>
    </row>
    <row collapsed="false" customFormat="false" customHeight="true" hidden="false" ht="15" outlineLevel="0" r="180">
      <c r="A180" s="2" t="s">
        <v>96</v>
      </c>
      <c r="B180" s="50" t="n">
        <f aca="false">D98</f>
        <v>6814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2"/>
      <c r="Q180" s="11" t="s">
        <v>96</v>
      </c>
      <c r="R180" s="51" t="n">
        <f aca="false">T98</f>
        <v>6623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2"/>
      <c r="AE180" s="2" t="s">
        <v>96</v>
      </c>
      <c r="AF180" s="50" t="n">
        <f aca="false">R180-B180</f>
        <v>-191</v>
      </c>
      <c r="AG180" s="2"/>
      <c r="AH180" s="2"/>
      <c r="AI180" s="2"/>
      <c r="AJ180" s="2"/>
      <c r="AK180" s="2"/>
      <c r="AL180" s="2"/>
      <c r="AM180" s="2"/>
      <c r="AN180" s="2"/>
      <c r="AO180" s="2"/>
    </row>
    <row collapsed="false" customFormat="false" customHeight="true" hidden="false" ht="15" outlineLevel="0" r="181">
      <c r="A181" s="2" t="s">
        <v>97</v>
      </c>
      <c r="B181" s="50" t="n">
        <f aca="false">D147</f>
        <v>2637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2"/>
      <c r="Q181" s="11" t="s">
        <v>97</v>
      </c>
      <c r="R181" s="51" t="n">
        <f aca="false">T147</f>
        <v>2658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2"/>
      <c r="AE181" s="2" t="s">
        <v>97</v>
      </c>
      <c r="AF181" s="50" t="n">
        <f aca="false">R181-B181</f>
        <v>21</v>
      </c>
      <c r="AG181" s="2"/>
      <c r="AH181" s="2"/>
      <c r="AI181" s="2"/>
      <c r="AJ181" s="2"/>
      <c r="AK181" s="2"/>
      <c r="AL181" s="2"/>
      <c r="AM181" s="2"/>
      <c r="AN181" s="2"/>
      <c r="AO181" s="2"/>
    </row>
    <row collapsed="false" customFormat="false" customHeight="true" hidden="false" ht="15" outlineLevel="0" r="182">
      <c r="A182" s="2" t="s">
        <v>26</v>
      </c>
      <c r="B182" s="50" t="n">
        <f aca="false">SUM(B178:B181)</f>
        <v>13390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2"/>
      <c r="Q182" s="11" t="s">
        <v>26</v>
      </c>
      <c r="R182" s="51" t="n">
        <f aca="false">SUM(R178:R181)</f>
        <v>13440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2"/>
      <c r="AE182" s="2" t="s">
        <v>26</v>
      </c>
      <c r="AF182" s="50" t="n">
        <f aca="false">SUM(AF178:AF181)</f>
        <v>50</v>
      </c>
      <c r="AG182" s="2"/>
      <c r="AH182" s="2"/>
      <c r="AI182" s="2"/>
      <c r="AJ182" s="2"/>
      <c r="AK182" s="2"/>
      <c r="AL182" s="2"/>
      <c r="AM182" s="2"/>
      <c r="AN182" s="2"/>
      <c r="AO182" s="2"/>
    </row>
    <row collapsed="false" customFormat="false" customHeight="true" hidden="false" ht="15" outlineLevel="0"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collapsed="false" customFormat="false" customHeight="true" hidden="false" ht="15" outlineLevel="0"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collapsed="false" customFormat="false" customHeight="true" hidden="false" ht="15" outlineLevel="0" r="185">
      <c r="A185" s="1" t="s">
        <v>4</v>
      </c>
      <c r="B185" s="0" t="s">
        <v>33</v>
      </c>
      <c r="C185" s="0" t="s">
        <v>48</v>
      </c>
      <c r="D185" s="0" t="s">
        <v>98</v>
      </c>
      <c r="G185" s="2"/>
      <c r="O185" s="3"/>
      <c r="Q185" s="1" t="s">
        <v>4</v>
      </c>
      <c r="R185" s="0" t="s">
        <v>33</v>
      </c>
      <c r="S185" s="0" t="s">
        <v>48</v>
      </c>
      <c r="T185" s="0" t="s">
        <v>98</v>
      </c>
      <c r="AC185" s="3"/>
      <c r="AE185" s="1" t="s">
        <v>4</v>
      </c>
      <c r="AF185" s="0" t="s">
        <v>33</v>
      </c>
      <c r="AG185" s="0" t="s">
        <v>48</v>
      </c>
      <c r="AH185" s="0" t="s">
        <v>98</v>
      </c>
    </row>
    <row collapsed="false" customFormat="false" customHeight="true" hidden="false" ht="15" outlineLevel="0" r="186">
      <c r="A186" s="0" t="s">
        <v>11</v>
      </c>
      <c r="B186" s="43" t="n">
        <f aca="false">B174</f>
        <v>58</v>
      </c>
      <c r="C186" s="0" t="n">
        <v>30</v>
      </c>
      <c r="D186" s="43" t="n">
        <f aca="false">B186*C186</f>
        <v>1740</v>
      </c>
      <c r="O186" s="3"/>
      <c r="Q186" s="0" t="s">
        <v>11</v>
      </c>
      <c r="R186" s="43" t="n">
        <f aca="false">SUM(R174)</f>
        <v>55</v>
      </c>
      <c r="S186" s="0" t="n">
        <v>30</v>
      </c>
      <c r="T186" s="43" t="n">
        <f aca="false">R186*S186</f>
        <v>1650</v>
      </c>
      <c r="AC186" s="3"/>
      <c r="AE186" s="0" t="s">
        <v>11</v>
      </c>
      <c r="AF186" s="43" t="n">
        <f aca="false">R186-B186</f>
        <v>-3</v>
      </c>
      <c r="AG186" s="0" t="n">
        <v>30</v>
      </c>
      <c r="AH186" s="43" t="n">
        <f aca="false">AF186*AG186</f>
        <v>-90</v>
      </c>
    </row>
    <row collapsed="false" customFormat="false" customHeight="true" hidden="false" ht="15" outlineLevel="0" r="187">
      <c r="A187" s="0" t="s">
        <v>10</v>
      </c>
      <c r="B187" s="43" t="n">
        <f aca="false">C174</f>
        <v>54</v>
      </c>
      <c r="C187" s="0" t="n">
        <v>20</v>
      </c>
      <c r="D187" s="43" t="n">
        <f aca="false">B187*C187</f>
        <v>1080</v>
      </c>
      <c r="O187" s="3"/>
      <c r="Q187" s="0" t="s">
        <v>10</v>
      </c>
      <c r="R187" s="43" t="n">
        <f aca="false">S174</f>
        <v>48</v>
      </c>
      <c r="S187" s="0" t="n">
        <v>20</v>
      </c>
      <c r="T187" s="43" t="n">
        <f aca="false">R187*S187</f>
        <v>960</v>
      </c>
      <c r="AC187" s="3"/>
      <c r="AE187" s="0" t="s">
        <v>10</v>
      </c>
      <c r="AF187" s="43" t="n">
        <f aca="false">R187-B187</f>
        <v>-6</v>
      </c>
      <c r="AG187" s="0" t="n">
        <v>20</v>
      </c>
      <c r="AH187" s="43" t="n">
        <f aca="false">AF187*AG187</f>
        <v>-120</v>
      </c>
    </row>
    <row collapsed="false" customFormat="false" customHeight="true" hidden="false" ht="15" outlineLevel="0" r="188">
      <c r="A188" s="0" t="s">
        <v>15</v>
      </c>
      <c r="B188" s="43" t="n">
        <f aca="false">D174</f>
        <v>30</v>
      </c>
      <c r="C188" s="0" t="n">
        <v>25</v>
      </c>
      <c r="D188" s="43" t="n">
        <f aca="false">B188*C188</f>
        <v>750</v>
      </c>
      <c r="O188" s="3"/>
      <c r="Q188" s="0" t="s">
        <v>15</v>
      </c>
      <c r="R188" s="43" t="n">
        <f aca="false">T174</f>
        <v>30</v>
      </c>
      <c r="S188" s="0" t="n">
        <v>25</v>
      </c>
      <c r="T188" s="43" t="n">
        <f aca="false">R188*S188</f>
        <v>750</v>
      </c>
      <c r="AC188" s="3"/>
      <c r="AE188" s="0" t="s">
        <v>15</v>
      </c>
      <c r="AF188" s="43" t="n">
        <f aca="false">R188-B188</f>
        <v>0</v>
      </c>
      <c r="AG188" s="0" t="n">
        <v>25</v>
      </c>
      <c r="AH188" s="43" t="n">
        <f aca="false">AF188*AG188</f>
        <v>0</v>
      </c>
    </row>
    <row collapsed="false" customFormat="false" customHeight="true" hidden="false" ht="15" outlineLevel="0" r="189">
      <c r="A189" s="0" t="s">
        <v>19</v>
      </c>
      <c r="B189" s="43" t="n">
        <f aca="false">E174</f>
        <v>220</v>
      </c>
      <c r="C189" s="0" t="n">
        <v>22</v>
      </c>
      <c r="D189" s="43" t="n">
        <f aca="false">B189*C189</f>
        <v>4840</v>
      </c>
      <c r="O189" s="3"/>
      <c r="Q189" s="0" t="s">
        <v>19</v>
      </c>
      <c r="R189" s="43" t="n">
        <f aca="false">U174</f>
        <v>225</v>
      </c>
      <c r="S189" s="0" t="n">
        <v>22</v>
      </c>
      <c r="T189" s="43" t="n">
        <f aca="false">R189*S189</f>
        <v>4950</v>
      </c>
      <c r="AC189" s="3"/>
      <c r="AE189" s="0" t="s">
        <v>19</v>
      </c>
      <c r="AF189" s="43" t="n">
        <f aca="false">R189-B189</f>
        <v>5</v>
      </c>
      <c r="AG189" s="0" t="n">
        <v>22</v>
      </c>
      <c r="AH189" s="43" t="n">
        <f aca="false">AF189*AG189</f>
        <v>110</v>
      </c>
    </row>
    <row collapsed="false" customFormat="false" customHeight="true" hidden="false" ht="15" outlineLevel="0" r="190">
      <c r="A190" s="0" t="s">
        <v>50</v>
      </c>
      <c r="B190" s="43" t="n">
        <f aca="false">F174</f>
        <v>127</v>
      </c>
      <c r="C190" s="0" t="n">
        <v>15</v>
      </c>
      <c r="D190" s="43" t="n">
        <f aca="false">B190*C190</f>
        <v>1905</v>
      </c>
      <c r="O190" s="3"/>
      <c r="Q190" s="0" t="s">
        <v>50</v>
      </c>
      <c r="R190" s="43" t="n">
        <f aca="false">V174</f>
        <v>127</v>
      </c>
      <c r="S190" s="0" t="n">
        <v>15</v>
      </c>
      <c r="T190" s="43" t="n">
        <f aca="false">R190*S190</f>
        <v>1905</v>
      </c>
      <c r="AC190" s="3"/>
      <c r="AE190" s="0" t="s">
        <v>50</v>
      </c>
      <c r="AF190" s="43" t="n">
        <f aca="false">R190-B190</f>
        <v>0</v>
      </c>
      <c r="AG190" s="0" t="n">
        <v>15</v>
      </c>
      <c r="AH190" s="43" t="n">
        <f aca="false">AF190*AG190</f>
        <v>0</v>
      </c>
    </row>
    <row collapsed="false" customFormat="false" customHeight="true" hidden="false" ht="15" outlineLevel="0" r="191">
      <c r="A191" s="0" t="s">
        <v>17</v>
      </c>
      <c r="B191" s="43" t="n">
        <f aca="false">G174</f>
        <v>205</v>
      </c>
      <c r="C191" s="0" t="n">
        <v>15</v>
      </c>
      <c r="D191" s="43" t="n">
        <f aca="false">B191*C191</f>
        <v>3075</v>
      </c>
      <c r="O191" s="3"/>
      <c r="Q191" s="0" t="s">
        <v>17</v>
      </c>
      <c r="R191" s="43" t="n">
        <f aca="false">W174</f>
        <v>215</v>
      </c>
      <c r="S191" s="0" t="n">
        <v>15</v>
      </c>
      <c r="T191" s="43" t="n">
        <f aca="false">R191*S191</f>
        <v>3225</v>
      </c>
      <c r="AC191" s="3"/>
      <c r="AE191" s="0" t="s">
        <v>17</v>
      </c>
      <c r="AF191" s="43" t="n">
        <f aca="false">R191-B191</f>
        <v>10</v>
      </c>
      <c r="AG191" s="0" t="n">
        <v>15</v>
      </c>
      <c r="AH191" s="43" t="n">
        <f aca="false">AF191*AG191</f>
        <v>150</v>
      </c>
    </row>
    <row collapsed="false" customFormat="false" customHeight="true" hidden="false" ht="15" outlineLevel="0" r="192">
      <c r="A192" s="0" t="s">
        <v>51</v>
      </c>
      <c r="B192" s="43" t="n">
        <f aca="false">SUM(B186:B191)</f>
        <v>694</v>
      </c>
      <c r="D192" s="43" t="n">
        <f aca="false">SUM(D186:D191)</f>
        <v>13390</v>
      </c>
      <c r="O192" s="3"/>
      <c r="Q192" s="0" t="s">
        <v>51</v>
      </c>
      <c r="R192" s="43" t="n">
        <f aca="false">SUM(R186:R191)</f>
        <v>700</v>
      </c>
      <c r="T192" s="43" t="n">
        <f aca="false">SUM(T186:T191)</f>
        <v>13440</v>
      </c>
      <c r="AC192" s="3"/>
      <c r="AE192" s="0" t="s">
        <v>51</v>
      </c>
      <c r="AF192" s="43" t="n">
        <f aca="false">R192-B192</f>
        <v>6</v>
      </c>
      <c r="AH192" s="43" t="n">
        <f aca="false">SUM(AH186:AH191)</f>
        <v>50</v>
      </c>
    </row>
    <row collapsed="false" customFormat="false" customHeight="true" hidden="false" ht="15" outlineLevel="0" r="195">
      <c r="B195" s="0" t="s">
        <v>99</v>
      </c>
      <c r="C195" s="0" t="s">
        <v>100</v>
      </c>
      <c r="D195" s="0" t="s">
        <v>101</v>
      </c>
    </row>
    <row collapsed="false" customFormat="false" customHeight="true" hidden="false" ht="15" outlineLevel="0" r="196">
      <c r="A196" s="0" t="s">
        <v>102</v>
      </c>
      <c r="B196" s="52" t="n">
        <f aca="false">B179</f>
        <v>3939</v>
      </c>
      <c r="C196" s="52" t="n">
        <f aca="false">R179</f>
        <v>4159</v>
      </c>
    </row>
    <row collapsed="false" customFormat="false" customHeight="true" hidden="false" ht="15" outlineLevel="0" r="197">
      <c r="D197" s="52" t="n">
        <f aca="false">B182</f>
        <v>13390</v>
      </c>
    </row>
  </sheetData>
  <mergeCells count="75">
    <mergeCell ref="A1:B1"/>
    <mergeCell ref="Q1:R1"/>
    <mergeCell ref="AE1:AF1"/>
    <mergeCell ref="A3:B3"/>
    <mergeCell ref="Q3:R3"/>
    <mergeCell ref="AE3:AF3"/>
    <mergeCell ref="A24:B24"/>
    <mergeCell ref="Q24:R24"/>
    <mergeCell ref="AE24:AF24"/>
    <mergeCell ref="B26:D26"/>
    <mergeCell ref="E26:G26"/>
    <mergeCell ref="H26:K26"/>
    <mergeCell ref="R26:T26"/>
    <mergeCell ref="U26:W26"/>
    <mergeCell ref="X26:AA26"/>
    <mergeCell ref="AF26:AH26"/>
    <mergeCell ref="AI26:AK26"/>
    <mergeCell ref="AL26:AO26"/>
    <mergeCell ref="J27:K27"/>
    <mergeCell ref="Z27:AA27"/>
    <mergeCell ref="AN27:AO27"/>
    <mergeCell ref="J28:K28"/>
    <mergeCell ref="Z28:AA28"/>
    <mergeCell ref="AN28:AO28"/>
    <mergeCell ref="J29:K29"/>
    <mergeCell ref="Z29:AA29"/>
    <mergeCell ref="AN29:AO29"/>
    <mergeCell ref="J30:K30"/>
    <mergeCell ref="Z30:AA30"/>
    <mergeCell ref="AN30:AO30"/>
    <mergeCell ref="J31:K31"/>
    <mergeCell ref="Z31:AA31"/>
    <mergeCell ref="AN31:AO31"/>
    <mergeCell ref="J32:K32"/>
    <mergeCell ref="Z32:AA32"/>
    <mergeCell ref="AN32:AO32"/>
    <mergeCell ref="J33:K33"/>
    <mergeCell ref="Z33:AA33"/>
    <mergeCell ref="AN33:AO33"/>
    <mergeCell ref="J34:K34"/>
    <mergeCell ref="Z34:AA34"/>
    <mergeCell ref="AN34:AO34"/>
    <mergeCell ref="J35:K35"/>
    <mergeCell ref="Z35:AA35"/>
    <mergeCell ref="AN35:AO35"/>
    <mergeCell ref="A37:B37"/>
    <mergeCell ref="Q37:R37"/>
    <mergeCell ref="AE37:AF37"/>
    <mergeCell ref="A39:B39"/>
    <mergeCell ref="Q39:R39"/>
    <mergeCell ref="AE39:AF39"/>
    <mergeCell ref="A50:B50"/>
    <mergeCell ref="A53:B53"/>
    <mergeCell ref="U90:V90"/>
    <mergeCell ref="W90:X90"/>
    <mergeCell ref="A100:B100"/>
    <mergeCell ref="Q100:R100"/>
    <mergeCell ref="B102:D102"/>
    <mergeCell ref="E102:G102"/>
    <mergeCell ref="R102:T102"/>
    <mergeCell ref="U102:W102"/>
    <mergeCell ref="AF102:AH102"/>
    <mergeCell ref="AI102:AK102"/>
    <mergeCell ref="U139:V139"/>
    <mergeCell ref="W139:X139"/>
    <mergeCell ref="A149:B149"/>
    <mergeCell ref="Q149:R149"/>
    <mergeCell ref="B151:D151"/>
    <mergeCell ref="E151:G151"/>
    <mergeCell ref="R151:T151"/>
    <mergeCell ref="U151:W151"/>
    <mergeCell ref="A164:B164"/>
    <mergeCell ref="Q164:R164"/>
    <mergeCell ref="C175:D175"/>
    <mergeCell ref="S175:T17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4"/>
  <sheetViews>
    <sheetView colorId="64" defaultGridColor="true" rightToLeft="false" showFormulas="false" showGridLines="true" showOutlineSymbols="true" showRowColHeaders="true" showZeros="true" tabSelected="true" topLeftCell="AB167" view="normal" windowProtection="false" workbookViewId="0" zoomScale="100" zoomScaleNormal="100" zoomScalePageLayoutView="100">
      <selection activeCell="AE167" activeCellId="0" pane="topLeft" sqref="AE167"/>
    </sheetView>
  </sheetViews>
  <sheetFormatPr defaultRowHeight="15"/>
  <cols>
    <col collapsed="false" hidden="false" max="2" min="1" style="0" width="34.1428571428571"/>
    <col collapsed="false" hidden="false" max="4" min="3" style="0" width="15.1479591836735"/>
    <col collapsed="false" hidden="false" max="6" min="5" style="0" width="15"/>
    <col collapsed="false" hidden="false" max="7" min="7" style="0" width="15.1479591836735"/>
    <col collapsed="false" hidden="false" max="8" min="8" style="0" width="20.7091836734694"/>
    <col collapsed="false" hidden="false" max="9" min="9" style="0" width="8.70918367346939"/>
    <col collapsed="false" hidden="false" max="10" min="10" style="0" width="8.4234693877551"/>
    <col collapsed="false" hidden="false" max="12" min="11" style="0" width="20.7091836734694"/>
    <col collapsed="false" hidden="false" max="14" min="13" style="0" width="3.41836734693878"/>
    <col collapsed="false" hidden="false" max="15" min="15" style="0" width="2.28571428571429"/>
    <col collapsed="false" hidden="false" max="16" min="16" style="0" width="20.7091836734694"/>
    <col collapsed="false" hidden="false" max="17" min="17" style="0" width="34.1428571428571"/>
    <col collapsed="false" hidden="false" max="18" min="18" style="0" width="15.1479591836735"/>
    <col collapsed="false" hidden="false" max="19" min="19" style="0" width="16.8571428571429"/>
    <col collapsed="false" hidden="false" max="20" min="20" style="0" width="16"/>
    <col collapsed="false" hidden="false" max="21" min="21" style="0" width="15"/>
    <col collapsed="false" hidden="false" max="22" min="22" style="0" width="11.5714285714286"/>
    <col collapsed="false" hidden="false" max="23" min="23" style="0" width="20.7091836734694"/>
    <col collapsed="false" hidden="false" max="24" min="24" style="0" width="8.70918367346939"/>
    <col collapsed="false" hidden="false" max="25" min="25" style="0" width="3.41836734693878"/>
    <col collapsed="false" hidden="false" max="26" min="26" style="0" width="9.28571428571429"/>
    <col collapsed="false" hidden="false" max="27" min="27" style="0" width="20.7091836734694"/>
    <col collapsed="false" hidden="false" max="28" min="28" style="0" width="3.86224489795918"/>
    <col collapsed="false" hidden="false" max="29" min="29" style="0" width="4.13775510204082"/>
    <col collapsed="false" hidden="false" max="30" min="30" style="0" width="30.0051020408163"/>
    <col collapsed="false" hidden="false" max="31" min="31" style="0" width="31.8571428571429"/>
    <col collapsed="false" hidden="false" max="32" min="32" style="0" width="18.7091836734694"/>
    <col collapsed="false" hidden="false" max="33" min="33" style="0" width="14.280612244898"/>
    <col collapsed="false" hidden="false" max="34" min="34" style="0" width="14.7040816326531"/>
    <col collapsed="false" hidden="false" max="35" min="35" style="0" width="15.2908163265306"/>
    <col collapsed="false" hidden="false" max="36" min="36" style="0" width="11.4183673469388"/>
    <col collapsed="false" hidden="false" max="37" min="37" style="0" width="14.1479591836735"/>
    <col collapsed="false" hidden="false" max="1025" min="38" style="0" width="8.70918367346939"/>
  </cols>
  <sheetData>
    <row collapsed="false" customFormat="false" customHeight="true" hidden="false" ht="15" outlineLevel="0"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Y1" s="2"/>
      <c r="Z1" s="2"/>
      <c r="AA1" s="2"/>
      <c r="AB1" s="2"/>
      <c r="AC1" s="2"/>
      <c r="AD1" s="2"/>
      <c r="AE1" s="2"/>
      <c r="AF1" s="2"/>
      <c r="AG1" s="2"/>
      <c r="AH1" s="2"/>
    </row>
    <row collapsed="false" customFormat="false" customHeight="true" hidden="false" ht="1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Y2" s="3"/>
      <c r="Z2" s="2"/>
      <c r="AA2" s="2"/>
      <c r="AB2" s="2"/>
      <c r="AC2" s="2"/>
      <c r="AD2" s="2"/>
      <c r="AE2" s="2"/>
      <c r="AF2" s="2"/>
      <c r="AG2" s="2"/>
      <c r="AH2" s="2"/>
    </row>
    <row collapsed="false" customFormat="false" customHeight="true" hidden="false" ht="15" outlineLevel="0"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P3" s="53" t="s">
        <v>1</v>
      </c>
      <c r="Q3" s="5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3"/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3"/>
      <c r="P6" s="5" t="n">
        <v>1</v>
      </c>
      <c r="Q6" s="6" t="s">
        <v>9</v>
      </c>
      <c r="R6" s="7" t="s">
        <v>10</v>
      </c>
      <c r="S6" s="7" t="n">
        <v>4</v>
      </c>
      <c r="T6" s="7"/>
      <c r="U6" s="7"/>
      <c r="V6" s="7" t="n">
        <f aca="false">SUM(S6:U6)</f>
        <v>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3"/>
      <c r="P7" s="8"/>
      <c r="Q7" s="9"/>
      <c r="R7" s="10" t="s">
        <v>11</v>
      </c>
      <c r="S7" s="10" t="n">
        <v>1</v>
      </c>
      <c r="T7" s="10"/>
      <c r="U7" s="10"/>
      <c r="V7" s="10" t="n">
        <f aca="false">SUM(S7:U7)</f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3"/>
      <c r="P8" s="11" t="n">
        <v>3</v>
      </c>
      <c r="Q8" s="11" t="s">
        <v>12</v>
      </c>
      <c r="R8" s="11" t="s">
        <v>10</v>
      </c>
      <c r="S8" s="11" t="n">
        <v>3</v>
      </c>
      <c r="T8" s="11"/>
      <c r="U8" s="11"/>
      <c r="V8" s="11" t="n">
        <f aca="false">SUM(S8:U8)</f>
        <v>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3"/>
      <c r="P9" s="11" t="n">
        <v>4</v>
      </c>
      <c r="Q9" s="11" t="s">
        <v>13</v>
      </c>
      <c r="R9" s="11" t="s">
        <v>11</v>
      </c>
      <c r="S9" s="11" t="n">
        <v>1</v>
      </c>
      <c r="T9" s="11"/>
      <c r="U9" s="11"/>
      <c r="V9" s="11" t="n">
        <f aca="false">SUM(S9:U9)</f>
        <v>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3"/>
      <c r="P10" s="11" t="n">
        <v>6</v>
      </c>
      <c r="Q10" s="11" t="s">
        <v>14</v>
      </c>
      <c r="R10" s="11" t="s">
        <v>15</v>
      </c>
      <c r="S10" s="11" t="n">
        <v>30</v>
      </c>
      <c r="T10" s="11"/>
      <c r="U10" s="11"/>
      <c r="V10" s="11" t="n">
        <f aca="false">SUM(S10:U10)</f>
        <v>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3"/>
      <c r="P11" s="12" t="n">
        <v>7</v>
      </c>
      <c r="Q11" s="12" t="s">
        <v>16</v>
      </c>
      <c r="R11" s="11" t="s">
        <v>17</v>
      </c>
      <c r="S11" s="11" t="n">
        <v>10</v>
      </c>
      <c r="T11" s="11"/>
      <c r="U11" s="11"/>
      <c r="V11" s="11" t="n">
        <f aca="false">SUM(S11:U11)</f>
        <v>10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3"/>
      <c r="P12" s="13"/>
      <c r="Q12" s="13"/>
      <c r="R12" s="14" t="s">
        <v>11</v>
      </c>
      <c r="S12" s="11" t="n">
        <v>3</v>
      </c>
      <c r="T12" s="11"/>
      <c r="U12" s="11"/>
      <c r="V12" s="11" t="n">
        <f aca="false">SUM(S12:U12)</f>
        <v>3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3"/>
      <c r="P13" s="11" t="n">
        <v>9</v>
      </c>
      <c r="Q13" s="11" t="s">
        <v>18</v>
      </c>
      <c r="R13" s="11" t="s">
        <v>19</v>
      </c>
      <c r="S13" s="11"/>
      <c r="T13" s="11" t="n">
        <v>48</v>
      </c>
      <c r="U13" s="11"/>
      <c r="V13" s="11" t="n">
        <f aca="false">SUM(S13:U13)</f>
        <v>48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3"/>
      <c r="P14" s="11" t="n">
        <v>10</v>
      </c>
      <c r="Q14" s="11" t="s">
        <v>20</v>
      </c>
      <c r="R14" s="11" t="s">
        <v>19</v>
      </c>
      <c r="S14" s="11"/>
      <c r="T14" s="11" t="n">
        <v>6</v>
      </c>
      <c r="U14" s="11" t="n">
        <v>28</v>
      </c>
      <c r="V14" s="11" t="n">
        <f aca="false">SUM(S14:U14)</f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3"/>
      <c r="P15" s="12" t="n">
        <v>11</v>
      </c>
      <c r="Q15" s="12" t="s">
        <v>21</v>
      </c>
      <c r="R15" s="11" t="s">
        <v>17</v>
      </c>
      <c r="S15" s="11"/>
      <c r="T15" s="11"/>
      <c r="U15" s="11" t="n">
        <v>12</v>
      </c>
      <c r="V15" s="11" t="n">
        <f aca="false">SUM(S15:U15)</f>
        <v>12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3"/>
      <c r="P16" s="13"/>
      <c r="Q16" s="13"/>
      <c r="R16" s="11" t="s">
        <v>11</v>
      </c>
      <c r="S16" s="11"/>
      <c r="T16" s="11"/>
      <c r="U16" s="11" t="n">
        <v>5</v>
      </c>
      <c r="V16" s="11" t="n">
        <f aca="false">SUM(S16:U16)</f>
        <v>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3"/>
      <c r="P17" s="11" t="n">
        <v>13</v>
      </c>
      <c r="Q17" s="11" t="s">
        <v>22</v>
      </c>
      <c r="R17" s="11" t="s">
        <v>19</v>
      </c>
      <c r="S17" s="11"/>
      <c r="T17" s="11" t="n">
        <v>15</v>
      </c>
      <c r="U17" s="11"/>
      <c r="V17" s="11" t="n">
        <f aca="false">SUM(S17:U17)</f>
        <v>15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3"/>
      <c r="P18" s="12" t="n">
        <v>14</v>
      </c>
      <c r="Q18" s="12" t="s">
        <v>23</v>
      </c>
      <c r="R18" s="11" t="s">
        <v>17</v>
      </c>
      <c r="S18" s="11"/>
      <c r="T18" s="11"/>
      <c r="U18" s="11" t="n">
        <v>9</v>
      </c>
      <c r="V18" s="11" t="n">
        <f aca="false">SUM(S18:U18)</f>
        <v>9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3"/>
      <c r="P19" s="13"/>
      <c r="Q19" s="13"/>
      <c r="R19" s="11" t="s">
        <v>11</v>
      </c>
      <c r="S19" s="11"/>
      <c r="T19" s="11"/>
      <c r="U19" s="11" t="n">
        <v>3</v>
      </c>
      <c r="V19" s="11" t="n">
        <f aca="false">SUM(S19:U19)</f>
        <v>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3"/>
      <c r="P20" s="11" t="n">
        <v>16</v>
      </c>
      <c r="Q20" s="11" t="s">
        <v>24</v>
      </c>
      <c r="R20" s="11" t="s">
        <v>11</v>
      </c>
      <c r="S20" s="11"/>
      <c r="T20" s="11" t="n">
        <v>4</v>
      </c>
      <c r="U20" s="11"/>
      <c r="V20" s="11" t="n">
        <f aca="false">SUM(S20:U20)</f>
        <v>4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3"/>
      <c r="P21" s="11" t="n">
        <v>17</v>
      </c>
      <c r="Q21" s="11" t="s">
        <v>25</v>
      </c>
      <c r="R21" s="15" t="s">
        <v>10</v>
      </c>
      <c r="S21" s="15"/>
      <c r="T21" s="15" t="n">
        <v>8</v>
      </c>
      <c r="U21" s="15"/>
      <c r="V21" s="15" t="n">
        <f aca="false">SUM(S21:U21)</f>
        <v>8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3"/>
      <c r="P22" s="16" t="s">
        <v>26</v>
      </c>
      <c r="Q22" s="16"/>
      <c r="R22" s="17"/>
      <c r="S22" s="17" t="n">
        <f aca="false">SUM(S6:S21)</f>
        <v>52</v>
      </c>
      <c r="T22" s="17" t="n">
        <f aca="false">SUM(T13:T21)</f>
        <v>81</v>
      </c>
      <c r="U22" s="17" t="n">
        <f aca="false">SUM(U13:U21)</f>
        <v>57</v>
      </c>
      <c r="V22" s="17" t="n">
        <f aca="false">SUM(V6:V21)</f>
        <v>190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P24" s="1" t="s">
        <v>27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44"/>
      <c r="N26" s="3"/>
      <c r="P26" s="12" t="s">
        <v>28</v>
      </c>
      <c r="Q26" s="14" t="s">
        <v>29</v>
      </c>
      <c r="R26" s="14"/>
      <c r="S26" s="14"/>
      <c r="T26" s="14" t="s">
        <v>30</v>
      </c>
      <c r="U26" s="14"/>
      <c r="V26" s="14"/>
      <c r="W26" s="14" t="s">
        <v>31</v>
      </c>
      <c r="X26" s="14"/>
      <c r="Y26" s="14"/>
      <c r="Z26" s="14"/>
      <c r="AA26" s="11" t="s">
        <v>32</v>
      </c>
      <c r="AB26" s="2"/>
      <c r="AC26" s="2"/>
      <c r="AD26" s="2"/>
      <c r="AE26" s="2"/>
      <c r="AF26" s="2"/>
      <c r="AG26" s="2"/>
      <c r="AH26" s="2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44"/>
      <c r="N27" s="3"/>
      <c r="P27" s="13"/>
      <c r="Q27" s="11" t="s">
        <v>4</v>
      </c>
      <c r="R27" s="11" t="s">
        <v>33</v>
      </c>
      <c r="S27" s="11" t="s">
        <v>2</v>
      </c>
      <c r="T27" s="11" t="s">
        <v>4</v>
      </c>
      <c r="U27" s="11" t="s">
        <v>33</v>
      </c>
      <c r="V27" s="11" t="s">
        <v>2</v>
      </c>
      <c r="W27" s="11" t="s">
        <v>4</v>
      </c>
      <c r="X27" s="11" t="s">
        <v>33</v>
      </c>
      <c r="Y27" s="18" t="s">
        <v>2</v>
      </c>
      <c r="Z27" s="18"/>
      <c r="AA27" s="11"/>
      <c r="AB27" s="2"/>
      <c r="AC27" s="2"/>
      <c r="AD27" s="2"/>
      <c r="AE27" s="2"/>
      <c r="AF27" s="2"/>
      <c r="AG27" s="2"/>
      <c r="AH27" s="2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44"/>
      <c r="N28" s="3"/>
      <c r="P28" s="19" t="s">
        <v>34</v>
      </c>
      <c r="Q28" s="19" t="s">
        <v>15</v>
      </c>
      <c r="R28" s="19" t="n">
        <v>8</v>
      </c>
      <c r="S28" s="19" t="n">
        <v>6</v>
      </c>
      <c r="T28" s="19" t="s">
        <v>19</v>
      </c>
      <c r="U28" s="19" t="n">
        <v>10</v>
      </c>
      <c r="V28" s="19" t="n">
        <v>9.1</v>
      </c>
      <c r="W28" s="19" t="s">
        <v>17</v>
      </c>
      <c r="X28" s="19" t="n">
        <v>4</v>
      </c>
      <c r="Y28" s="20" t="n">
        <v>11</v>
      </c>
      <c r="Z28" s="20"/>
      <c r="AA28" s="11" t="n">
        <f aca="false">R28+U28+X28</f>
        <v>22</v>
      </c>
      <c r="AB28" s="2"/>
      <c r="AC28" s="2"/>
      <c r="AD28" s="2"/>
      <c r="AE28" s="2"/>
      <c r="AF28" s="2"/>
      <c r="AG28" s="2"/>
      <c r="AH28" s="2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44"/>
      <c r="N29" s="3"/>
      <c r="P29" s="21" t="s">
        <v>35</v>
      </c>
      <c r="Q29" s="21" t="s">
        <v>11</v>
      </c>
      <c r="R29" s="21" t="n">
        <v>5</v>
      </c>
      <c r="S29" s="21" t="s">
        <v>36</v>
      </c>
      <c r="T29" s="21" t="s">
        <v>19</v>
      </c>
      <c r="U29" s="21" t="n">
        <v>19</v>
      </c>
      <c r="V29" s="21" t="s">
        <v>37</v>
      </c>
      <c r="W29" s="21" t="s">
        <v>19</v>
      </c>
      <c r="X29" s="21" t="n">
        <v>8</v>
      </c>
      <c r="Y29" s="22" t="n">
        <v>10</v>
      </c>
      <c r="Z29" s="22"/>
      <c r="AA29" s="11" t="n">
        <f aca="false">R29+U29+X29</f>
        <v>32</v>
      </c>
      <c r="AB29" s="2"/>
      <c r="AC29" s="2"/>
      <c r="AD29" s="2"/>
      <c r="AE29" s="2"/>
      <c r="AF29" s="2"/>
      <c r="AG29" s="2"/>
      <c r="AH29" s="2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44"/>
      <c r="N30" s="3"/>
      <c r="P30" s="23" t="s">
        <v>38</v>
      </c>
      <c r="Q30" s="23" t="s">
        <v>10</v>
      </c>
      <c r="R30" s="23" t="n">
        <v>7</v>
      </c>
      <c r="S30" s="23" t="s">
        <v>39</v>
      </c>
      <c r="T30" s="23" t="s">
        <v>19</v>
      </c>
      <c r="U30" s="23" t="n">
        <v>10</v>
      </c>
      <c r="V30" s="23" t="n">
        <v>13</v>
      </c>
      <c r="W30" s="23" t="s">
        <v>19</v>
      </c>
      <c r="X30" s="23" t="n">
        <v>14</v>
      </c>
      <c r="Y30" s="24" t="n">
        <v>10</v>
      </c>
      <c r="Z30" s="24"/>
      <c r="AA30" s="11" t="n">
        <f aca="false">R30+U30+X30</f>
        <v>31</v>
      </c>
      <c r="AB30" s="2"/>
      <c r="AC30" s="2"/>
      <c r="AD30" s="2"/>
      <c r="AE30" s="2"/>
      <c r="AF30" s="2"/>
      <c r="AG30" s="2"/>
      <c r="AH30" s="2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44"/>
      <c r="N31" s="3"/>
      <c r="P31" s="26" t="s">
        <v>40</v>
      </c>
      <c r="Q31" s="26" t="s">
        <v>17</v>
      </c>
      <c r="R31" s="26" t="n">
        <v>5</v>
      </c>
      <c r="S31" s="26" t="n">
        <v>7</v>
      </c>
      <c r="T31" s="26" t="s">
        <v>19</v>
      </c>
      <c r="U31" s="26" t="n">
        <v>16</v>
      </c>
      <c r="V31" s="26" t="n">
        <v>9.1</v>
      </c>
      <c r="W31" s="27" t="s">
        <v>19</v>
      </c>
      <c r="X31" s="27" t="n">
        <v>6</v>
      </c>
      <c r="Y31" s="28" t="n">
        <v>10</v>
      </c>
      <c r="Z31" s="28"/>
      <c r="AA31" s="11" t="n">
        <f aca="false">R31+U31+X31+X32</f>
        <v>27</v>
      </c>
      <c r="AB31" s="2"/>
      <c r="AC31" s="2"/>
      <c r="AD31" s="2"/>
      <c r="AE31" s="2"/>
      <c r="AF31" s="2"/>
      <c r="AG31" s="2"/>
      <c r="AH31" s="2"/>
    </row>
    <row collapsed="false" customFormat="false" customHeight="true" hidden="false" ht="15" outlineLevel="0" r="32">
      <c r="A32" s="30"/>
      <c r="B32" s="30"/>
      <c r="C32" s="30"/>
      <c r="D32" s="30"/>
      <c r="E32" s="30"/>
      <c r="F32" s="30"/>
      <c r="G32" s="30"/>
      <c r="H32" s="27" t="s">
        <v>10</v>
      </c>
      <c r="I32" s="27" t="n">
        <v>0</v>
      </c>
      <c r="J32" s="28" t="n">
        <v>0</v>
      </c>
      <c r="K32" s="28"/>
      <c r="L32" s="11"/>
      <c r="M32" s="44"/>
      <c r="N32" s="3"/>
      <c r="P32" s="30"/>
      <c r="Q32" s="30"/>
      <c r="R32" s="30"/>
      <c r="S32" s="30"/>
      <c r="T32" s="30"/>
      <c r="U32" s="30"/>
      <c r="V32" s="30"/>
      <c r="W32" s="27" t="s">
        <v>10</v>
      </c>
      <c r="X32" s="27" t="n">
        <v>0</v>
      </c>
      <c r="Y32" s="28" t="n">
        <v>0</v>
      </c>
      <c r="Z32" s="28"/>
      <c r="AA32" s="11"/>
      <c r="AB32" s="2"/>
      <c r="AC32" s="2"/>
      <c r="AD32" s="2"/>
      <c r="AE32" s="2"/>
      <c r="AF32" s="2"/>
      <c r="AG32" s="2"/>
      <c r="AH32" s="2"/>
    </row>
    <row collapsed="false" customFormat="false" customHeight="true" hidden="false" ht="15" outlineLevel="0" r="33">
      <c r="A33" s="31" t="s">
        <v>41</v>
      </c>
      <c r="B33" s="31" t="s">
        <v>15</v>
      </c>
      <c r="C33" s="31" t="n">
        <v>12</v>
      </c>
      <c r="D33" s="31" t="n">
        <v>6</v>
      </c>
      <c r="E33" s="31" t="s">
        <v>10</v>
      </c>
      <c r="F33" s="31" t="n">
        <v>8</v>
      </c>
      <c r="G33" s="31" t="n">
        <v>17</v>
      </c>
      <c r="H33" s="31" t="s">
        <v>11</v>
      </c>
      <c r="I33" s="31" t="n">
        <v>8</v>
      </c>
      <c r="J33" s="32" t="s">
        <v>42</v>
      </c>
      <c r="K33" s="32"/>
      <c r="L33" s="11" t="n">
        <f aca="false">C33+F33+I33</f>
        <v>28</v>
      </c>
      <c r="M33" s="44"/>
      <c r="N33" s="3"/>
      <c r="P33" s="31" t="s">
        <v>41</v>
      </c>
      <c r="Q33" s="31" t="s">
        <v>15</v>
      </c>
      <c r="R33" s="31" t="n">
        <v>12</v>
      </c>
      <c r="S33" s="31" t="n">
        <v>6</v>
      </c>
      <c r="T33" s="31" t="s">
        <v>10</v>
      </c>
      <c r="U33" s="31" t="n">
        <v>8</v>
      </c>
      <c r="V33" s="31" t="n">
        <v>17</v>
      </c>
      <c r="W33" s="31" t="s">
        <v>11</v>
      </c>
      <c r="X33" s="31" t="n">
        <v>8</v>
      </c>
      <c r="Y33" s="32" t="s">
        <v>42</v>
      </c>
      <c r="Z33" s="32"/>
      <c r="AA33" s="11" t="n">
        <f aca="false">R33+U33+X33</f>
        <v>28</v>
      </c>
      <c r="AB33" s="2"/>
      <c r="AC33" s="2"/>
      <c r="AD33" s="2"/>
      <c r="AE33" s="2"/>
      <c r="AF33" s="2"/>
      <c r="AG33" s="2"/>
      <c r="AH33" s="2"/>
    </row>
    <row collapsed="false" customFormat="false" customHeight="true" hidden="false" ht="15" outlineLevel="0" r="34">
      <c r="A34" s="34" t="s">
        <v>43</v>
      </c>
      <c r="B34" s="34" t="s">
        <v>15</v>
      </c>
      <c r="C34" s="34" t="n">
        <v>10</v>
      </c>
      <c r="D34" s="34" t="n">
        <v>6</v>
      </c>
      <c r="E34" s="34" t="s">
        <v>11</v>
      </c>
      <c r="F34" s="34" t="n">
        <v>4</v>
      </c>
      <c r="G34" s="34" t="n">
        <v>16</v>
      </c>
      <c r="H34" s="34" t="s">
        <v>17</v>
      </c>
      <c r="I34" s="34" t="n">
        <v>13</v>
      </c>
      <c r="J34" s="35" t="n">
        <v>11.14</v>
      </c>
      <c r="K34" s="35"/>
      <c r="L34" s="11" t="n">
        <f aca="false">C34+F34+I34</f>
        <v>27</v>
      </c>
      <c r="M34" s="44"/>
      <c r="N34" s="3"/>
      <c r="P34" s="34" t="s">
        <v>43</v>
      </c>
      <c r="Q34" s="34" t="s">
        <v>15</v>
      </c>
      <c r="R34" s="34" t="n">
        <v>10</v>
      </c>
      <c r="S34" s="34" t="n">
        <v>6</v>
      </c>
      <c r="T34" s="34" t="s">
        <v>11</v>
      </c>
      <c r="U34" s="34" t="n">
        <v>4</v>
      </c>
      <c r="V34" s="34" t="n">
        <v>16</v>
      </c>
      <c r="W34" s="34" t="s">
        <v>17</v>
      </c>
      <c r="X34" s="34" t="n">
        <v>13</v>
      </c>
      <c r="Y34" s="35" t="n">
        <v>11.14</v>
      </c>
      <c r="Z34" s="35"/>
      <c r="AA34" s="11" t="n">
        <f aca="false">R34+U34+X34</f>
        <v>27</v>
      </c>
      <c r="AB34" s="2"/>
      <c r="AC34" s="2"/>
      <c r="AD34" s="2"/>
      <c r="AE34" s="2"/>
      <c r="AF34" s="2"/>
      <c r="AG34" s="2"/>
      <c r="AH34" s="2"/>
    </row>
    <row collapsed="false" customFormat="false" customHeight="true" hidden="false" ht="15" outlineLevel="0" r="35">
      <c r="A35" s="37" t="s">
        <v>44</v>
      </c>
      <c r="B35" s="37" t="s">
        <v>17</v>
      </c>
      <c r="C35" s="37" t="n">
        <v>5</v>
      </c>
      <c r="D35" s="37" t="n">
        <v>7</v>
      </c>
      <c r="E35" s="37" t="s">
        <v>19</v>
      </c>
      <c r="F35" s="37" t="n">
        <v>14</v>
      </c>
      <c r="G35" s="37" t="n">
        <v>9.1</v>
      </c>
      <c r="H35" s="37" t="s">
        <v>17</v>
      </c>
      <c r="I35" s="37" t="n">
        <v>4</v>
      </c>
      <c r="J35" s="38" t="n">
        <v>14</v>
      </c>
      <c r="K35" s="38"/>
      <c r="L35" s="11" t="n">
        <f aca="false">C35+F35+I35</f>
        <v>23</v>
      </c>
      <c r="M35" s="44"/>
      <c r="N35" s="3"/>
      <c r="P35" s="37" t="s">
        <v>44</v>
      </c>
      <c r="Q35" s="37" t="s">
        <v>17</v>
      </c>
      <c r="R35" s="37" t="n">
        <v>5</v>
      </c>
      <c r="S35" s="37" t="n">
        <v>7</v>
      </c>
      <c r="T35" s="37" t="s">
        <v>19</v>
      </c>
      <c r="U35" s="37" t="n">
        <v>14</v>
      </c>
      <c r="V35" s="37" t="n">
        <v>9.1</v>
      </c>
      <c r="W35" s="37" t="s">
        <v>17</v>
      </c>
      <c r="X35" s="37" t="n">
        <v>4</v>
      </c>
      <c r="Y35" s="38" t="n">
        <v>14</v>
      </c>
      <c r="Z35" s="38"/>
      <c r="AA35" s="11" t="n">
        <f aca="false">R35+U35+X35</f>
        <v>23</v>
      </c>
      <c r="AB35" s="2"/>
      <c r="AC35" s="2"/>
      <c r="AD35" s="2"/>
      <c r="AE35" s="2"/>
      <c r="AF35" s="2"/>
      <c r="AG35" s="2"/>
      <c r="AH35" s="2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0" t="n">
        <f aca="false">SUM(L28:L35)</f>
        <v>180</v>
      </c>
      <c r="M37" s="40"/>
      <c r="N37" s="3"/>
      <c r="P37" s="1" t="s">
        <v>45</v>
      </c>
      <c r="Q37" s="1"/>
      <c r="R37" s="2" t="n">
        <f aca="false">SUM(R28:R36)</f>
        <v>52</v>
      </c>
      <c r="S37" s="2"/>
      <c r="T37" s="2"/>
      <c r="U37" s="2" t="n">
        <f aca="false">SUM(U28:U36)</f>
        <v>81</v>
      </c>
      <c r="V37" s="2"/>
      <c r="W37" s="2"/>
      <c r="X37" s="2" t="n">
        <f aca="false">SUM(X28:X36)</f>
        <v>57</v>
      </c>
      <c r="Y37" s="2"/>
      <c r="Z37" s="2" t="s">
        <v>46</v>
      </c>
      <c r="AA37" s="40" t="n">
        <f aca="false">SUM(AA28:AA35)</f>
        <v>190</v>
      </c>
      <c r="AB37" s="2"/>
      <c r="AC37" s="2"/>
      <c r="AD37" s="2"/>
      <c r="AE37" s="2"/>
      <c r="AF37" s="2"/>
      <c r="AG37" s="2"/>
      <c r="AH37" s="2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P39" s="1" t="s">
        <v>47</v>
      </c>
      <c r="Q39" s="1"/>
      <c r="R39" s="2"/>
      <c r="S39" s="2"/>
      <c r="T39" s="2"/>
      <c r="U39" s="2"/>
      <c r="V39" s="2"/>
      <c r="W39" s="2"/>
      <c r="X39" s="2"/>
      <c r="AB39" s="3"/>
      <c r="AC39" s="2"/>
      <c r="AD39" s="2"/>
      <c r="AE39" s="2"/>
      <c r="AF39" s="2"/>
      <c r="AG39" s="2"/>
      <c r="AH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P40" s="2"/>
      <c r="Q40" s="2"/>
      <c r="R40" s="2"/>
      <c r="S40" s="2"/>
      <c r="T40" s="2"/>
      <c r="U40" s="2"/>
      <c r="V40" s="2"/>
      <c r="W40" s="2"/>
      <c r="X40" s="2"/>
      <c r="AB40" s="3"/>
      <c r="AC40" s="2"/>
      <c r="AD40" s="2"/>
      <c r="AE40" s="2"/>
      <c r="AF40" s="2"/>
      <c r="AG40" s="2"/>
      <c r="AH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3"/>
      <c r="P41" s="11" t="s">
        <v>4</v>
      </c>
      <c r="Q41" s="11" t="s">
        <v>8</v>
      </c>
      <c r="R41" s="11" t="s">
        <v>48</v>
      </c>
      <c r="S41" s="11" t="s">
        <v>49</v>
      </c>
      <c r="T41" s="2"/>
      <c r="U41" s="2"/>
      <c r="V41" s="2"/>
      <c r="W41" s="2"/>
      <c r="X41" s="2"/>
      <c r="AB41" s="3"/>
      <c r="AC41" s="2"/>
      <c r="AD41" s="2"/>
      <c r="AE41" s="2"/>
      <c r="AF41" s="2"/>
      <c r="AG41" s="2"/>
      <c r="AH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1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3"/>
      <c r="P42" s="11" t="s">
        <v>11</v>
      </c>
      <c r="Q42" s="11" t="n">
        <f aca="false">R29+U34+X33</f>
        <v>17</v>
      </c>
      <c r="R42" s="11" t="n">
        <v>30</v>
      </c>
      <c r="S42" s="41" t="n">
        <f aca="false">Q42*R42</f>
        <v>510</v>
      </c>
      <c r="T42" s="2"/>
      <c r="U42" s="2"/>
      <c r="V42" s="2"/>
      <c r="W42" s="2"/>
      <c r="X42" s="2"/>
      <c r="AB42" s="3"/>
      <c r="AC42" s="2"/>
      <c r="AD42" s="2"/>
      <c r="AE42" s="2"/>
      <c r="AF42" s="2"/>
      <c r="AG42" s="2"/>
      <c r="AH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1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3"/>
      <c r="P43" s="11" t="s">
        <v>10</v>
      </c>
      <c r="Q43" s="11" t="n">
        <f aca="false">R30+U33+X32</f>
        <v>15</v>
      </c>
      <c r="R43" s="11" t="n">
        <v>20</v>
      </c>
      <c r="S43" s="41" t="n">
        <f aca="false">Q43*R43</f>
        <v>300</v>
      </c>
      <c r="T43" s="2"/>
      <c r="U43" s="2"/>
      <c r="V43" s="2"/>
      <c r="W43" s="2"/>
      <c r="X43" s="2"/>
      <c r="AB43" s="3"/>
      <c r="AC43" s="2"/>
      <c r="AD43" s="2"/>
      <c r="AE43" s="2"/>
      <c r="AF43" s="2"/>
      <c r="AG43" s="2"/>
      <c r="AH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1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3"/>
      <c r="P44" s="11" t="s">
        <v>15</v>
      </c>
      <c r="Q44" s="11" t="n">
        <f aca="false">R28+R33+R34</f>
        <v>30</v>
      </c>
      <c r="R44" s="11" t="n">
        <v>25</v>
      </c>
      <c r="S44" s="41" t="n">
        <f aca="false">Q44*R44</f>
        <v>750</v>
      </c>
      <c r="T44" s="2"/>
      <c r="U44" s="2"/>
      <c r="V44" s="2"/>
      <c r="W44" s="2"/>
      <c r="X44" s="2"/>
      <c r="AB44" s="3"/>
      <c r="AC44" s="2"/>
      <c r="AD44" s="2"/>
      <c r="AE44" s="2"/>
      <c r="AF44" s="2"/>
      <c r="AG44" s="2"/>
      <c r="AH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1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3"/>
      <c r="P45" s="11" t="s">
        <v>19</v>
      </c>
      <c r="Q45" s="11" t="n">
        <f aca="false">U28+U29+U30+U31+U35+X29+X30+X31</f>
        <v>97</v>
      </c>
      <c r="R45" s="11" t="n">
        <v>22</v>
      </c>
      <c r="S45" s="41" t="n">
        <f aca="false">Q45*R45</f>
        <v>2134</v>
      </c>
      <c r="T45" s="2"/>
      <c r="U45" s="2"/>
      <c r="V45" s="2"/>
      <c r="W45" s="2"/>
      <c r="X45" s="2"/>
      <c r="AB45" s="3"/>
      <c r="AC45" s="2"/>
      <c r="AD45" s="2"/>
      <c r="AE45" s="2"/>
      <c r="AF45" s="2"/>
      <c r="AG45" s="2"/>
      <c r="AH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1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3"/>
      <c r="P46" s="11" t="s">
        <v>50</v>
      </c>
      <c r="Q46" s="11" t="n">
        <v>0</v>
      </c>
      <c r="R46" s="11" t="n">
        <v>15</v>
      </c>
      <c r="S46" s="41" t="n">
        <f aca="false">Q46*R46</f>
        <v>0</v>
      </c>
      <c r="T46" s="2"/>
      <c r="U46" s="2"/>
      <c r="V46" s="2"/>
      <c r="W46" s="2"/>
      <c r="X46" s="2"/>
      <c r="AB46" s="3"/>
      <c r="AC46" s="2"/>
      <c r="AD46" s="2"/>
      <c r="AE46" s="2"/>
      <c r="AF46" s="2"/>
      <c r="AG46" s="2"/>
      <c r="AH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1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3"/>
      <c r="P47" s="11" t="s">
        <v>17</v>
      </c>
      <c r="Q47" s="11" t="n">
        <f aca="false">R35+X28+X34+X35+R31</f>
        <v>31</v>
      </c>
      <c r="R47" s="11" t="n">
        <v>15</v>
      </c>
      <c r="S47" s="41" t="n">
        <f aca="false">Q47*R47</f>
        <v>465</v>
      </c>
      <c r="T47" s="2"/>
      <c r="U47" s="2"/>
      <c r="V47" s="2"/>
      <c r="W47" s="2"/>
      <c r="X47" s="2"/>
      <c r="AB47" s="3"/>
      <c r="AC47" s="2"/>
      <c r="AD47" s="2"/>
      <c r="AE47" s="2"/>
      <c r="AF47" s="2"/>
      <c r="AG47" s="2"/>
      <c r="AH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1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3"/>
      <c r="P48" s="11" t="s">
        <v>51</v>
      </c>
      <c r="Q48" s="11" t="n">
        <f aca="false">SUM(Q42:Q47)</f>
        <v>190</v>
      </c>
      <c r="R48" s="11"/>
      <c r="S48" s="41" t="n">
        <f aca="false">SUM(S42:S47)</f>
        <v>4159</v>
      </c>
      <c r="T48" s="2"/>
      <c r="U48" s="2"/>
      <c r="V48" s="2"/>
      <c r="W48" s="2"/>
      <c r="X48" s="2"/>
      <c r="AB48" s="3"/>
      <c r="AC48" s="2"/>
      <c r="AD48" s="2"/>
      <c r="AE48" s="2"/>
      <c r="AF48" s="2"/>
      <c r="AG48" s="2"/>
      <c r="AH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AB49" s="3"/>
      <c r="AC49" s="2"/>
      <c r="AD49" s="54" t="s">
        <v>54</v>
      </c>
      <c r="AE49" s="54"/>
      <c r="AF49" s="2"/>
      <c r="AG49" s="2"/>
      <c r="AH49" s="2"/>
    </row>
    <row collapsed="false" customFormat="false" customHeight="true" hidden="false" ht="15" outlineLevel="0" r="50">
      <c r="A50" s="2" t="s">
        <v>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AB50" s="3"/>
      <c r="AC50" s="2"/>
      <c r="AD50" s="2"/>
      <c r="AE50" s="2"/>
      <c r="AF50" s="2"/>
      <c r="AG50" s="2"/>
      <c r="AH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P51" s="55" t="s">
        <v>103</v>
      </c>
      <c r="Q51" s="55"/>
      <c r="R51" s="55"/>
      <c r="S51" s="2"/>
      <c r="T51" s="2"/>
      <c r="U51" s="2"/>
      <c r="V51" s="2"/>
      <c r="W51" s="2"/>
      <c r="AB51" s="3"/>
      <c r="AC51" s="2"/>
      <c r="AD51" s="2"/>
      <c r="AE51" s="2"/>
      <c r="AF51" s="2"/>
      <c r="AG51" s="2"/>
      <c r="AH51" s="2"/>
    </row>
    <row collapsed="false" customFormat="false" customHeight="true" hidden="false" ht="15" outlineLevel="0"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P52" s="2"/>
      <c r="Q52" s="2"/>
      <c r="R52" s="2"/>
      <c r="S52" s="2"/>
      <c r="T52" s="2"/>
      <c r="U52" s="2"/>
      <c r="V52" s="2"/>
      <c r="W52" s="2"/>
      <c r="AB52" s="3"/>
      <c r="AC52" s="2"/>
      <c r="AD52" s="56" t="s">
        <v>103</v>
      </c>
      <c r="AE52" s="56"/>
      <c r="AF52" s="2"/>
      <c r="AG52" s="2"/>
      <c r="AH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P53" s="2"/>
      <c r="Q53" s="2"/>
      <c r="R53" s="2"/>
      <c r="S53" s="2"/>
      <c r="T53" s="2"/>
      <c r="U53" s="2"/>
      <c r="V53" s="2"/>
      <c r="W53" s="2"/>
      <c r="AB53" s="3"/>
      <c r="AC53" s="2"/>
      <c r="AD53" s="2"/>
      <c r="AE53" s="2"/>
      <c r="AF53" s="2"/>
      <c r="AG53" s="2"/>
      <c r="AH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P54" s="2"/>
      <c r="Q54" s="2"/>
      <c r="R54" s="2"/>
      <c r="S54" s="2"/>
      <c r="T54" s="2"/>
      <c r="U54" s="2"/>
      <c r="V54" s="2"/>
      <c r="W54" s="2"/>
      <c r="AB54" s="3"/>
      <c r="AC54" s="2"/>
      <c r="AD54" s="2"/>
      <c r="AE54" s="2"/>
      <c r="AF54" s="2"/>
      <c r="AG54" s="2"/>
      <c r="AH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P55" s="2" t="s">
        <v>56</v>
      </c>
      <c r="Q55" s="2"/>
      <c r="R55" s="2"/>
      <c r="S55" s="2"/>
      <c r="T55" s="2"/>
      <c r="U55" s="2"/>
      <c r="V55" s="2"/>
      <c r="W55" s="2"/>
      <c r="AB55" s="3"/>
      <c r="AC55" s="2"/>
      <c r="AD55" s="2" t="s">
        <v>56</v>
      </c>
      <c r="AE55" s="2"/>
      <c r="AF55" s="2"/>
      <c r="AG55" s="2"/>
      <c r="AH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P56" s="2"/>
      <c r="Q56" s="2"/>
      <c r="R56" s="2"/>
      <c r="S56" s="2"/>
      <c r="T56" s="2"/>
      <c r="U56" s="2"/>
      <c r="V56" s="2"/>
      <c r="W56" s="2"/>
      <c r="AB56" s="3"/>
      <c r="AC56" s="2"/>
      <c r="AD56" s="2"/>
      <c r="AE56" s="2"/>
      <c r="AF56" s="2"/>
      <c r="AG56" s="2"/>
      <c r="AH56" s="2"/>
      <c r="AI56" s="2"/>
      <c r="AJ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3"/>
      <c r="P57" s="4" t="s">
        <v>2</v>
      </c>
      <c r="Q57" s="4" t="s">
        <v>3</v>
      </c>
      <c r="R57" s="4" t="s">
        <v>4</v>
      </c>
      <c r="S57" s="4" t="s">
        <v>5</v>
      </c>
      <c r="T57" s="4" t="s">
        <v>6</v>
      </c>
      <c r="U57" s="4" t="s">
        <v>8</v>
      </c>
      <c r="V57" s="2"/>
      <c r="W57" s="2"/>
      <c r="AB57" s="3"/>
      <c r="AC57" s="2"/>
      <c r="AD57" s="4" t="s">
        <v>2</v>
      </c>
      <c r="AE57" s="4" t="s">
        <v>3</v>
      </c>
      <c r="AF57" s="4" t="s">
        <v>4</v>
      </c>
      <c r="AG57" s="4" t="s">
        <v>5</v>
      </c>
      <c r="AH57" s="4" t="s">
        <v>6</v>
      </c>
      <c r="AI57" s="4" t="s">
        <v>8</v>
      </c>
      <c r="AJ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3"/>
      <c r="P58" s="2" t="n">
        <v>1</v>
      </c>
      <c r="Q58" s="2" t="s">
        <v>9</v>
      </c>
      <c r="R58" s="2" t="s">
        <v>10</v>
      </c>
      <c r="S58" s="2" t="n">
        <v>6</v>
      </c>
      <c r="T58" s="2"/>
      <c r="U58" s="2" t="n">
        <f aca="false">SUM(S58:T58)</f>
        <v>6</v>
      </c>
      <c r="V58" s="2"/>
      <c r="W58" s="2"/>
      <c r="AB58" s="3"/>
      <c r="AC58" s="2"/>
      <c r="AD58" s="2" t="n">
        <v>1</v>
      </c>
      <c r="AE58" s="2" t="s">
        <v>9</v>
      </c>
      <c r="AF58" s="2" t="s">
        <v>10</v>
      </c>
      <c r="AG58" s="2" t="n">
        <f aca="false">S58-D58</f>
        <v>-3</v>
      </c>
      <c r="AH58" s="2"/>
      <c r="AI58" s="2" t="n">
        <f aca="false">U58-F58</f>
        <v>-3</v>
      </c>
      <c r="AJ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3"/>
      <c r="P59" s="2"/>
      <c r="Q59" s="2"/>
      <c r="R59" s="2" t="s">
        <v>11</v>
      </c>
      <c r="S59" s="2" t="n">
        <v>1</v>
      </c>
      <c r="T59" s="2"/>
      <c r="U59" s="2" t="n">
        <f aca="false">SUM(S59:T59)</f>
        <v>1</v>
      </c>
      <c r="V59" s="2"/>
      <c r="W59" s="2"/>
      <c r="AB59" s="3"/>
      <c r="AC59" s="2"/>
      <c r="AD59" s="2"/>
      <c r="AE59" s="2"/>
      <c r="AF59" s="2" t="s">
        <v>11</v>
      </c>
      <c r="AG59" s="2" t="n">
        <f aca="false">S59-D59</f>
        <v>-1</v>
      </c>
      <c r="AH59" s="2"/>
      <c r="AI59" s="2" t="n">
        <f aca="false">U59-F59</f>
        <v>-1</v>
      </c>
      <c r="AJ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3"/>
      <c r="P60" s="2" t="n">
        <v>3</v>
      </c>
      <c r="Q60" s="2" t="s">
        <v>57</v>
      </c>
      <c r="R60" s="2" t="s">
        <v>19</v>
      </c>
      <c r="S60" s="2" t="n">
        <v>48</v>
      </c>
      <c r="T60" s="2"/>
      <c r="U60" s="2" t="n">
        <f aca="false">SUM(S60:T60)</f>
        <v>48</v>
      </c>
      <c r="V60" s="2"/>
      <c r="W60" s="2"/>
      <c r="AB60" s="3"/>
      <c r="AC60" s="2"/>
      <c r="AD60" s="2" t="n">
        <v>3</v>
      </c>
      <c r="AE60" s="2" t="s">
        <v>57</v>
      </c>
      <c r="AF60" s="2" t="s">
        <v>19</v>
      </c>
      <c r="AG60" s="2" t="n">
        <f aca="false">S60-D60</f>
        <v>-7</v>
      </c>
      <c r="AH60" s="2"/>
      <c r="AI60" s="2" t="n">
        <f aca="false">U60-F60</f>
        <v>-7</v>
      </c>
      <c r="AJ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3"/>
      <c r="P61" s="2" t="n">
        <v>4</v>
      </c>
      <c r="Q61" s="2" t="s">
        <v>58</v>
      </c>
      <c r="R61" s="2"/>
      <c r="S61" s="2"/>
      <c r="T61" s="2"/>
      <c r="U61" s="2"/>
      <c r="V61" s="2"/>
      <c r="W61" s="2"/>
      <c r="AB61" s="3"/>
      <c r="AC61" s="2"/>
      <c r="AD61" s="2" t="n">
        <v>4</v>
      </c>
      <c r="AE61" s="2" t="s">
        <v>58</v>
      </c>
      <c r="AF61" s="2"/>
      <c r="AG61" s="2"/>
      <c r="AH61" s="2"/>
      <c r="AI61" s="2"/>
      <c r="AJ61" s="2"/>
    </row>
    <row collapsed="false" customFormat="false" customHeight="true" hidden="false" ht="15" outlineLevel="0" r="62">
      <c r="A62" s="2"/>
      <c r="B62" s="42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3"/>
      <c r="P62" s="2"/>
      <c r="Q62" s="42"/>
      <c r="R62" s="2" t="s">
        <v>17</v>
      </c>
      <c r="S62" s="2" t="n">
        <v>30</v>
      </c>
      <c r="T62" s="2"/>
      <c r="U62" s="2" t="n">
        <f aca="false">SUM(S62:T62)</f>
        <v>30</v>
      </c>
      <c r="V62" s="2"/>
      <c r="W62" s="2"/>
      <c r="AB62" s="3"/>
      <c r="AC62" s="2"/>
      <c r="AD62" s="2"/>
      <c r="AE62" s="42"/>
      <c r="AF62" s="2" t="s">
        <v>17</v>
      </c>
      <c r="AG62" s="2" t="n">
        <f aca="false">S62-D62</f>
        <v>3</v>
      </c>
      <c r="AH62" s="2"/>
      <c r="AI62" s="2" t="n">
        <f aca="false">U62-F62</f>
        <v>3</v>
      </c>
      <c r="AJ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3"/>
      <c r="P63" s="2"/>
      <c r="Q63" s="2"/>
      <c r="R63" s="2" t="s">
        <v>11</v>
      </c>
      <c r="S63" s="2" t="n">
        <v>2</v>
      </c>
      <c r="T63" s="2"/>
      <c r="U63" s="2" t="n">
        <f aca="false">SUM(S63:T63)</f>
        <v>2</v>
      </c>
      <c r="V63" s="2"/>
      <c r="W63" s="2"/>
      <c r="AB63" s="3"/>
      <c r="AC63" s="2"/>
      <c r="AD63" s="2"/>
      <c r="AE63" s="2"/>
      <c r="AF63" s="2" t="s">
        <v>11</v>
      </c>
      <c r="AG63" s="2" t="n">
        <f aca="false">S63-D63</f>
        <v>0</v>
      </c>
      <c r="AH63" s="2"/>
      <c r="AI63" s="2" t="n">
        <f aca="false">U63-F63</f>
        <v>0</v>
      </c>
      <c r="AJ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3"/>
      <c r="P64" s="2" t="n">
        <v>5</v>
      </c>
      <c r="Q64" s="2" t="s">
        <v>59</v>
      </c>
      <c r="R64" s="2" t="s">
        <v>19</v>
      </c>
      <c r="S64" s="2" t="n">
        <v>30</v>
      </c>
      <c r="T64" s="2"/>
      <c r="U64" s="2" t="n">
        <f aca="false">SUM(S64:T64)</f>
        <v>30</v>
      </c>
      <c r="V64" s="2"/>
      <c r="W64" s="2"/>
      <c r="AB64" s="3"/>
      <c r="AC64" s="2"/>
      <c r="AD64" s="2" t="n">
        <v>5</v>
      </c>
      <c r="AE64" s="2" t="s">
        <v>59</v>
      </c>
      <c r="AF64" s="2" t="s">
        <v>19</v>
      </c>
      <c r="AG64" s="2" t="n">
        <f aca="false">S64-D64</f>
        <v>-3</v>
      </c>
      <c r="AH64" s="2"/>
      <c r="AI64" s="2" t="n">
        <f aca="false">U64-F64</f>
        <v>-3</v>
      </c>
      <c r="AJ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3"/>
      <c r="P65" s="2" t="n">
        <v>6</v>
      </c>
      <c r="Q65" s="2" t="s">
        <v>60</v>
      </c>
      <c r="R65" s="2"/>
      <c r="S65" s="2"/>
      <c r="T65" s="2"/>
      <c r="U65" s="2"/>
      <c r="V65" s="2"/>
      <c r="W65" s="2"/>
      <c r="AB65" s="3"/>
      <c r="AC65" s="2"/>
      <c r="AD65" s="2" t="n">
        <v>6</v>
      </c>
      <c r="AE65" s="2" t="s">
        <v>60</v>
      </c>
      <c r="AF65" s="2"/>
      <c r="AG65" s="2"/>
      <c r="AH65" s="2"/>
      <c r="AI65" s="2"/>
      <c r="AJ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3"/>
      <c r="P66" s="2"/>
      <c r="Q66" s="2"/>
      <c r="R66" s="2" t="s">
        <v>17</v>
      </c>
      <c r="S66" s="2" t="n">
        <v>17</v>
      </c>
      <c r="T66" s="2"/>
      <c r="U66" s="2" t="n">
        <f aca="false">SUM(S66:T66)</f>
        <v>17</v>
      </c>
      <c r="V66" s="2"/>
      <c r="W66" s="2"/>
      <c r="AB66" s="3"/>
      <c r="AC66" s="2"/>
      <c r="AD66" s="2"/>
      <c r="AE66" s="2"/>
      <c r="AF66" s="2" t="s">
        <v>17</v>
      </c>
      <c r="AG66" s="2" t="n">
        <f aca="false">S66-D66</f>
        <v>4</v>
      </c>
      <c r="AH66" s="2"/>
      <c r="AI66" s="2" t="n">
        <f aca="false">U66-F66</f>
        <v>4</v>
      </c>
      <c r="AJ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3"/>
      <c r="P67" s="2"/>
      <c r="Q67" s="2"/>
      <c r="R67" s="2" t="s">
        <v>11</v>
      </c>
      <c r="S67" s="2" t="n">
        <v>2</v>
      </c>
      <c r="T67" s="2"/>
      <c r="U67" s="2" t="n">
        <f aca="false">SUM(S67:T67)</f>
        <v>2</v>
      </c>
      <c r="V67" s="2"/>
      <c r="W67" s="2"/>
      <c r="AB67" s="3"/>
      <c r="AC67" s="2"/>
      <c r="AD67" s="2"/>
      <c r="AE67" s="2"/>
      <c r="AF67" s="2" t="s">
        <v>11</v>
      </c>
      <c r="AG67" s="2" t="n">
        <f aca="false">S67-D67</f>
        <v>-1</v>
      </c>
      <c r="AH67" s="2"/>
      <c r="AI67" s="2" t="n">
        <f aca="false">U67-F67</f>
        <v>-1</v>
      </c>
      <c r="AJ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3"/>
      <c r="P68" s="2" t="n">
        <v>8</v>
      </c>
      <c r="Q68" s="2" t="s">
        <v>61</v>
      </c>
      <c r="R68" s="2" t="s">
        <v>19</v>
      </c>
      <c r="S68" s="2" t="n">
        <v>13</v>
      </c>
      <c r="T68" s="2"/>
      <c r="U68" s="2" t="n">
        <f aca="false">SUM(S68:T68)</f>
        <v>13</v>
      </c>
      <c r="V68" s="2"/>
      <c r="W68" s="2"/>
      <c r="AB68" s="3"/>
      <c r="AC68" s="2"/>
      <c r="AD68" s="2" t="n">
        <v>8</v>
      </c>
      <c r="AE68" s="2" t="s">
        <v>61</v>
      </c>
      <c r="AF68" s="2" t="s">
        <v>19</v>
      </c>
      <c r="AG68" s="2" t="n">
        <f aca="false">S68-D68</f>
        <v>-1</v>
      </c>
      <c r="AH68" s="2"/>
      <c r="AI68" s="2" t="n">
        <f aca="false">U68-F68</f>
        <v>-1</v>
      </c>
      <c r="AJ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3"/>
      <c r="P69" s="2" t="n">
        <v>9</v>
      </c>
      <c r="Q69" s="2" t="s">
        <v>62</v>
      </c>
      <c r="R69" s="2"/>
      <c r="S69" s="2"/>
      <c r="T69" s="2"/>
      <c r="U69" s="2"/>
      <c r="V69" s="2"/>
      <c r="W69" s="2"/>
      <c r="AB69" s="3"/>
      <c r="AC69" s="2"/>
      <c r="AD69" s="2" t="n">
        <v>9</v>
      </c>
      <c r="AE69" s="2" t="s">
        <v>62</v>
      </c>
      <c r="AF69" s="2"/>
      <c r="AG69" s="2"/>
      <c r="AH69" s="2"/>
      <c r="AI69" s="2"/>
      <c r="AJ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3"/>
      <c r="P70" s="2"/>
      <c r="Q70" s="2"/>
      <c r="R70" s="2" t="s">
        <v>17</v>
      </c>
      <c r="S70" s="2" t="n">
        <v>8</v>
      </c>
      <c r="T70" s="2"/>
      <c r="U70" s="2" t="n">
        <f aca="false">SUM(S70:T70)</f>
        <v>8</v>
      </c>
      <c r="V70" s="2"/>
      <c r="W70" s="2"/>
      <c r="AB70" s="3"/>
      <c r="AC70" s="2"/>
      <c r="AD70" s="2"/>
      <c r="AE70" s="2"/>
      <c r="AF70" s="2" t="s">
        <v>17</v>
      </c>
      <c r="AG70" s="2" t="n">
        <f aca="false">S70-D70</f>
        <v>2</v>
      </c>
      <c r="AH70" s="2"/>
      <c r="AI70" s="2" t="n">
        <f aca="false">U70-F70</f>
        <v>2</v>
      </c>
      <c r="AJ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3"/>
      <c r="P71" s="2"/>
      <c r="Q71" s="2"/>
      <c r="R71" s="2" t="s">
        <v>11</v>
      </c>
      <c r="S71" s="2" t="n">
        <v>2</v>
      </c>
      <c r="T71" s="2"/>
      <c r="U71" s="2" t="n">
        <f aca="false">SUM(S71:T71)</f>
        <v>2</v>
      </c>
      <c r="V71" s="2"/>
      <c r="W71" s="2"/>
      <c r="AB71" s="3"/>
      <c r="AC71" s="2"/>
      <c r="AD71" s="2"/>
      <c r="AE71" s="2"/>
      <c r="AF71" s="2" t="s">
        <v>11</v>
      </c>
      <c r="AG71" s="2" t="n">
        <f aca="false">S71-D71</f>
        <v>0</v>
      </c>
      <c r="AH71" s="2"/>
      <c r="AI71" s="2" t="n">
        <f aca="false">U71-F71</f>
        <v>0</v>
      </c>
      <c r="AJ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3"/>
      <c r="P72" s="2" t="n">
        <v>11</v>
      </c>
      <c r="Q72" s="2" t="s">
        <v>63</v>
      </c>
      <c r="R72" s="2" t="s">
        <v>50</v>
      </c>
      <c r="S72" s="2" t="n">
        <v>42</v>
      </c>
      <c r="T72" s="2" t="n">
        <v>29</v>
      </c>
      <c r="U72" s="2" t="n">
        <f aca="false">SUM(S72:T72)</f>
        <v>71</v>
      </c>
      <c r="W72" s="2"/>
      <c r="AB72" s="3"/>
      <c r="AC72" s="2"/>
      <c r="AD72" s="2" t="n">
        <v>11</v>
      </c>
      <c r="AE72" s="2" t="s">
        <v>63</v>
      </c>
      <c r="AF72" s="2" t="s">
        <v>50</v>
      </c>
      <c r="AG72" s="2" t="n">
        <f aca="false">S72-D72</f>
        <v>7</v>
      </c>
      <c r="AH72" s="2" t="n">
        <f aca="false">T72-E72</f>
        <v>7</v>
      </c>
      <c r="AI72" s="2" t="n">
        <f aca="false">U72-F72</f>
        <v>14</v>
      </c>
      <c r="AJ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3"/>
      <c r="P73" s="2" t="n">
        <v>12</v>
      </c>
      <c r="Q73" s="2" t="s">
        <v>64</v>
      </c>
      <c r="R73" s="2" t="s">
        <v>17</v>
      </c>
      <c r="S73" s="2"/>
      <c r="T73" s="2" t="n">
        <v>25</v>
      </c>
      <c r="U73" s="2" t="n">
        <f aca="false">SUM(S73:T73)</f>
        <v>25</v>
      </c>
      <c r="W73" s="2"/>
      <c r="AB73" s="3"/>
      <c r="AC73" s="2"/>
      <c r="AD73" s="2" t="n">
        <v>12</v>
      </c>
      <c r="AE73" s="2" t="s">
        <v>64</v>
      </c>
      <c r="AF73" s="2" t="s">
        <v>17</v>
      </c>
      <c r="AG73" s="2"/>
      <c r="AH73" s="2" t="n">
        <f aca="false">T73-E73</f>
        <v>-5</v>
      </c>
      <c r="AI73" s="2" t="n">
        <f aca="false">U73-F73</f>
        <v>-5</v>
      </c>
      <c r="AJ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3"/>
      <c r="P74" s="2"/>
      <c r="Q74" s="2"/>
      <c r="R74" s="2" t="s">
        <v>11</v>
      </c>
      <c r="S74" s="2"/>
      <c r="T74" s="2" t="n">
        <v>2</v>
      </c>
      <c r="U74" s="2" t="n">
        <f aca="false">SUM(S74:T74)</f>
        <v>2</v>
      </c>
      <c r="W74" s="2"/>
      <c r="AB74" s="3"/>
      <c r="AC74" s="2"/>
      <c r="AD74" s="2"/>
      <c r="AE74" s="2"/>
      <c r="AF74" s="2" t="s">
        <v>11</v>
      </c>
      <c r="AG74" s="2"/>
      <c r="AH74" s="2" t="n">
        <f aca="false">T74-E74</f>
        <v>0</v>
      </c>
      <c r="AI74" s="2" t="n">
        <f aca="false">U74-F74</f>
        <v>0</v>
      </c>
      <c r="AJ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3"/>
      <c r="P75" s="2" t="n">
        <v>13</v>
      </c>
      <c r="Q75" s="2" t="s">
        <v>65</v>
      </c>
      <c r="R75" s="2" t="s">
        <v>50</v>
      </c>
      <c r="S75" s="2"/>
      <c r="T75" s="2" t="n">
        <v>45</v>
      </c>
      <c r="U75" s="2" t="n">
        <f aca="false">SUM(S75:T75)</f>
        <v>45</v>
      </c>
      <c r="W75" s="2"/>
      <c r="AB75" s="3"/>
      <c r="AC75" s="2"/>
      <c r="AD75" s="2" t="n">
        <v>13</v>
      </c>
      <c r="AE75" s="2" t="s">
        <v>65</v>
      </c>
      <c r="AF75" s="2" t="s">
        <v>50</v>
      </c>
      <c r="AG75" s="2"/>
      <c r="AH75" s="2" t="n">
        <f aca="false">T75-E75</f>
        <v>1</v>
      </c>
      <c r="AI75" s="2" t="n">
        <f aca="false">U75-F75</f>
        <v>1</v>
      </c>
      <c r="AJ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3"/>
      <c r="P76" s="2" t="n">
        <v>14</v>
      </c>
      <c r="Q76" s="2" t="s">
        <v>66</v>
      </c>
      <c r="R76" s="2" t="s">
        <v>17</v>
      </c>
      <c r="S76" s="2"/>
      <c r="T76" s="2" t="n">
        <v>19</v>
      </c>
      <c r="U76" s="2" t="n">
        <f aca="false">SUM(S76:T76)</f>
        <v>19</v>
      </c>
      <c r="W76" s="2"/>
      <c r="AB76" s="3"/>
      <c r="AC76" s="2"/>
      <c r="AD76" s="2" t="n">
        <v>14</v>
      </c>
      <c r="AE76" s="2" t="s">
        <v>66</v>
      </c>
      <c r="AF76" s="2" t="s">
        <v>17</v>
      </c>
      <c r="AG76" s="2"/>
      <c r="AH76" s="2" t="n">
        <f aca="false">T76-E76</f>
        <v>5</v>
      </c>
      <c r="AI76" s="2" t="n">
        <f aca="false">U76-F76</f>
        <v>5</v>
      </c>
      <c r="AJ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3"/>
      <c r="P77" s="2"/>
      <c r="Q77" s="2"/>
      <c r="R77" s="2" t="s">
        <v>11</v>
      </c>
      <c r="S77" s="2"/>
      <c r="T77" s="2" t="n">
        <v>3</v>
      </c>
      <c r="U77" s="2" t="n">
        <f aca="false">SUM(S77:T77)</f>
        <v>3</v>
      </c>
      <c r="V77" s="2"/>
      <c r="W77" s="2"/>
      <c r="AB77" s="3"/>
      <c r="AC77" s="2"/>
      <c r="AD77" s="2"/>
      <c r="AE77" s="2"/>
      <c r="AF77" s="2" t="s">
        <v>11</v>
      </c>
      <c r="AG77" s="2"/>
      <c r="AH77" s="2" t="n">
        <f aca="false">T77-E77</f>
        <v>0</v>
      </c>
      <c r="AI77" s="2" t="n">
        <f aca="false">U77-F77</f>
        <v>0</v>
      </c>
      <c r="AJ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3"/>
      <c r="P78" s="2" t="n">
        <v>15</v>
      </c>
      <c r="Q78" s="2" t="s">
        <v>67</v>
      </c>
      <c r="R78" s="2" t="s">
        <v>19</v>
      </c>
      <c r="S78" s="2"/>
      <c r="T78" s="2" t="n">
        <v>12</v>
      </c>
      <c r="U78" s="2" t="n">
        <f aca="false">SUM(S78:T78)</f>
        <v>12</v>
      </c>
      <c r="W78" s="2"/>
      <c r="AB78" s="3"/>
      <c r="AC78" s="2"/>
      <c r="AD78" s="2" t="n">
        <v>15</v>
      </c>
      <c r="AE78" s="2" t="s">
        <v>67</v>
      </c>
      <c r="AF78" s="2" t="s">
        <v>19</v>
      </c>
      <c r="AG78" s="2"/>
      <c r="AH78" s="2" t="n">
        <f aca="false">T78-E78</f>
        <v>-3</v>
      </c>
      <c r="AI78" s="2" t="n">
        <f aca="false">U78-F78</f>
        <v>-3</v>
      </c>
      <c r="AJ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3"/>
      <c r="P79" s="2"/>
      <c r="Q79" s="2"/>
      <c r="R79" s="2" t="s">
        <v>17</v>
      </c>
      <c r="S79" s="2"/>
      <c r="T79" s="2" t="n">
        <v>7</v>
      </c>
      <c r="U79" s="2" t="n">
        <f aca="false">SUM(S79:T79)</f>
        <v>7</v>
      </c>
      <c r="V79" s="2"/>
      <c r="W79" s="2"/>
      <c r="AB79" s="3"/>
      <c r="AC79" s="2"/>
      <c r="AD79" s="2"/>
      <c r="AE79" s="2"/>
      <c r="AF79" s="2" t="s">
        <v>17</v>
      </c>
      <c r="AG79" s="2"/>
      <c r="AH79" s="2" t="n">
        <f aca="false">T79-E79</f>
        <v>0</v>
      </c>
      <c r="AI79" s="2" t="n">
        <f aca="false">U79-F79</f>
        <v>0</v>
      </c>
      <c r="AJ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3"/>
      <c r="P80" s="2"/>
      <c r="Q80" s="2"/>
      <c r="R80" s="2" t="s">
        <v>10</v>
      </c>
      <c r="S80" s="2"/>
      <c r="T80" s="2" t="n">
        <v>5</v>
      </c>
      <c r="U80" s="2" t="n">
        <f aca="false">SUM(S80:T80)</f>
        <v>5</v>
      </c>
      <c r="V80" s="2"/>
      <c r="W80" s="2"/>
      <c r="AB80" s="3"/>
      <c r="AC80" s="2"/>
      <c r="AD80" s="2"/>
      <c r="AE80" s="2"/>
      <c r="AF80" s="2" t="s">
        <v>10</v>
      </c>
      <c r="AG80" s="2"/>
      <c r="AH80" s="2" t="n">
        <f aca="false">T80-E80</f>
        <v>-4</v>
      </c>
      <c r="AI80" s="2" t="n">
        <f aca="false">U80-F80</f>
        <v>-4</v>
      </c>
      <c r="AJ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3"/>
      <c r="P81" s="2"/>
      <c r="Q81" s="2"/>
      <c r="R81" s="2" t="s">
        <v>11</v>
      </c>
      <c r="S81" s="2"/>
      <c r="T81" s="2" t="n">
        <v>3</v>
      </c>
      <c r="U81" s="2" t="n">
        <f aca="false">SUM(S81:T81)</f>
        <v>3</v>
      </c>
      <c r="V81" s="2"/>
      <c r="W81" s="2"/>
      <c r="AB81" s="3"/>
      <c r="AC81" s="2"/>
      <c r="AD81" s="2"/>
      <c r="AE81" s="40"/>
      <c r="AF81" s="2" t="s">
        <v>11</v>
      </c>
      <c r="AG81" s="2"/>
      <c r="AH81" s="2" t="n">
        <f aca="false">T81-E81</f>
        <v>0</v>
      </c>
      <c r="AI81" s="2" t="n">
        <f aca="false">U81-F81</f>
        <v>0</v>
      </c>
      <c r="AJ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3"/>
      <c r="P82" s="2" t="n">
        <v>16</v>
      </c>
      <c r="Q82" s="2" t="s">
        <v>68</v>
      </c>
      <c r="R82" s="2" t="s">
        <v>17</v>
      </c>
      <c r="S82" s="2" t="n">
        <v>2</v>
      </c>
      <c r="T82" s="2" t="n">
        <v>3</v>
      </c>
      <c r="U82" s="2" t="n">
        <f aca="false">SUM(S82:T82)</f>
        <v>5</v>
      </c>
      <c r="V82" s="2"/>
      <c r="W82" s="2"/>
      <c r="AB82" s="3"/>
      <c r="AC82" s="2"/>
      <c r="AD82" s="2" t="n">
        <v>16</v>
      </c>
      <c r="AE82" s="2" t="s">
        <v>68</v>
      </c>
      <c r="AF82" s="2" t="s">
        <v>17</v>
      </c>
      <c r="AG82" s="2" t="n">
        <f aca="false">S82-D82</f>
        <v>0</v>
      </c>
      <c r="AH82" s="2" t="n">
        <f aca="false">T82-E82</f>
        <v>1</v>
      </c>
      <c r="AI82" s="2" t="n">
        <f aca="false">U82-F82</f>
        <v>1</v>
      </c>
      <c r="AJ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3"/>
      <c r="P83" s="2"/>
      <c r="Q83" s="2"/>
      <c r="R83" s="2" t="s">
        <v>11</v>
      </c>
      <c r="S83" s="2" t="n">
        <v>2</v>
      </c>
      <c r="T83" s="2" t="n">
        <v>4</v>
      </c>
      <c r="U83" s="2" t="n">
        <f aca="false">SUM(S83:T83)</f>
        <v>6</v>
      </c>
      <c r="V83" s="2"/>
      <c r="W83" s="2"/>
      <c r="AB83" s="3"/>
      <c r="AC83" s="2"/>
      <c r="AD83" s="2"/>
      <c r="AE83" s="2"/>
      <c r="AF83" s="2" t="s">
        <v>11</v>
      </c>
      <c r="AG83" s="2" t="n">
        <f aca="false">S83-D83</f>
        <v>0</v>
      </c>
      <c r="AH83" s="2" t="n">
        <f aca="false">T83-E83</f>
        <v>0</v>
      </c>
      <c r="AI83" s="2" t="n">
        <f aca="false">U83-F83</f>
        <v>0</v>
      </c>
      <c r="AJ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3"/>
      <c r="P84" s="2" t="n">
        <v>17</v>
      </c>
      <c r="Q84" s="2" t="s">
        <v>69</v>
      </c>
      <c r="R84" s="2" t="s">
        <v>11</v>
      </c>
      <c r="S84" s="2"/>
      <c r="T84" s="2" t="n">
        <v>4</v>
      </c>
      <c r="U84" s="2" t="n">
        <f aca="false">SUM(S84:T84)</f>
        <v>4</v>
      </c>
      <c r="V84" s="2"/>
      <c r="W84" s="2"/>
      <c r="AB84" s="3"/>
      <c r="AC84" s="2"/>
      <c r="AD84" s="2" t="n">
        <v>17</v>
      </c>
      <c r="AE84" s="2" t="s">
        <v>69</v>
      </c>
      <c r="AF84" s="2" t="s">
        <v>11</v>
      </c>
      <c r="AG84" s="2"/>
      <c r="AH84" s="2" t="n">
        <f aca="false">T84-E84</f>
        <v>0</v>
      </c>
      <c r="AI84" s="2" t="n">
        <f aca="false">U84-F84</f>
        <v>0</v>
      </c>
      <c r="AJ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3"/>
      <c r="P85" s="2"/>
      <c r="Q85" s="2"/>
      <c r="R85" s="2" t="s">
        <v>10</v>
      </c>
      <c r="S85" s="2"/>
      <c r="T85" s="2" t="n">
        <v>2</v>
      </c>
      <c r="U85" s="2" t="n">
        <f aca="false">SUM(S85:T85)</f>
        <v>2</v>
      </c>
      <c r="V85" s="2"/>
      <c r="W85" s="2"/>
      <c r="AB85" s="3"/>
      <c r="AC85" s="2"/>
      <c r="AD85" s="2"/>
      <c r="AE85" s="2"/>
      <c r="AF85" s="2" t="s">
        <v>10</v>
      </c>
      <c r="AG85" s="2"/>
      <c r="AH85" s="2" t="n">
        <f aca="false">T85-E85</f>
        <v>0</v>
      </c>
      <c r="AI85" s="2" t="n">
        <f aca="false">U85-F85</f>
        <v>0</v>
      </c>
      <c r="AJ85" s="2"/>
    </row>
    <row collapsed="false" customFormat="false" customHeight="true" hidden="false" ht="15" outlineLevel="0" r="86">
      <c r="A86" s="2" t="s">
        <v>26</v>
      </c>
      <c r="B86" s="2"/>
      <c r="C86" s="42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3"/>
      <c r="P86" s="2" t="s">
        <v>26</v>
      </c>
      <c r="Q86" s="2"/>
      <c r="R86" s="42"/>
      <c r="S86" s="2" t="n">
        <f aca="false">SUM(S58:S85)</f>
        <v>205</v>
      </c>
      <c r="T86" s="2" t="n">
        <f aca="false">SUM(T58:T85)</f>
        <v>163</v>
      </c>
      <c r="U86" s="2" t="n">
        <f aca="false">SUM(U58:U85)</f>
        <v>368</v>
      </c>
      <c r="V86" s="2"/>
      <c r="W86" s="2"/>
      <c r="AB86" s="3"/>
      <c r="AC86" s="2"/>
      <c r="AD86" s="2" t="s">
        <v>26</v>
      </c>
      <c r="AE86" s="2"/>
      <c r="AF86" s="42"/>
      <c r="AG86" s="2" t="n">
        <f aca="false">SUM(AG58:AG85)</f>
        <v>0</v>
      </c>
      <c r="AH86" s="2" t="n">
        <f aca="false">SUM(AH58:AH85)</f>
        <v>2</v>
      </c>
      <c r="AI86" s="2" t="n">
        <f aca="false">U86-F86</f>
        <v>2</v>
      </c>
      <c r="AJ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P87" s="2"/>
      <c r="Q87" s="2"/>
      <c r="R87" s="2"/>
      <c r="S87" s="2"/>
      <c r="T87" s="2"/>
      <c r="U87" s="2"/>
      <c r="V87" s="2"/>
      <c r="W87" s="2"/>
      <c r="AB87" s="3"/>
      <c r="AC87" s="2"/>
      <c r="AD87" s="2"/>
      <c r="AE87" s="2"/>
      <c r="AF87" s="2"/>
      <c r="AG87" s="2"/>
      <c r="AH87" s="2"/>
      <c r="AI87" s="2"/>
      <c r="AJ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P88" s="2"/>
      <c r="Q88" s="2"/>
      <c r="R88" s="2"/>
      <c r="S88" s="2"/>
      <c r="T88" s="2"/>
      <c r="U88" s="2"/>
      <c r="V88" s="2"/>
      <c r="W88" s="2"/>
      <c r="AB88" s="3"/>
      <c r="AC88" s="2"/>
      <c r="AD88" s="2"/>
      <c r="AE88" s="2"/>
      <c r="AF88" s="2"/>
      <c r="AG88" s="2"/>
      <c r="AH88" s="2"/>
      <c r="AI88" s="2"/>
      <c r="AJ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P89" s="2" t="s">
        <v>47</v>
      </c>
      <c r="Q89" s="2"/>
      <c r="R89" s="2"/>
      <c r="S89" s="2"/>
      <c r="T89" s="2"/>
      <c r="U89" s="2"/>
      <c r="V89" s="2"/>
      <c r="W89" s="2"/>
      <c r="AB89" s="3"/>
      <c r="AC89" s="2"/>
      <c r="AD89" s="53" t="s">
        <v>47</v>
      </c>
      <c r="AE89" s="53"/>
      <c r="AF89" s="2"/>
      <c r="AG89" s="2"/>
      <c r="AH89" s="2"/>
      <c r="AI89" s="2"/>
      <c r="AJ89" s="2"/>
      <c r="AK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P90" s="2"/>
      <c r="Q90" s="2"/>
      <c r="R90" s="2"/>
      <c r="S90" s="2"/>
      <c r="T90" s="1" t="s">
        <v>104</v>
      </c>
      <c r="U90" s="1"/>
      <c r="V90" s="1" t="s">
        <v>105</v>
      </c>
      <c r="W90" s="1"/>
      <c r="AB90" s="3"/>
      <c r="AC90" s="2"/>
      <c r="AD90" s="2"/>
      <c r="AE90" s="2"/>
      <c r="AF90" s="2"/>
      <c r="AG90" s="2"/>
      <c r="AH90" s="2"/>
      <c r="AI90" s="2"/>
      <c r="AJ90" s="2"/>
      <c r="AK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3"/>
      <c r="P91" s="11" t="s">
        <v>4</v>
      </c>
      <c r="Q91" s="11" t="s">
        <v>8</v>
      </c>
      <c r="R91" s="11" t="s">
        <v>48</v>
      </c>
      <c r="S91" s="11" t="s">
        <v>49</v>
      </c>
      <c r="T91" s="2" t="s">
        <v>72</v>
      </c>
      <c r="U91" s="1" t="s">
        <v>73</v>
      </c>
      <c r="V91" s="1" t="s">
        <v>72</v>
      </c>
      <c r="W91" s="1" t="s">
        <v>73</v>
      </c>
      <c r="X91" s="2"/>
      <c r="AB91" s="3"/>
      <c r="AC91" s="2"/>
      <c r="AD91" s="11" t="s">
        <v>4</v>
      </c>
      <c r="AE91" s="11" t="s">
        <v>8</v>
      </c>
      <c r="AF91" s="11" t="s">
        <v>48</v>
      </c>
      <c r="AG91" s="11" t="s">
        <v>49</v>
      </c>
      <c r="AH91" s="2"/>
      <c r="AI91" s="2"/>
      <c r="AJ91" s="2"/>
      <c r="AK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1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3"/>
      <c r="P92" s="11" t="s">
        <v>11</v>
      </c>
      <c r="Q92" s="11" t="n">
        <f aca="false">S59+S63+S67+S71+T74+T77+T81+S83+T83+T84</f>
        <v>25</v>
      </c>
      <c r="R92" s="11" t="n">
        <v>30</v>
      </c>
      <c r="S92" s="41" t="n">
        <f aca="false">Q92*R92</f>
        <v>750</v>
      </c>
      <c r="T92" s="2" t="n">
        <f aca="false">S59+S63+S67+S71+S83</f>
        <v>9</v>
      </c>
      <c r="U92" s="43" t="n">
        <f aca="false">R107</f>
        <v>9</v>
      </c>
      <c r="V92" s="43" t="n">
        <f aca="false">T74+T77+T81++T83+T84</f>
        <v>16</v>
      </c>
      <c r="W92" s="43" t="n">
        <f aca="false">U109</f>
        <v>16</v>
      </c>
      <c r="AB92" s="3"/>
      <c r="AC92" s="2"/>
      <c r="AD92" s="11" t="s">
        <v>11</v>
      </c>
      <c r="AE92" s="11" t="n">
        <f aca="false">Q92-B92</f>
        <v>-2</v>
      </c>
      <c r="AF92" s="11" t="n">
        <v>30</v>
      </c>
      <c r="AG92" s="41" t="n">
        <f aca="false">AE92*AF92</f>
        <v>-60</v>
      </c>
      <c r="AH92" s="2"/>
      <c r="AI92" s="2"/>
      <c r="AJ92" s="2"/>
      <c r="AK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1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3"/>
      <c r="P93" s="11" t="s">
        <v>10</v>
      </c>
      <c r="Q93" s="11" t="n">
        <f aca="false">T85+T80+S58</f>
        <v>13</v>
      </c>
      <c r="R93" s="11" t="n">
        <v>20</v>
      </c>
      <c r="S93" s="41" t="n">
        <f aca="false">Q93*R93</f>
        <v>260</v>
      </c>
      <c r="T93" s="2" t="n">
        <f aca="false">S58</f>
        <v>6</v>
      </c>
      <c r="U93" s="43" t="n">
        <f aca="false">R114</f>
        <v>6</v>
      </c>
      <c r="V93" s="43" t="n">
        <f aca="false">T80+T85</f>
        <v>7</v>
      </c>
      <c r="W93" s="43" t="n">
        <f aca="false">U104</f>
        <v>7</v>
      </c>
      <c r="AB93" s="3"/>
      <c r="AC93" s="2"/>
      <c r="AD93" s="11" t="s">
        <v>10</v>
      </c>
      <c r="AE93" s="11" t="n">
        <f aca="false">Q93-B93</f>
        <v>-7</v>
      </c>
      <c r="AF93" s="11" t="n">
        <v>20</v>
      </c>
      <c r="AG93" s="41" t="n">
        <f aca="false">AE93*AF93</f>
        <v>-140</v>
      </c>
      <c r="AH93" s="2"/>
      <c r="AI93" s="2"/>
      <c r="AJ93" s="2"/>
      <c r="AK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1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3"/>
      <c r="P94" s="11" t="s">
        <v>15</v>
      </c>
      <c r="Q94" s="11" t="n">
        <v>0</v>
      </c>
      <c r="R94" s="11" t="n">
        <v>25</v>
      </c>
      <c r="S94" s="41" t="n">
        <f aca="false">Q94*R94</f>
        <v>0</v>
      </c>
      <c r="T94" s="2" t="n">
        <v>0</v>
      </c>
      <c r="U94" s="1" t="n">
        <v>0</v>
      </c>
      <c r="V94" s="1" t="n">
        <v>0</v>
      </c>
      <c r="W94" s="1" t="n">
        <v>0</v>
      </c>
      <c r="AB94" s="3"/>
      <c r="AC94" s="2"/>
      <c r="AD94" s="11" t="s">
        <v>15</v>
      </c>
      <c r="AE94" s="11" t="n">
        <f aca="false">Q94-B94</f>
        <v>0</v>
      </c>
      <c r="AF94" s="11" t="n">
        <v>25</v>
      </c>
      <c r="AG94" s="41" t="n">
        <f aca="false">AE94*AF94</f>
        <v>0</v>
      </c>
      <c r="AH94" s="2"/>
      <c r="AI94" s="2"/>
      <c r="AJ94" s="2"/>
      <c r="AK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1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3"/>
      <c r="P95" s="11" t="s">
        <v>19</v>
      </c>
      <c r="Q95" s="11" t="n">
        <f aca="false">U60+U64+U68+U78</f>
        <v>103</v>
      </c>
      <c r="R95" s="11" t="n">
        <v>22</v>
      </c>
      <c r="S95" s="41" t="n">
        <f aca="false">Q95*R95</f>
        <v>2266</v>
      </c>
      <c r="T95" s="2" t="n">
        <f aca="false">S60+S64+S68</f>
        <v>91</v>
      </c>
      <c r="U95" s="43" t="n">
        <f aca="false">R104+R106+R110+R113</f>
        <v>91</v>
      </c>
      <c r="V95" s="43" t="n">
        <f aca="false">T78</f>
        <v>12</v>
      </c>
      <c r="W95" s="43" t="n">
        <f aca="false">U110</f>
        <v>12</v>
      </c>
      <c r="AB95" s="3"/>
      <c r="AC95" s="2"/>
      <c r="AD95" s="11" t="s">
        <v>19</v>
      </c>
      <c r="AE95" s="11" t="n">
        <f aca="false">Q95-B95</f>
        <v>-14</v>
      </c>
      <c r="AF95" s="11" t="n">
        <v>22</v>
      </c>
      <c r="AG95" s="41" t="n">
        <f aca="false">AE95*AF95</f>
        <v>-308</v>
      </c>
      <c r="AH95" s="2"/>
      <c r="AI95" s="2"/>
      <c r="AJ95" s="2"/>
      <c r="AK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1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3"/>
      <c r="P96" s="11" t="s">
        <v>50</v>
      </c>
      <c r="Q96" s="11" t="n">
        <f aca="false">U72+U75</f>
        <v>116</v>
      </c>
      <c r="R96" s="11" t="n">
        <v>15</v>
      </c>
      <c r="S96" s="41" t="n">
        <f aca="false">Q96*R96</f>
        <v>1740</v>
      </c>
      <c r="T96" s="2" t="n">
        <f aca="false">S72</f>
        <v>42</v>
      </c>
      <c r="U96" s="43" t="n">
        <f aca="false">R108+R109+R111</f>
        <v>42</v>
      </c>
      <c r="V96" s="43" t="n">
        <f aca="false">T72+T75</f>
        <v>74</v>
      </c>
      <c r="W96" s="43" t="n">
        <f aca="false">U106+U107+U113+U115</f>
        <v>74</v>
      </c>
      <c r="AB96" s="3"/>
      <c r="AC96" s="2"/>
      <c r="AD96" s="11" t="s">
        <v>50</v>
      </c>
      <c r="AE96" s="11" t="n">
        <f aca="false">Q96-B96</f>
        <v>15</v>
      </c>
      <c r="AF96" s="11" t="n">
        <v>15</v>
      </c>
      <c r="AG96" s="41" t="n">
        <f aca="false">AE96*AF96</f>
        <v>225</v>
      </c>
      <c r="AH96" s="2"/>
      <c r="AI96" s="2"/>
      <c r="AJ96" s="2"/>
      <c r="AK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1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3"/>
      <c r="P97" s="11" t="s">
        <v>17</v>
      </c>
      <c r="Q97" s="11" t="n">
        <f aca="false">U62+U66+U70+U73+U76+U79+U82</f>
        <v>111</v>
      </c>
      <c r="R97" s="11" t="n">
        <v>15</v>
      </c>
      <c r="S97" s="41" t="n">
        <f aca="false">Q97*R97</f>
        <v>1665</v>
      </c>
      <c r="T97" s="2" t="n">
        <f aca="false">S62+S66+S70+S82</f>
        <v>57</v>
      </c>
      <c r="U97" s="43" t="n">
        <f aca="false">R105+R112+R115</f>
        <v>57</v>
      </c>
      <c r="V97" s="43" t="n">
        <f aca="false">T73+T76+T79+T82</f>
        <v>54</v>
      </c>
      <c r="W97" s="43" t="n">
        <f aca="false">U105+U111+U114+U108</f>
        <v>54</v>
      </c>
      <c r="AB97" s="3"/>
      <c r="AC97" s="2"/>
      <c r="AD97" s="11" t="s">
        <v>17</v>
      </c>
      <c r="AE97" s="11" t="n">
        <f aca="false">Q97-B97</f>
        <v>10</v>
      </c>
      <c r="AF97" s="11" t="n">
        <v>15</v>
      </c>
      <c r="AG97" s="41" t="n">
        <f aca="false">AE97*AF97</f>
        <v>150</v>
      </c>
      <c r="AH97" s="2"/>
      <c r="AI97" s="2"/>
      <c r="AJ97" s="2"/>
      <c r="AK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1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3"/>
      <c r="P98" s="11" t="s">
        <v>51</v>
      </c>
      <c r="Q98" s="11" t="n">
        <f aca="false">SUM(Q92:Q97)</f>
        <v>368</v>
      </c>
      <c r="R98" s="11"/>
      <c r="S98" s="41" t="n">
        <f aca="false">SUM(S92:S97)</f>
        <v>6681</v>
      </c>
      <c r="T98" s="2" t="n">
        <f aca="false">SUM(T92:T97)</f>
        <v>205</v>
      </c>
      <c r="U98" s="2" t="n">
        <f aca="false">SUM(U92:U97)</f>
        <v>205</v>
      </c>
      <c r="V98" s="2" t="n">
        <f aca="false">SUM(V92:V97)</f>
        <v>163</v>
      </c>
      <c r="W98" s="2" t="n">
        <f aca="false">SUM(W92:W97)</f>
        <v>163</v>
      </c>
      <c r="AB98" s="3"/>
      <c r="AC98" s="2"/>
      <c r="AD98" s="11" t="s">
        <v>51</v>
      </c>
      <c r="AE98" s="11" t="n">
        <f aca="false">SUM(AE92:AE97)</f>
        <v>2</v>
      </c>
      <c r="AF98" s="11"/>
      <c r="AG98" s="41" t="n">
        <f aca="false">SUM(AG92:AG97)</f>
        <v>-133</v>
      </c>
      <c r="AH98" s="2"/>
      <c r="AI98" s="2"/>
      <c r="AJ98" s="2"/>
      <c r="AK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P99" s="2"/>
      <c r="Q99" s="2"/>
      <c r="R99" s="2"/>
      <c r="S99" s="2" t="s">
        <v>72</v>
      </c>
      <c r="T99" s="2" t="s">
        <v>73</v>
      </c>
      <c r="U99" s="2"/>
      <c r="V99" s="2"/>
      <c r="W99" s="2"/>
      <c r="X99" s="2"/>
      <c r="AB99" s="3"/>
      <c r="AC99" s="2"/>
      <c r="AD99" s="2"/>
      <c r="AE99" s="2"/>
      <c r="AF99" s="2"/>
      <c r="AG99" s="2"/>
      <c r="AH99" s="2"/>
      <c r="AI99" s="2"/>
      <c r="AJ99" s="2"/>
      <c r="AK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P100" s="1" t="s">
        <v>75</v>
      </c>
      <c r="Q100" s="1"/>
      <c r="R100" s="2"/>
      <c r="S100" s="2"/>
      <c r="T100" s="2"/>
      <c r="U100" s="2"/>
      <c r="V100" s="2"/>
      <c r="W100" s="2"/>
      <c r="AB100" s="3"/>
      <c r="AC100" s="2"/>
      <c r="AD100" s="2" t="s">
        <v>75</v>
      </c>
      <c r="AE100" s="2"/>
      <c r="AF100" s="2"/>
      <c r="AG100" s="2"/>
      <c r="AH100" s="2"/>
      <c r="AI100" s="2"/>
      <c r="AJ100" s="2"/>
      <c r="AK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P101" s="2"/>
      <c r="Q101" s="2"/>
      <c r="R101" s="2"/>
      <c r="S101" s="2"/>
      <c r="T101" s="2"/>
      <c r="U101" s="2"/>
      <c r="V101" s="2"/>
      <c r="W101" s="2"/>
      <c r="AB101" s="3"/>
      <c r="AC101" s="2"/>
      <c r="AD101" s="2"/>
      <c r="AE101" s="2"/>
      <c r="AF101" s="2"/>
      <c r="AG101" s="2"/>
      <c r="AH101" s="2"/>
      <c r="AI101" s="2"/>
      <c r="AJ101" s="2"/>
      <c r="AK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3"/>
      <c r="P102" s="12" t="s">
        <v>28</v>
      </c>
      <c r="Q102" s="14" t="s">
        <v>29</v>
      </c>
      <c r="R102" s="14"/>
      <c r="S102" s="14"/>
      <c r="T102" s="14" t="s">
        <v>30</v>
      </c>
      <c r="U102" s="14"/>
      <c r="V102" s="14"/>
      <c r="W102" s="11" t="s">
        <v>32</v>
      </c>
      <c r="AB102" s="3"/>
      <c r="AC102" s="2"/>
      <c r="AD102" s="12" t="s">
        <v>28</v>
      </c>
      <c r="AE102" s="18" t="s">
        <v>29</v>
      </c>
      <c r="AF102" s="57"/>
      <c r="AG102" s="58"/>
      <c r="AH102" s="18" t="s">
        <v>30</v>
      </c>
      <c r="AI102" s="57"/>
      <c r="AJ102" s="58"/>
      <c r="AK102" s="11" t="s">
        <v>32</v>
      </c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3"/>
      <c r="P103" s="13"/>
      <c r="Q103" s="11" t="s">
        <v>4</v>
      </c>
      <c r="R103" s="11" t="s">
        <v>33</v>
      </c>
      <c r="S103" s="11" t="s">
        <v>2</v>
      </c>
      <c r="T103" s="11" t="s">
        <v>4</v>
      </c>
      <c r="U103" s="11" t="s">
        <v>33</v>
      </c>
      <c r="V103" s="11" t="s">
        <v>2</v>
      </c>
      <c r="W103" s="11"/>
      <c r="AB103" s="3"/>
      <c r="AC103" s="2"/>
      <c r="AD103" s="13"/>
      <c r="AE103" s="11" t="s">
        <v>4</v>
      </c>
      <c r="AF103" s="11" t="s">
        <v>33</v>
      </c>
      <c r="AG103" s="11" t="s">
        <v>2</v>
      </c>
      <c r="AH103" s="11" t="s">
        <v>4</v>
      </c>
      <c r="AI103" s="11" t="s">
        <v>33</v>
      </c>
      <c r="AJ103" s="11" t="s">
        <v>2</v>
      </c>
      <c r="AK103" s="11"/>
      <c r="AL103" s="2"/>
      <c r="AM103" s="2"/>
      <c r="AN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3"/>
      <c r="P104" s="19" t="s">
        <v>34</v>
      </c>
      <c r="Q104" s="19" t="s">
        <v>19</v>
      </c>
      <c r="R104" s="19" t="n">
        <v>23</v>
      </c>
      <c r="S104" s="19" t="n">
        <v>3.5</v>
      </c>
      <c r="T104" s="19" t="s">
        <v>10</v>
      </c>
      <c r="U104" s="19" t="n">
        <f aca="false">T80+T85</f>
        <v>7</v>
      </c>
      <c r="V104" s="19" t="n">
        <v>15.17</v>
      </c>
      <c r="W104" s="11" t="n">
        <f aca="false">R104+U104+R105+U105</f>
        <v>56</v>
      </c>
      <c r="X104" s="43" t="n">
        <f aca="false">W169</f>
        <v>105</v>
      </c>
      <c r="AB104" s="3"/>
      <c r="AC104" s="2"/>
      <c r="AD104" s="19" t="s">
        <v>34</v>
      </c>
      <c r="AE104" s="19" t="s">
        <v>19</v>
      </c>
      <c r="AF104" s="19" t="n">
        <f aca="false">R104-C104</f>
        <v>-3</v>
      </c>
      <c r="AG104" s="19" t="n">
        <v>3.5</v>
      </c>
      <c r="AH104" s="19" t="s">
        <v>10</v>
      </c>
      <c r="AI104" s="19" t="n">
        <f aca="false">U104-F104</f>
        <v>-4</v>
      </c>
      <c r="AJ104" s="19" t="n">
        <v>15.17</v>
      </c>
      <c r="AK104" s="11" t="n">
        <f aca="false">W104-H104</f>
        <v>-4</v>
      </c>
      <c r="AL104" s="2"/>
      <c r="AM104" s="2"/>
      <c r="AN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3"/>
      <c r="P105" s="19"/>
      <c r="Q105" s="19" t="s">
        <v>17</v>
      </c>
      <c r="R105" s="19" t="n">
        <f aca="false">S70+S82</f>
        <v>10</v>
      </c>
      <c r="S105" s="19" t="n">
        <v>9.16</v>
      </c>
      <c r="T105" s="19" t="s">
        <v>17</v>
      </c>
      <c r="U105" s="19" t="n">
        <v>16</v>
      </c>
      <c r="V105" s="19" t="s">
        <v>106</v>
      </c>
      <c r="W105" s="11"/>
      <c r="AB105" s="3"/>
      <c r="AC105" s="2"/>
      <c r="AD105" s="19"/>
      <c r="AE105" s="19" t="s">
        <v>17</v>
      </c>
      <c r="AF105" s="19" t="n">
        <f aca="false">R105-C105</f>
        <v>2</v>
      </c>
      <c r="AG105" s="19" t="n">
        <v>9.16</v>
      </c>
      <c r="AH105" s="19" t="s">
        <v>17</v>
      </c>
      <c r="AI105" s="19" t="n">
        <f aca="false">U105-F105</f>
        <v>1</v>
      </c>
      <c r="AJ105" s="19" t="n">
        <v>12.13</v>
      </c>
      <c r="AK105" s="11"/>
      <c r="AL105" s="2"/>
      <c r="AM105" s="2"/>
      <c r="AN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3"/>
      <c r="P106" s="21" t="s">
        <v>35</v>
      </c>
      <c r="Q106" s="21" t="s">
        <v>19</v>
      </c>
      <c r="R106" s="21" t="n">
        <v>27</v>
      </c>
      <c r="S106" s="21" t="n">
        <v>3.5</v>
      </c>
      <c r="T106" s="21" t="s">
        <v>50</v>
      </c>
      <c r="U106" s="21" t="n">
        <v>24</v>
      </c>
      <c r="V106" s="21" t="n">
        <v>11.13</v>
      </c>
      <c r="W106" s="11" t="n">
        <f aca="false">R106+U106</f>
        <v>51</v>
      </c>
      <c r="X106" s="43" t="n">
        <f aca="false">W170</f>
        <v>105</v>
      </c>
      <c r="AB106" s="3"/>
      <c r="AC106" s="2"/>
      <c r="AD106" s="21" t="s">
        <v>35</v>
      </c>
      <c r="AE106" s="21" t="s">
        <v>19</v>
      </c>
      <c r="AF106" s="21" t="n">
        <f aca="false">R106-C106</f>
        <v>-4</v>
      </c>
      <c r="AG106" s="21" t="n">
        <v>3.5</v>
      </c>
      <c r="AH106" s="21" t="s">
        <v>50</v>
      </c>
      <c r="AI106" s="21" t="n">
        <f aca="false">U106-F106</f>
        <v>7</v>
      </c>
      <c r="AJ106" s="21" t="n">
        <v>11.13</v>
      </c>
      <c r="AK106" s="11" t="n">
        <f aca="false">W106-H106</f>
        <v>3</v>
      </c>
      <c r="AL106" s="2"/>
      <c r="AM106" s="2"/>
      <c r="AN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C107+C108+F107+F108</f>
        <v>49</v>
      </c>
      <c r="I107" s="2"/>
      <c r="J107" s="2"/>
      <c r="K107" s="2"/>
      <c r="L107" s="2"/>
      <c r="M107" s="2"/>
      <c r="N107" s="3"/>
      <c r="P107" s="23" t="s">
        <v>38</v>
      </c>
      <c r="Q107" s="23" t="s">
        <v>11</v>
      </c>
      <c r="R107" s="23" t="n">
        <f aca="false">S59+S63+S67+S71+S83</f>
        <v>9</v>
      </c>
      <c r="S107" s="23" t="s">
        <v>76</v>
      </c>
      <c r="T107" s="23" t="s">
        <v>50</v>
      </c>
      <c r="U107" s="23" t="n">
        <v>13</v>
      </c>
      <c r="V107" s="23" t="n">
        <v>11.13</v>
      </c>
      <c r="W107" s="11" t="n">
        <f aca="false">R107+R108+U107+U108</f>
        <v>49</v>
      </c>
      <c r="X107" s="43" t="n">
        <f aca="false">W171</f>
        <v>105</v>
      </c>
      <c r="AB107" s="3"/>
      <c r="AC107" s="2"/>
      <c r="AD107" s="23" t="s">
        <v>38</v>
      </c>
      <c r="AE107" s="23" t="s">
        <v>11</v>
      </c>
      <c r="AF107" s="25" t="n">
        <f aca="false">R107-C107</f>
        <v>-2</v>
      </c>
      <c r="AG107" s="25" t="s">
        <v>76</v>
      </c>
      <c r="AH107" s="25" t="s">
        <v>50</v>
      </c>
      <c r="AI107" s="25" t="n">
        <f aca="false">U107-F107</f>
        <v>-18</v>
      </c>
      <c r="AJ107" s="25" t="n">
        <v>11.13</v>
      </c>
      <c r="AK107" s="11" t="n">
        <f aca="false">W107-H107</f>
        <v>0</v>
      </c>
      <c r="AL107" s="2"/>
      <c r="AM107" s="2"/>
      <c r="AN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3"/>
      <c r="P108" s="23"/>
      <c r="Q108" s="23" t="s">
        <v>50</v>
      </c>
      <c r="R108" s="23" t="n">
        <v>11</v>
      </c>
      <c r="S108" s="23" t="n">
        <v>11</v>
      </c>
      <c r="T108" s="23" t="s">
        <v>17</v>
      </c>
      <c r="U108" s="23" t="n">
        <v>16</v>
      </c>
      <c r="V108" s="23" t="n">
        <v>16</v>
      </c>
      <c r="W108" s="12"/>
      <c r="AB108" s="3"/>
      <c r="AC108" s="2"/>
      <c r="AD108" s="23"/>
      <c r="AE108" s="23" t="s">
        <v>50</v>
      </c>
      <c r="AF108" s="25" t="n">
        <f aca="false">R108-C108</f>
        <v>4</v>
      </c>
      <c r="AG108" s="25" t="n">
        <v>11</v>
      </c>
      <c r="AH108" s="25" t="s">
        <v>17</v>
      </c>
      <c r="AI108" s="25" t="n">
        <f aca="false">U108-F108</f>
        <v>16</v>
      </c>
      <c r="AJ108" s="25"/>
      <c r="AK108" s="11"/>
      <c r="AL108" s="2"/>
      <c r="AM108" s="2"/>
      <c r="AN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3"/>
      <c r="P109" s="27" t="s">
        <v>40</v>
      </c>
      <c r="Q109" s="26" t="s">
        <v>50</v>
      </c>
      <c r="R109" s="26" t="n">
        <v>12</v>
      </c>
      <c r="S109" s="26" t="n">
        <v>11</v>
      </c>
      <c r="T109" s="26" t="s">
        <v>11</v>
      </c>
      <c r="U109" s="26" t="n">
        <v>16</v>
      </c>
      <c r="V109" s="26" t="s">
        <v>77</v>
      </c>
      <c r="W109" s="12" t="n">
        <f aca="false">R109+R110+U109+U110</f>
        <v>53</v>
      </c>
      <c r="X109" s="43" t="n">
        <f aca="false">W172</f>
        <v>105</v>
      </c>
      <c r="AB109" s="3"/>
      <c r="AC109" s="2"/>
      <c r="AD109" s="27" t="s">
        <v>40</v>
      </c>
      <c r="AE109" s="27" t="s">
        <v>50</v>
      </c>
      <c r="AF109" s="29" t="n">
        <f aca="false">R109-C109</f>
        <v>4</v>
      </c>
      <c r="AG109" s="29" t="n">
        <v>11</v>
      </c>
      <c r="AH109" s="29" t="s">
        <v>11</v>
      </c>
      <c r="AI109" s="29" t="n">
        <f aca="false">U109-F109</f>
        <v>0</v>
      </c>
      <c r="AJ109" s="29" t="s">
        <v>77</v>
      </c>
      <c r="AK109" s="11" t="n">
        <f aca="false">W109-H109</f>
        <v>0</v>
      </c>
      <c r="AL109" s="2"/>
      <c r="AM109" s="2"/>
      <c r="AN109" s="2"/>
    </row>
    <row collapsed="false" customFormat="false" customHeight="true" hidden="false" ht="15" outlineLevel="0" r="110">
      <c r="A110" s="30"/>
      <c r="B110" s="30" t="s">
        <v>19</v>
      </c>
      <c r="C110" s="30" t="n">
        <v>14</v>
      </c>
      <c r="D110" s="30" t="n">
        <v>8</v>
      </c>
      <c r="E110" s="30" t="s">
        <v>19</v>
      </c>
      <c r="F110" s="30" t="n">
        <v>15</v>
      </c>
      <c r="G110" s="30" t="n">
        <v>15</v>
      </c>
      <c r="H110" s="13"/>
      <c r="I110" s="2"/>
      <c r="J110" s="2"/>
      <c r="K110" s="2"/>
      <c r="L110" s="2"/>
      <c r="M110" s="2"/>
      <c r="N110" s="3"/>
      <c r="P110" s="27"/>
      <c r="Q110" s="30" t="s">
        <v>19</v>
      </c>
      <c r="R110" s="30" t="n">
        <f aca="false">S68</f>
        <v>13</v>
      </c>
      <c r="S110" s="30" t="n">
        <v>8</v>
      </c>
      <c r="T110" s="30" t="s">
        <v>19</v>
      </c>
      <c r="U110" s="30" t="n">
        <f aca="false">T78</f>
        <v>12</v>
      </c>
      <c r="V110" s="30" t="n">
        <v>15</v>
      </c>
      <c r="W110" s="13"/>
      <c r="AB110" s="3"/>
      <c r="AC110" s="2"/>
      <c r="AD110" s="27"/>
      <c r="AE110" s="27" t="s">
        <v>19</v>
      </c>
      <c r="AF110" s="29" t="n">
        <f aca="false">R110-C110</f>
        <v>-1</v>
      </c>
      <c r="AG110" s="29" t="n">
        <v>8</v>
      </c>
      <c r="AH110" s="29" t="s">
        <v>19</v>
      </c>
      <c r="AI110" s="29" t="n">
        <f aca="false">U110-F110</f>
        <v>-3</v>
      </c>
      <c r="AJ110" s="29" t="n">
        <v>15</v>
      </c>
      <c r="AK110" s="11"/>
      <c r="AL110" s="2"/>
      <c r="AM110" s="2"/>
      <c r="AN110" s="2"/>
    </row>
    <row collapsed="false" customFormat="false" customHeight="true" hidden="false" ht="15" outlineLevel="0" r="111">
      <c r="A111" s="31" t="s">
        <v>41</v>
      </c>
      <c r="B111" s="31" t="s">
        <v>50</v>
      </c>
      <c r="C111" s="31" t="n">
        <v>20</v>
      </c>
      <c r="D111" s="31" t="n">
        <v>11</v>
      </c>
      <c r="E111" s="31" t="s">
        <v>17</v>
      </c>
      <c r="F111" s="31" t="n">
        <v>15</v>
      </c>
      <c r="G111" s="31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3"/>
      <c r="P111" s="31" t="s">
        <v>41</v>
      </c>
      <c r="Q111" s="31" t="s">
        <v>50</v>
      </c>
      <c r="R111" s="31" t="n">
        <v>19</v>
      </c>
      <c r="S111" s="31" t="n">
        <v>11</v>
      </c>
      <c r="T111" s="31" t="s">
        <v>17</v>
      </c>
      <c r="U111" s="31" t="n">
        <v>17</v>
      </c>
      <c r="V111" s="31" t="n">
        <v>14.15</v>
      </c>
      <c r="W111" s="11" t="n">
        <f aca="false">R111+R112+U111</f>
        <v>58</v>
      </c>
      <c r="X111" s="43" t="n">
        <f aca="false">W173</f>
        <v>105</v>
      </c>
      <c r="AB111" s="3"/>
      <c r="AC111" s="2"/>
      <c r="AD111" s="31" t="s">
        <v>41</v>
      </c>
      <c r="AE111" s="31" t="s">
        <v>50</v>
      </c>
      <c r="AF111" s="33" t="n">
        <f aca="false">R111-C111</f>
        <v>-1</v>
      </c>
      <c r="AG111" s="33" t="n">
        <v>11</v>
      </c>
      <c r="AH111" s="33" t="s">
        <v>17</v>
      </c>
      <c r="AI111" s="33" t="n">
        <f aca="false">U111-F111</f>
        <v>2</v>
      </c>
      <c r="AJ111" s="33" t="s">
        <v>78</v>
      </c>
      <c r="AK111" s="11" t="n">
        <f aca="false">W111-H111</f>
        <v>11</v>
      </c>
      <c r="AL111" s="2"/>
      <c r="AM111" s="2"/>
      <c r="AN111" s="2"/>
    </row>
    <row collapsed="false" customFormat="false" customHeight="true" hidden="false" ht="15" outlineLevel="0" r="112">
      <c r="A112" s="31"/>
      <c r="B112" s="31" t="s">
        <v>17</v>
      </c>
      <c r="C112" s="31" t="n">
        <v>12</v>
      </c>
      <c r="D112" s="31" t="n">
        <v>4.6</v>
      </c>
      <c r="E112" s="31"/>
      <c r="F112" s="31"/>
      <c r="G112" s="31"/>
      <c r="H112" s="11"/>
      <c r="I112" s="2"/>
      <c r="J112" s="2"/>
      <c r="K112" s="2"/>
      <c r="L112" s="2"/>
      <c r="M112" s="2"/>
      <c r="N112" s="3"/>
      <c r="P112" s="31"/>
      <c r="Q112" s="31" t="s">
        <v>17</v>
      </c>
      <c r="R112" s="31" t="n">
        <v>22</v>
      </c>
      <c r="S112" s="31" t="n">
        <v>4.6</v>
      </c>
      <c r="T112" s="31"/>
      <c r="U112" s="31"/>
      <c r="V112" s="31"/>
      <c r="W112" s="11"/>
      <c r="AB112" s="3"/>
      <c r="AC112" s="2"/>
      <c r="AD112" s="31"/>
      <c r="AE112" s="31" t="s">
        <v>17</v>
      </c>
      <c r="AF112" s="33" t="n">
        <f aca="false">R112-C112</f>
        <v>10</v>
      </c>
      <c r="AG112" s="33" t="n">
        <v>4.6</v>
      </c>
      <c r="AH112" s="33"/>
      <c r="AI112" s="33"/>
      <c r="AJ112" s="33"/>
      <c r="AK112" s="11"/>
      <c r="AL112" s="2"/>
      <c r="AM112" s="2"/>
      <c r="AN112" s="2"/>
    </row>
    <row collapsed="false" customFormat="false" customHeight="true" hidden="false" ht="15" outlineLevel="0" r="113">
      <c r="A113" s="34" t="s">
        <v>43</v>
      </c>
      <c r="B113" s="34" t="s">
        <v>19</v>
      </c>
      <c r="C113" s="34" t="n">
        <v>31</v>
      </c>
      <c r="D113" s="34" t="n">
        <v>3.5</v>
      </c>
      <c r="E113" s="34" t="s">
        <v>50</v>
      </c>
      <c r="F113" s="34" t="n">
        <v>18</v>
      </c>
      <c r="G113" s="34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3"/>
      <c r="P113" s="34" t="s">
        <v>43</v>
      </c>
      <c r="Q113" s="34" t="s">
        <v>19</v>
      </c>
      <c r="R113" s="34" t="n">
        <v>28</v>
      </c>
      <c r="S113" s="34" t="n">
        <v>3.5</v>
      </c>
      <c r="T113" s="34" t="s">
        <v>50</v>
      </c>
      <c r="U113" s="34" t="n">
        <v>19</v>
      </c>
      <c r="V113" s="34" t="n">
        <v>11.13</v>
      </c>
      <c r="W113" s="11" t="n">
        <f aca="false">R113+U113</f>
        <v>47</v>
      </c>
      <c r="X113" s="43" t="n">
        <f aca="false">W174</f>
        <v>105</v>
      </c>
      <c r="AB113" s="3"/>
      <c r="AC113" s="2"/>
      <c r="AD113" s="34" t="s">
        <v>43</v>
      </c>
      <c r="AE113" s="36" t="s">
        <v>19</v>
      </c>
      <c r="AF113" s="36" t="n">
        <f aca="false">R113-C113</f>
        <v>-3</v>
      </c>
      <c r="AG113" s="36" t="n">
        <v>3.5</v>
      </c>
      <c r="AH113" s="36" t="s">
        <v>50</v>
      </c>
      <c r="AI113" s="36" t="n">
        <f aca="false">U113-F113</f>
        <v>1</v>
      </c>
      <c r="AJ113" s="36" t="n">
        <v>11.13</v>
      </c>
      <c r="AK113" s="11" t="n">
        <f aca="false">W113-H113</f>
        <v>-2</v>
      </c>
      <c r="AL113" s="2"/>
      <c r="AM113" s="2"/>
      <c r="AN113" s="2"/>
    </row>
    <row collapsed="false" customFormat="false" customHeight="true" hidden="false" ht="15" outlineLevel="0" r="114">
      <c r="A114" s="37" t="s">
        <v>44</v>
      </c>
      <c r="B114" s="37" t="s">
        <v>10</v>
      </c>
      <c r="C114" s="37" t="n">
        <v>9</v>
      </c>
      <c r="D114" s="37" t="n">
        <v>1</v>
      </c>
      <c r="E114" s="37" t="s">
        <v>17</v>
      </c>
      <c r="F114" s="37" t="n">
        <v>23</v>
      </c>
      <c r="G114" s="37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3"/>
      <c r="P114" s="37" t="s">
        <v>44</v>
      </c>
      <c r="Q114" s="37" t="s">
        <v>10</v>
      </c>
      <c r="R114" s="37" t="n">
        <f aca="false">S58</f>
        <v>6</v>
      </c>
      <c r="S114" s="37" t="n">
        <v>1</v>
      </c>
      <c r="T114" s="37" t="s">
        <v>17</v>
      </c>
      <c r="U114" s="37" t="n">
        <v>5</v>
      </c>
      <c r="V114" s="37" t="s">
        <v>106</v>
      </c>
      <c r="W114" s="11" t="n">
        <f aca="false">R114+R115+U114+U115</f>
        <v>54</v>
      </c>
      <c r="X114" s="43" t="n">
        <f aca="false">W175</f>
        <v>105</v>
      </c>
      <c r="AB114" s="3"/>
      <c r="AC114" s="2"/>
      <c r="AD114" s="37" t="s">
        <v>44</v>
      </c>
      <c r="AE114" s="39" t="s">
        <v>10</v>
      </c>
      <c r="AF114" s="39" t="n">
        <f aca="false">R114-C114</f>
        <v>-3</v>
      </c>
      <c r="AG114" s="39" t="n">
        <v>1</v>
      </c>
      <c r="AH114" s="39" t="s">
        <v>17</v>
      </c>
      <c r="AI114" s="39" t="n">
        <f aca="false">U114-F114</f>
        <v>-18</v>
      </c>
      <c r="AJ114" s="39" t="n">
        <v>12.13</v>
      </c>
      <c r="AK114" s="11" t="n">
        <f aca="false">W114-H114</f>
        <v>-6</v>
      </c>
      <c r="AL114" s="2"/>
      <c r="AM114" s="2"/>
      <c r="AN114" s="2"/>
    </row>
    <row collapsed="false" customFormat="false" customHeight="true" hidden="false" ht="15" outlineLevel="0" r="115">
      <c r="A115" s="37"/>
      <c r="B115" s="37" t="s">
        <v>17</v>
      </c>
      <c r="C115" s="37" t="n">
        <v>28</v>
      </c>
      <c r="D115" s="37" t="n">
        <v>4.6</v>
      </c>
      <c r="E115" s="37"/>
      <c r="F115" s="37"/>
      <c r="G115" s="37"/>
      <c r="H115" s="44"/>
      <c r="I115" s="2"/>
      <c r="J115" s="2"/>
      <c r="K115" s="2"/>
      <c r="L115" s="2"/>
      <c r="M115" s="2"/>
      <c r="N115" s="3"/>
      <c r="P115" s="37"/>
      <c r="Q115" s="37" t="s">
        <v>17</v>
      </c>
      <c r="R115" s="37" t="n">
        <v>25</v>
      </c>
      <c r="S115" s="37" t="n">
        <v>4.6</v>
      </c>
      <c r="T115" s="37" t="s">
        <v>50</v>
      </c>
      <c r="U115" s="37" t="n">
        <v>18</v>
      </c>
      <c r="V115" s="37" t="n">
        <v>11</v>
      </c>
      <c r="W115" s="44"/>
      <c r="AB115" s="3"/>
      <c r="AC115" s="2"/>
      <c r="AD115" s="37"/>
      <c r="AE115" s="39" t="s">
        <v>17</v>
      </c>
      <c r="AF115" s="39" t="n">
        <f aca="false">R115-C115</f>
        <v>-3</v>
      </c>
      <c r="AG115" s="39" t="n">
        <v>4.6</v>
      </c>
      <c r="AH115" s="39" t="s">
        <v>50</v>
      </c>
      <c r="AI115" s="39" t="n">
        <f aca="false">U115-F115</f>
        <v>18</v>
      </c>
      <c r="AJ115" s="39" t="n">
        <v>11</v>
      </c>
      <c r="AK115" s="44"/>
      <c r="AL115" s="2"/>
      <c r="AM115" s="2"/>
      <c r="AN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3"/>
      <c r="P116" s="2"/>
      <c r="Q116" s="2"/>
      <c r="R116" s="2" t="n">
        <f aca="false">SUM(R104:R115)</f>
        <v>205</v>
      </c>
      <c r="S116" s="2"/>
      <c r="T116" s="2"/>
      <c r="U116" s="2" t="n">
        <f aca="false">SUM(U104:U115)</f>
        <v>163</v>
      </c>
      <c r="V116" s="2" t="s">
        <v>26</v>
      </c>
      <c r="W116" s="2" t="n">
        <f aca="false">SUM(W104:W115)</f>
        <v>368</v>
      </c>
      <c r="AB116" s="3"/>
      <c r="AC116" s="2"/>
      <c r="AD116" s="2"/>
      <c r="AE116" s="2"/>
      <c r="AF116" s="2"/>
      <c r="AG116" s="2"/>
      <c r="AH116" s="2"/>
      <c r="AI116" s="2"/>
      <c r="AJ116" s="2" t="s">
        <v>26</v>
      </c>
      <c r="AK116" s="2" t="n">
        <f aca="false">SUM(AK104:AK115)</f>
        <v>2</v>
      </c>
      <c r="AL116" s="2"/>
      <c r="AM116" s="2"/>
      <c r="AN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P117" s="2"/>
      <c r="Q117" s="2"/>
      <c r="R117" s="2"/>
      <c r="S117" s="2"/>
      <c r="T117" s="2"/>
      <c r="U117" s="2"/>
      <c r="V117" s="2"/>
      <c r="W117" s="2"/>
      <c r="AB117" s="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collapsed="false" customFormat="false" customHeight="true" hidden="false" ht="15" outlineLevel="0" r="118">
      <c r="A118" s="40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P118" s="2"/>
      <c r="Q118" s="2"/>
      <c r="R118" s="2"/>
      <c r="S118" s="2"/>
      <c r="T118" s="2"/>
      <c r="U118" s="2"/>
      <c r="V118" s="2"/>
      <c r="W118" s="2"/>
      <c r="AB118" s="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P119" s="55" t="s">
        <v>107</v>
      </c>
      <c r="Q119" s="55"/>
      <c r="R119" s="2"/>
      <c r="S119" s="2"/>
      <c r="T119" s="2"/>
      <c r="U119" s="2"/>
      <c r="V119" s="2"/>
      <c r="W119" s="2"/>
      <c r="AB119" s="3"/>
      <c r="AC119" s="2"/>
      <c r="AD119" s="55" t="s">
        <v>108</v>
      </c>
      <c r="AE119" s="55"/>
      <c r="AF119" s="2"/>
      <c r="AG119" s="2"/>
      <c r="AH119" s="2"/>
      <c r="AI119" s="2"/>
      <c r="AJ119" s="2"/>
      <c r="AK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P120" s="2"/>
      <c r="Q120" s="2"/>
      <c r="R120" s="2"/>
      <c r="S120" s="2"/>
      <c r="T120" s="2"/>
      <c r="U120" s="2"/>
      <c r="V120" s="2"/>
      <c r="W120" s="2"/>
      <c r="AB120" s="3"/>
      <c r="AC120" s="2"/>
      <c r="AD120" s="2"/>
      <c r="AE120" s="2"/>
      <c r="AF120" s="2"/>
      <c r="AG120" s="2"/>
      <c r="AH120" s="2"/>
      <c r="AI120" s="2"/>
      <c r="AJ120" s="2"/>
      <c r="AK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W121" s="2"/>
      <c r="AB121" s="3"/>
      <c r="AC121" s="2"/>
      <c r="AD121" s="2" t="s">
        <v>1</v>
      </c>
      <c r="AE121" s="2"/>
      <c r="AF121" s="2"/>
      <c r="AG121" s="2"/>
      <c r="AH121" s="2"/>
      <c r="AI121" s="2"/>
      <c r="AJ121" s="2"/>
      <c r="AK121" s="2"/>
    </row>
    <row collapsed="false" customFormat="false" customHeight="true" hidden="false" ht="15" outlineLevel="0" r="122">
      <c r="N122" s="3"/>
      <c r="P122" s="2" t="s">
        <v>1</v>
      </c>
      <c r="Q122" s="2"/>
      <c r="R122" s="2"/>
      <c r="S122" s="2"/>
      <c r="T122" s="2"/>
      <c r="U122" s="2"/>
      <c r="V122" s="2"/>
      <c r="W122" s="2"/>
      <c r="AB122" s="3"/>
      <c r="AC122" s="2"/>
      <c r="AD122" s="2"/>
      <c r="AE122" s="2"/>
      <c r="AF122" s="2"/>
      <c r="AG122" s="2"/>
      <c r="AH122" s="2"/>
      <c r="AI122" s="2"/>
      <c r="AJ122" s="2"/>
      <c r="AK122" s="2"/>
    </row>
    <row collapsed="false" customFormat="false" customHeight="true" hidden="false" ht="15.75" outlineLevel="0" r="123">
      <c r="N123" s="3"/>
      <c r="P123" s="2"/>
      <c r="Q123" s="2"/>
      <c r="R123" s="2"/>
      <c r="S123" s="2"/>
      <c r="T123" s="2"/>
      <c r="U123" s="2"/>
      <c r="V123" s="2"/>
      <c r="W123" s="2"/>
      <c r="AB123" s="3"/>
      <c r="AC123" s="2"/>
      <c r="AD123" s="4" t="s">
        <v>2</v>
      </c>
      <c r="AE123" s="4" t="s">
        <v>3</v>
      </c>
      <c r="AF123" s="4" t="s">
        <v>4</v>
      </c>
      <c r="AG123" s="4" t="s">
        <v>5</v>
      </c>
      <c r="AH123" s="4" t="s">
        <v>6</v>
      </c>
      <c r="AI123" s="4" t="s">
        <v>8</v>
      </c>
      <c r="AJ123" s="2"/>
      <c r="AK123" s="2"/>
    </row>
    <row collapsed="false" customFormat="false" customHeight="true" hidden="false" ht="28.5" outlineLevel="0" r="12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"/>
      <c r="H124" s="2"/>
      <c r="I124" s="2"/>
      <c r="J124" s="2"/>
      <c r="K124" s="2"/>
      <c r="L124" s="2"/>
      <c r="M124" s="2"/>
      <c r="N124" s="3"/>
      <c r="P124" s="4" t="s">
        <v>2</v>
      </c>
      <c r="Q124" s="4" t="s">
        <v>3</v>
      </c>
      <c r="R124" s="4" t="s">
        <v>4</v>
      </c>
      <c r="S124" s="4" t="s">
        <v>5</v>
      </c>
      <c r="T124" s="4" t="s">
        <v>6</v>
      </c>
      <c r="U124" s="4" t="s">
        <v>8</v>
      </c>
      <c r="V124" s="2"/>
      <c r="W124" s="2"/>
      <c r="AB124" s="3"/>
      <c r="AC124" s="2"/>
      <c r="AD124" s="2" t="n">
        <v>2</v>
      </c>
      <c r="AE124" s="2" t="s">
        <v>80</v>
      </c>
      <c r="AF124" s="2" t="s">
        <v>10</v>
      </c>
      <c r="AG124" s="2" t="n">
        <f aca="false">S125-D125</f>
        <v>1</v>
      </c>
      <c r="AH124" s="2"/>
      <c r="AI124" s="2" t="n">
        <f aca="false">SUM(AG124:AH124)</f>
        <v>1</v>
      </c>
      <c r="AJ124" s="2"/>
      <c r="AK124" s="2"/>
    </row>
    <row collapsed="false" customFormat="false" customHeight="true" hidden="false" ht="15.75" outlineLevel="0" r="125">
      <c r="A125" s="2" t="n">
        <v>2</v>
      </c>
      <c r="B125" s="2" t="s">
        <v>80</v>
      </c>
      <c r="C125" s="2" t="s">
        <v>10</v>
      </c>
      <c r="D125" s="2" t="n">
        <v>4</v>
      </c>
      <c r="E125" s="2"/>
      <c r="F125" s="2" t="n">
        <f aca="false">SUM(D125:E125)</f>
        <v>4</v>
      </c>
      <c r="G125" s="2"/>
      <c r="H125" s="2"/>
      <c r="I125" s="2"/>
      <c r="J125" s="2"/>
      <c r="K125" s="2"/>
      <c r="L125" s="2"/>
      <c r="M125" s="2"/>
      <c r="N125" s="3"/>
      <c r="P125" s="2" t="n">
        <v>2</v>
      </c>
      <c r="Q125" s="2" t="s">
        <v>80</v>
      </c>
      <c r="R125" s="2" t="s">
        <v>10</v>
      </c>
      <c r="S125" s="2" t="n">
        <v>5</v>
      </c>
      <c r="T125" s="2"/>
      <c r="U125" s="2" t="n">
        <f aca="false">SUM(S125:T125)</f>
        <v>5</v>
      </c>
      <c r="V125" s="2"/>
      <c r="W125" s="2"/>
      <c r="AB125" s="3"/>
      <c r="AC125" s="2"/>
      <c r="AD125" s="2" t="n">
        <v>3</v>
      </c>
      <c r="AE125" s="45" t="s">
        <v>81</v>
      </c>
      <c r="AF125" s="2" t="s">
        <v>10</v>
      </c>
      <c r="AG125" s="2"/>
      <c r="AH125" s="2" t="n">
        <f aca="false">T126-E126</f>
        <v>0</v>
      </c>
      <c r="AI125" s="2" t="n">
        <f aca="false">SUM(AG125:AH125)</f>
        <v>0</v>
      </c>
      <c r="AJ125" s="2"/>
      <c r="AK125" s="2"/>
    </row>
    <row collapsed="false" customFormat="false" customHeight="true" hidden="false" ht="15" outlineLevel="0" r="126">
      <c r="A126" s="2" t="n">
        <v>3</v>
      </c>
      <c r="B126" s="45" t="s">
        <v>81</v>
      </c>
      <c r="C126" s="2" t="s">
        <v>10</v>
      </c>
      <c r="D126" s="2"/>
      <c r="E126" s="2" t="n">
        <v>3</v>
      </c>
      <c r="F126" s="2" t="n">
        <f aca="false">SUM(D126:E126)</f>
        <v>3</v>
      </c>
      <c r="G126" s="2"/>
      <c r="H126" s="2"/>
      <c r="I126" s="2"/>
      <c r="J126" s="2"/>
      <c r="K126" s="2"/>
      <c r="L126" s="2"/>
      <c r="M126" s="2"/>
      <c r="N126" s="3"/>
      <c r="P126" s="2" t="n">
        <v>3</v>
      </c>
      <c r="Q126" s="45" t="s">
        <v>81</v>
      </c>
      <c r="R126" s="2" t="s">
        <v>10</v>
      </c>
      <c r="S126" s="2"/>
      <c r="T126" s="2" t="n">
        <v>3</v>
      </c>
      <c r="U126" s="2" t="n">
        <f aca="false">SUM(S126:T126)</f>
        <v>3</v>
      </c>
      <c r="V126" s="2"/>
      <c r="W126" s="2"/>
      <c r="AB126" s="3"/>
      <c r="AC126" s="2"/>
      <c r="AD126" s="2"/>
      <c r="AE126" s="45"/>
      <c r="AF126" s="2" t="s">
        <v>11</v>
      </c>
      <c r="AG126" s="2"/>
      <c r="AH126" s="2" t="n">
        <f aca="false">T127-E127</f>
        <v>0</v>
      </c>
      <c r="AI126" s="2" t="n">
        <f aca="false">SUM(AG126:AH126)</f>
        <v>0</v>
      </c>
      <c r="AJ126" s="2"/>
      <c r="AK126" s="2"/>
    </row>
    <row collapsed="false" customFormat="false" customHeight="true" hidden="false" ht="15" outlineLevel="0" r="127">
      <c r="A127" s="2"/>
      <c r="B127" s="45"/>
      <c r="C127" s="2" t="s">
        <v>11</v>
      </c>
      <c r="D127" s="2"/>
      <c r="E127" s="2" t="n">
        <v>2</v>
      </c>
      <c r="F127" s="2" t="n">
        <f aca="false">SUM(D127:E127)</f>
        <v>2</v>
      </c>
      <c r="G127" s="2"/>
      <c r="H127" s="2"/>
      <c r="I127" s="2"/>
      <c r="J127" s="2"/>
      <c r="K127" s="2"/>
      <c r="L127" s="2"/>
      <c r="M127" s="2"/>
      <c r="N127" s="3"/>
      <c r="P127" s="2"/>
      <c r="Q127" s="45"/>
      <c r="R127" s="2" t="s">
        <v>11</v>
      </c>
      <c r="S127" s="2"/>
      <c r="T127" s="2" t="n">
        <v>2</v>
      </c>
      <c r="U127" s="2" t="n">
        <f aca="false">SUM(S127:T127)</f>
        <v>2</v>
      </c>
      <c r="V127" s="2"/>
      <c r="W127" s="2"/>
      <c r="AB127" s="3"/>
      <c r="AC127" s="2"/>
      <c r="AD127" s="2" t="n">
        <v>5</v>
      </c>
      <c r="AE127" s="40" t="s">
        <v>82</v>
      </c>
      <c r="AF127" s="2" t="s">
        <v>19</v>
      </c>
      <c r="AG127" s="2" t="n">
        <f aca="false">S128-D128</f>
        <v>-8</v>
      </c>
      <c r="AH127" s="2"/>
      <c r="AI127" s="2" t="n">
        <f aca="false">SUM(AG127:AH127)</f>
        <v>-8</v>
      </c>
      <c r="AJ127" s="2"/>
      <c r="AK127" s="2"/>
    </row>
    <row collapsed="false" customFormat="false" customHeight="true" hidden="false" ht="15" outlineLevel="0" r="128">
      <c r="A128" s="2" t="n">
        <v>5</v>
      </c>
      <c r="B128" s="40" t="s">
        <v>82</v>
      </c>
      <c r="C128" s="2" t="s">
        <v>19</v>
      </c>
      <c r="D128" s="2" t="n">
        <v>16</v>
      </c>
      <c r="E128" s="2"/>
      <c r="F128" s="2" t="n">
        <f aca="false">SUM(D128:E128)</f>
        <v>16</v>
      </c>
      <c r="G128" s="2"/>
      <c r="H128" s="2"/>
      <c r="I128" s="2"/>
      <c r="J128" s="2"/>
      <c r="K128" s="2"/>
      <c r="L128" s="2"/>
      <c r="M128" s="2"/>
      <c r="N128" s="3"/>
      <c r="P128" s="2" t="n">
        <v>5</v>
      </c>
      <c r="Q128" s="40" t="s">
        <v>82</v>
      </c>
      <c r="R128" s="2" t="s">
        <v>19</v>
      </c>
      <c r="S128" s="2" t="n">
        <v>8</v>
      </c>
      <c r="T128" s="2"/>
      <c r="U128" s="2" t="n">
        <f aca="false">SUM(S128:T128)</f>
        <v>8</v>
      </c>
      <c r="V128" s="2"/>
      <c r="W128" s="2"/>
      <c r="AB128" s="3"/>
      <c r="AC128" s="2"/>
      <c r="AD128" s="2" t="n">
        <v>6</v>
      </c>
      <c r="AE128" s="2" t="s">
        <v>83</v>
      </c>
      <c r="AF128" s="2" t="s">
        <v>17</v>
      </c>
      <c r="AG128" s="2" t="n">
        <f aca="false">S129-D129</f>
        <v>0</v>
      </c>
      <c r="AH128" s="2"/>
      <c r="AI128" s="2" t="n">
        <f aca="false">SUM(AG128:AH128)</f>
        <v>0</v>
      </c>
      <c r="AJ128" s="2"/>
      <c r="AK128" s="2"/>
    </row>
    <row collapsed="false" customFormat="false" customHeight="true" hidden="false" ht="15" outlineLevel="0" r="129">
      <c r="A129" s="2" t="n">
        <v>6</v>
      </c>
      <c r="B129" s="2" t="s">
        <v>83</v>
      </c>
      <c r="C129" s="2" t="s">
        <v>17</v>
      </c>
      <c r="D129" s="2" t="n">
        <v>9</v>
      </c>
      <c r="E129" s="2"/>
      <c r="F129" s="2" t="n">
        <f aca="false">SUM(D129:E129)</f>
        <v>9</v>
      </c>
      <c r="G129" s="2"/>
      <c r="H129" s="2"/>
      <c r="I129" s="2"/>
      <c r="J129" s="2"/>
      <c r="K129" s="2"/>
      <c r="L129" s="2"/>
      <c r="M129" s="2"/>
      <c r="N129" s="3"/>
      <c r="P129" s="2" t="n">
        <v>6</v>
      </c>
      <c r="Q129" s="2" t="s">
        <v>83</v>
      </c>
      <c r="R129" s="2" t="s">
        <v>17</v>
      </c>
      <c r="S129" s="2" t="n">
        <v>9</v>
      </c>
      <c r="T129" s="2"/>
      <c r="U129" s="2" t="n">
        <f aca="false">SUM(S129:T129)</f>
        <v>9</v>
      </c>
      <c r="V129" s="2"/>
      <c r="W129" s="2"/>
      <c r="AB129" s="3"/>
      <c r="AC129" s="2"/>
      <c r="AD129" s="2"/>
      <c r="AE129" s="2"/>
      <c r="AF129" s="2" t="s">
        <v>11</v>
      </c>
      <c r="AG129" s="2" t="n">
        <f aca="false">S130-D130</f>
        <v>0</v>
      </c>
      <c r="AH129" s="2"/>
      <c r="AI129" s="2" t="n">
        <f aca="false">SUM(AG129:AH129)</f>
        <v>0</v>
      </c>
      <c r="AJ129" s="2"/>
      <c r="AK129" s="2"/>
    </row>
    <row collapsed="false" customFormat="false" customHeight="true" hidden="false" ht="15" outlineLevel="0" r="130">
      <c r="A130" s="2"/>
      <c r="B130" s="2"/>
      <c r="C130" s="2" t="s">
        <v>11</v>
      </c>
      <c r="D130" s="2" t="n">
        <v>2</v>
      </c>
      <c r="E130" s="2"/>
      <c r="F130" s="2" t="n">
        <f aca="false">SUM(D130:E130)</f>
        <v>2</v>
      </c>
      <c r="G130" s="2"/>
      <c r="H130" s="2"/>
      <c r="I130" s="2"/>
      <c r="J130" s="2"/>
      <c r="K130" s="2"/>
      <c r="L130" s="2"/>
      <c r="M130" s="2"/>
      <c r="N130" s="3"/>
      <c r="P130" s="2"/>
      <c r="Q130" s="2"/>
      <c r="R130" s="2" t="s">
        <v>11</v>
      </c>
      <c r="S130" s="2" t="n">
        <v>2</v>
      </c>
      <c r="T130" s="2"/>
      <c r="U130" s="2" t="n">
        <f aca="false">SUM(S130:T130)</f>
        <v>2</v>
      </c>
      <c r="V130" s="2"/>
      <c r="W130" s="2"/>
      <c r="AB130" s="3"/>
      <c r="AC130" s="2"/>
      <c r="AD130" s="2" t="n">
        <v>8</v>
      </c>
      <c r="AE130" s="2" t="s">
        <v>84</v>
      </c>
      <c r="AF130" s="2" t="s">
        <v>17</v>
      </c>
      <c r="AG130" s="2"/>
      <c r="AH130" s="2" t="n">
        <f aca="false">T131-E131</f>
        <v>16</v>
      </c>
      <c r="AI130" s="2" t="n">
        <f aca="false">SUM(AG130:AH130)</f>
        <v>16</v>
      </c>
      <c r="AJ130" s="2"/>
      <c r="AK130" s="2"/>
    </row>
    <row collapsed="false" customFormat="false" customHeight="true" hidden="false" ht="15" outlineLevel="0" r="131">
      <c r="A131" s="2" t="n">
        <v>8</v>
      </c>
      <c r="B131" s="2" t="s">
        <v>84</v>
      </c>
      <c r="C131" s="2" t="s">
        <v>17</v>
      </c>
      <c r="D131" s="2"/>
      <c r="E131" s="2" t="n">
        <v>56</v>
      </c>
      <c r="F131" s="2" t="n">
        <f aca="false">SUM(D131:E131)</f>
        <v>56</v>
      </c>
      <c r="G131" s="2"/>
      <c r="H131" s="2"/>
      <c r="I131" s="2"/>
      <c r="J131" s="2"/>
      <c r="K131" s="2"/>
      <c r="L131" s="2"/>
      <c r="M131" s="2"/>
      <c r="N131" s="3"/>
      <c r="P131" s="2" t="n">
        <v>8</v>
      </c>
      <c r="Q131" s="2" t="s">
        <v>84</v>
      </c>
      <c r="R131" s="2" t="s">
        <v>17</v>
      </c>
      <c r="S131" s="2"/>
      <c r="T131" s="2" t="n">
        <v>72</v>
      </c>
      <c r="U131" s="2" t="n">
        <f aca="false">SUM(S131:T131)</f>
        <v>72</v>
      </c>
      <c r="V131" s="2"/>
      <c r="W131" s="2"/>
      <c r="AB131" s="3"/>
      <c r="AC131" s="2"/>
      <c r="AD131" s="2" t="n">
        <v>9</v>
      </c>
      <c r="AE131" s="2" t="s">
        <v>85</v>
      </c>
      <c r="AF131" s="2" t="s">
        <v>10</v>
      </c>
      <c r="AG131" s="2"/>
      <c r="AH131" s="2" t="n">
        <f aca="false">T132-E132</f>
        <v>-2</v>
      </c>
      <c r="AI131" s="2" t="n">
        <f aca="false">SUM(AG131:AH131)</f>
        <v>-2</v>
      </c>
      <c r="AJ131" s="2"/>
      <c r="AK131" s="2"/>
    </row>
    <row collapsed="false" customFormat="false" customHeight="true" hidden="false" ht="15" outlineLevel="0" r="132">
      <c r="A132" s="2" t="n">
        <v>9</v>
      </c>
      <c r="B132" s="2" t="s">
        <v>85</v>
      </c>
      <c r="C132" s="2" t="s">
        <v>10</v>
      </c>
      <c r="D132" s="2"/>
      <c r="E132" s="2" t="n">
        <v>12</v>
      </c>
      <c r="F132" s="2" t="n">
        <f aca="false">SUM(D132:E132)</f>
        <v>12</v>
      </c>
      <c r="G132" s="2"/>
      <c r="H132" s="2"/>
      <c r="I132" s="2"/>
      <c r="J132" s="2"/>
      <c r="K132" s="2"/>
      <c r="L132" s="2"/>
      <c r="M132" s="2"/>
      <c r="N132" s="3"/>
      <c r="P132" s="2" t="n">
        <v>9</v>
      </c>
      <c r="Q132" s="2" t="s">
        <v>85</v>
      </c>
      <c r="R132" s="2" t="s">
        <v>10</v>
      </c>
      <c r="S132" s="2"/>
      <c r="T132" s="2" t="n">
        <v>10</v>
      </c>
      <c r="U132" s="2" t="n">
        <f aca="false">SUM(S132:T132)</f>
        <v>10</v>
      </c>
      <c r="V132" s="2"/>
      <c r="W132" s="2"/>
      <c r="AB132" s="3"/>
      <c r="AC132" s="2"/>
      <c r="AD132" s="2"/>
      <c r="AE132" s="2"/>
      <c r="AF132" s="2" t="s">
        <v>11</v>
      </c>
      <c r="AG132" s="2"/>
      <c r="AH132" s="2" t="n">
        <f aca="false">T133-E133</f>
        <v>-1</v>
      </c>
      <c r="AI132" s="2" t="n">
        <f aca="false">SUM(AG132:AH132)</f>
        <v>-1</v>
      </c>
      <c r="AJ132" s="2"/>
      <c r="AK132" s="2"/>
    </row>
    <row collapsed="false" customFormat="false" customHeight="true" hidden="false" ht="15" outlineLevel="0" r="133">
      <c r="A133" s="2"/>
      <c r="B133" s="2"/>
      <c r="C133" s="2" t="s">
        <v>11</v>
      </c>
      <c r="D133" s="2"/>
      <c r="E133" s="2" t="n">
        <v>7</v>
      </c>
      <c r="F133" s="2" t="n">
        <f aca="false">SUM(D133:E133)</f>
        <v>7</v>
      </c>
      <c r="G133" s="2"/>
      <c r="H133" s="2"/>
      <c r="I133" s="2"/>
      <c r="J133" s="2"/>
      <c r="K133" s="2"/>
      <c r="L133" s="2"/>
      <c r="M133" s="2"/>
      <c r="N133" s="3"/>
      <c r="P133" s="2"/>
      <c r="Q133" s="2"/>
      <c r="R133" s="2" t="s">
        <v>11</v>
      </c>
      <c r="S133" s="2"/>
      <c r="T133" s="2" t="n">
        <v>6</v>
      </c>
      <c r="U133" s="2" t="n">
        <f aca="false">SUM(S133:T133)</f>
        <v>6</v>
      </c>
      <c r="V133" s="2"/>
      <c r="W133" s="2"/>
      <c r="AB133" s="3"/>
      <c r="AC133" s="2"/>
      <c r="AD133" s="2" t="n">
        <v>11</v>
      </c>
      <c r="AE133" s="2" t="s">
        <v>86</v>
      </c>
      <c r="AF133" s="2" t="s">
        <v>50</v>
      </c>
      <c r="AG133" s="2" t="n">
        <f aca="false">S134-D134</f>
        <v>14</v>
      </c>
      <c r="AH133" s="2"/>
      <c r="AI133" s="2" t="n">
        <f aca="false">SUM(AG133:AH133)</f>
        <v>14</v>
      </c>
      <c r="AJ133" s="2"/>
      <c r="AK133" s="2"/>
    </row>
    <row collapsed="false" customFormat="false" customHeight="true" hidden="false" ht="15" outlineLevel="0" r="134">
      <c r="A134" s="2" t="n">
        <v>11</v>
      </c>
      <c r="B134" s="2" t="s">
        <v>86</v>
      </c>
      <c r="C134" s="2" t="s">
        <v>50</v>
      </c>
      <c r="D134" s="2" t="n">
        <v>26</v>
      </c>
      <c r="E134" s="2"/>
      <c r="F134" s="2" t="n">
        <f aca="false">SUM(D134:E134)</f>
        <v>26</v>
      </c>
      <c r="G134" s="2"/>
      <c r="H134" s="2"/>
      <c r="I134" s="2"/>
      <c r="J134" s="2"/>
      <c r="K134" s="2"/>
      <c r="L134" s="2"/>
      <c r="M134" s="2"/>
      <c r="N134" s="3"/>
      <c r="P134" s="2" t="n">
        <v>11</v>
      </c>
      <c r="Q134" s="2" t="s">
        <v>86</v>
      </c>
      <c r="R134" s="2" t="s">
        <v>50</v>
      </c>
      <c r="S134" s="2" t="n">
        <v>40</v>
      </c>
      <c r="T134" s="2"/>
      <c r="U134" s="2" t="n">
        <f aca="false">SUM(S134:T134)</f>
        <v>40</v>
      </c>
      <c r="V134" s="2"/>
      <c r="W134" s="2"/>
      <c r="AB134" s="3"/>
      <c r="AC134" s="2"/>
      <c r="AD134" s="2" t="n">
        <v>12</v>
      </c>
      <c r="AE134" s="2" t="s">
        <v>87</v>
      </c>
      <c r="AF134" s="2" t="s">
        <v>17</v>
      </c>
      <c r="AG134" s="2" t="n">
        <f aca="false">S135-D135</f>
        <v>10</v>
      </c>
      <c r="AH134" s="2"/>
      <c r="AI134" s="2" t="n">
        <f aca="false">SUM(AG134:AH134)</f>
        <v>10</v>
      </c>
      <c r="AJ134" s="2"/>
      <c r="AK134" s="2"/>
    </row>
    <row collapsed="false" customFormat="false" customHeight="true" hidden="false" ht="15" outlineLevel="0" r="135">
      <c r="A135" s="2" t="n">
        <v>12</v>
      </c>
      <c r="B135" s="2" t="s">
        <v>87</v>
      </c>
      <c r="C135" s="2" t="s">
        <v>17</v>
      </c>
      <c r="D135" s="2" t="n">
        <v>8</v>
      </c>
      <c r="E135" s="2"/>
      <c r="F135" s="2" t="n">
        <f aca="false">SUM(D135:E135)</f>
        <v>8</v>
      </c>
      <c r="G135" s="2"/>
      <c r="H135" s="2"/>
      <c r="I135" s="2"/>
      <c r="J135" s="2"/>
      <c r="K135" s="2"/>
      <c r="L135" s="2"/>
      <c r="M135" s="2"/>
      <c r="N135" s="3"/>
      <c r="P135" s="2" t="n">
        <v>12</v>
      </c>
      <c r="Q135" s="2" t="s">
        <v>87</v>
      </c>
      <c r="R135" s="2" t="s">
        <v>17</v>
      </c>
      <c r="S135" s="2" t="n">
        <v>18</v>
      </c>
      <c r="T135" s="2"/>
      <c r="U135" s="2" t="n">
        <f aca="false">SUM(S135:T135)</f>
        <v>18</v>
      </c>
      <c r="V135" s="2"/>
      <c r="W135" s="2"/>
      <c r="AB135" s="3"/>
      <c r="AC135" s="2"/>
      <c r="AD135" s="2"/>
      <c r="AE135" s="2"/>
      <c r="AF135" s="2" t="s">
        <v>11</v>
      </c>
      <c r="AG135" s="2" t="n">
        <f aca="false">S136-D136</f>
        <v>-1</v>
      </c>
      <c r="AH135" s="2"/>
      <c r="AI135" s="2" t="n">
        <f aca="false">SUM(AG135:AH135)</f>
        <v>-1</v>
      </c>
      <c r="AJ135" s="2"/>
      <c r="AK135" s="2"/>
    </row>
    <row collapsed="false" customFormat="false" customHeight="true" hidden="false" ht="15" outlineLevel="0" r="136">
      <c r="A136" s="2"/>
      <c r="B136" s="2"/>
      <c r="C136" s="2" t="s">
        <v>11</v>
      </c>
      <c r="D136" s="2" t="n">
        <v>3</v>
      </c>
      <c r="E136" s="2"/>
      <c r="F136" s="2" t="n">
        <f aca="false">SUM(D136:E136)</f>
        <v>3</v>
      </c>
      <c r="G136" s="2"/>
      <c r="H136" s="2"/>
      <c r="I136" s="2"/>
      <c r="J136" s="2"/>
      <c r="K136" s="2"/>
      <c r="L136" s="2"/>
      <c r="M136" s="2"/>
      <c r="N136" s="3"/>
      <c r="P136" s="2"/>
      <c r="Q136" s="2"/>
      <c r="R136" s="2" t="s">
        <v>11</v>
      </c>
      <c r="S136" s="2" t="n">
        <v>2</v>
      </c>
      <c r="T136" s="2"/>
      <c r="U136" s="2" t="n">
        <f aca="false">SUM(S136:T136)</f>
        <v>2</v>
      </c>
      <c r="V136" s="2"/>
      <c r="W136" s="2"/>
      <c r="AB136" s="3"/>
      <c r="AC136" s="2"/>
      <c r="AD136" s="2" t="s">
        <v>26</v>
      </c>
      <c r="AE136" s="2"/>
      <c r="AF136" s="42"/>
      <c r="AG136" s="2" t="n">
        <f aca="false">SUM(AG124:AG135)</f>
        <v>16</v>
      </c>
      <c r="AH136" s="2" t="n">
        <f aca="false">SUM(AH124:AH135)</f>
        <v>13</v>
      </c>
      <c r="AI136" s="2" t="n">
        <f aca="false">SUM(AI124:AI135)</f>
        <v>29</v>
      </c>
      <c r="AJ136" s="2"/>
      <c r="AK136" s="2"/>
    </row>
    <row collapsed="false" customFormat="false" customHeight="true" hidden="false" ht="15" outlineLevel="0" r="137">
      <c r="A137" s="2" t="s">
        <v>26</v>
      </c>
      <c r="B137" s="2"/>
      <c r="C137" s="42"/>
      <c r="D137" s="2" t="n">
        <f aca="false">SUM(D125:D136)</f>
        <v>68</v>
      </c>
      <c r="E137" s="2" t="n">
        <f aca="false">SUM(E125:E136)</f>
        <v>80</v>
      </c>
      <c r="F137" s="2" t="n">
        <f aca="false">SUM(F125:F136)</f>
        <v>148</v>
      </c>
      <c r="G137" s="2"/>
      <c r="H137" s="2"/>
      <c r="I137" s="2"/>
      <c r="J137" s="2"/>
      <c r="K137" s="2"/>
      <c r="L137" s="2"/>
      <c r="M137" s="2"/>
      <c r="N137" s="3"/>
      <c r="P137" s="2" t="s">
        <v>26</v>
      </c>
      <c r="Q137" s="2"/>
      <c r="R137" s="42"/>
      <c r="S137" s="2" t="n">
        <f aca="false">SUM(S125:S136)</f>
        <v>84</v>
      </c>
      <c r="T137" s="2" t="n">
        <f aca="false">SUM(T125:T136)</f>
        <v>93</v>
      </c>
      <c r="U137" s="2" t="n">
        <f aca="false">SUM(U125:U136)</f>
        <v>177</v>
      </c>
      <c r="V137" s="2"/>
      <c r="W137" s="2"/>
      <c r="AB137" s="3"/>
      <c r="AC137" s="2"/>
      <c r="AD137" s="2"/>
      <c r="AE137" s="2"/>
      <c r="AF137" s="2"/>
      <c r="AG137" s="2"/>
      <c r="AH137" s="2"/>
      <c r="AI137" s="2"/>
      <c r="AJ137" s="2"/>
      <c r="AK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P138" s="2"/>
      <c r="Q138" s="2"/>
      <c r="R138" s="2"/>
      <c r="S138" s="2"/>
      <c r="T138" s="2"/>
      <c r="U138" s="2"/>
      <c r="V138" s="2"/>
      <c r="W138" s="2"/>
      <c r="AB138" s="3"/>
      <c r="AC138" s="2"/>
      <c r="AD138" s="2"/>
      <c r="AE138" s="2"/>
      <c r="AF138" s="2"/>
      <c r="AG138" s="2"/>
      <c r="AH138" s="2"/>
      <c r="AI138" s="2"/>
      <c r="AJ138" s="2"/>
      <c r="AK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P139" s="2" t="s">
        <v>47</v>
      </c>
      <c r="Q139" s="2"/>
      <c r="R139" s="2"/>
      <c r="S139" s="2"/>
      <c r="T139" s="2"/>
      <c r="U139" s="2"/>
      <c r="V139" s="2"/>
      <c r="W139" s="2"/>
      <c r="AB139" s="3"/>
      <c r="AC139" s="2"/>
      <c r="AD139" s="2" t="s">
        <v>47</v>
      </c>
      <c r="AE139" s="2"/>
      <c r="AF139" s="2"/>
      <c r="AG139" s="2"/>
      <c r="AH139" s="2"/>
      <c r="AI139" s="2"/>
      <c r="AJ139" s="2"/>
      <c r="AK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P140" s="2"/>
      <c r="Q140" s="2"/>
      <c r="R140" s="2"/>
      <c r="S140" s="2"/>
      <c r="T140" s="1" t="s">
        <v>104</v>
      </c>
      <c r="U140" s="1"/>
      <c r="V140" s="1" t="s">
        <v>105</v>
      </c>
      <c r="W140" s="1"/>
      <c r="AB140" s="3"/>
      <c r="AC140" s="2"/>
      <c r="AD140" s="2"/>
      <c r="AE140" s="2"/>
      <c r="AF140" s="2"/>
      <c r="AG140" s="2"/>
      <c r="AH140" s="2"/>
      <c r="AI140" s="2"/>
      <c r="AJ140" s="2"/>
      <c r="AK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  <c r="M141" s="2"/>
      <c r="N141" s="3"/>
      <c r="P141" s="11" t="s">
        <v>4</v>
      </c>
      <c r="Q141" s="11" t="s">
        <v>8</v>
      </c>
      <c r="R141" s="11" t="s">
        <v>48</v>
      </c>
      <c r="S141" s="11" t="s">
        <v>49</v>
      </c>
      <c r="T141" s="2" t="s">
        <v>72</v>
      </c>
      <c r="U141" s="2" t="s">
        <v>73</v>
      </c>
      <c r="V141" s="2" t="s">
        <v>72</v>
      </c>
      <c r="W141" s="2" t="s">
        <v>73</v>
      </c>
      <c r="AB141" s="3"/>
      <c r="AC141" s="2"/>
      <c r="AD141" s="11" t="s">
        <v>4</v>
      </c>
      <c r="AE141" s="11" t="s">
        <v>8</v>
      </c>
      <c r="AF141" s="11" t="s">
        <v>48</v>
      </c>
      <c r="AG141" s="11" t="s">
        <v>49</v>
      </c>
      <c r="AH141" s="2"/>
      <c r="AI141" s="2"/>
      <c r="AJ141" s="2"/>
      <c r="AK141" s="2"/>
    </row>
    <row collapsed="false" customFormat="false" customHeight="true" hidden="false" ht="15" outlineLevel="0" r="142">
      <c r="A142" s="11" t="s">
        <v>11</v>
      </c>
      <c r="B142" s="11" t="n">
        <f aca="false">F127+F130+F133+F136</f>
        <v>14</v>
      </c>
      <c r="C142" s="11" t="n">
        <v>30</v>
      </c>
      <c r="D142" s="41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  <c r="M142" s="2"/>
      <c r="N142" s="3"/>
      <c r="P142" s="11" t="s">
        <v>11</v>
      </c>
      <c r="Q142" s="11" t="n">
        <f aca="false">U127+U130+U133+U136</f>
        <v>12</v>
      </c>
      <c r="R142" s="11" t="n">
        <v>30</v>
      </c>
      <c r="S142" s="41" t="n">
        <f aca="false">Q142*R142</f>
        <v>360</v>
      </c>
      <c r="T142" s="2" t="n">
        <f aca="false">S130+S136</f>
        <v>4</v>
      </c>
      <c r="U142" s="2" t="n">
        <f aca="false">R155</f>
        <v>4</v>
      </c>
      <c r="V142" s="2" t="n">
        <f aca="false">T127+T133</f>
        <v>8</v>
      </c>
      <c r="W142" s="2" t="n">
        <f aca="false">U158</f>
        <v>8</v>
      </c>
      <c r="AB142" s="3"/>
      <c r="AC142" s="2"/>
      <c r="AD142" s="11" t="s">
        <v>11</v>
      </c>
      <c r="AE142" s="11" t="n">
        <f aca="false">Q142-B142</f>
        <v>-2</v>
      </c>
      <c r="AF142" s="11" t="n">
        <v>30</v>
      </c>
      <c r="AG142" s="41" t="n">
        <f aca="false">AE142*AF142</f>
        <v>-60</v>
      </c>
      <c r="AH142" s="2"/>
      <c r="AI142" s="2"/>
      <c r="AJ142" s="2"/>
      <c r="AK142" s="2"/>
    </row>
    <row collapsed="false" customFormat="false" customHeight="true" hidden="false" ht="15" outlineLevel="0" r="143">
      <c r="A143" s="11" t="s">
        <v>10</v>
      </c>
      <c r="B143" s="11" t="n">
        <f aca="false">F125+F126+F132</f>
        <v>19</v>
      </c>
      <c r="C143" s="11" t="n">
        <v>20</v>
      </c>
      <c r="D143" s="41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  <c r="M143" s="2"/>
      <c r="N143" s="3"/>
      <c r="P143" s="11" t="s">
        <v>10</v>
      </c>
      <c r="Q143" s="11" t="n">
        <f aca="false">U125+U126+U132</f>
        <v>18</v>
      </c>
      <c r="R143" s="11" t="n">
        <v>20</v>
      </c>
      <c r="S143" s="41" t="n">
        <f aca="false">Q143*R143</f>
        <v>360</v>
      </c>
      <c r="T143" s="2" t="n">
        <f aca="false">S125</f>
        <v>5</v>
      </c>
      <c r="U143" s="2" t="n">
        <f aca="false">R160</f>
        <v>5</v>
      </c>
      <c r="V143" s="2" t="n">
        <f aca="false">T126+T132</f>
        <v>13</v>
      </c>
      <c r="W143" s="2" t="n">
        <f aca="false">U155</f>
        <v>13</v>
      </c>
      <c r="AB143" s="3"/>
      <c r="AC143" s="2"/>
      <c r="AD143" s="11" t="s">
        <v>10</v>
      </c>
      <c r="AE143" s="11" t="n">
        <f aca="false">Q143-B143</f>
        <v>-1</v>
      </c>
      <c r="AF143" s="11" t="n">
        <v>20</v>
      </c>
      <c r="AG143" s="41" t="n">
        <f aca="false">AE143*AF143</f>
        <v>-20</v>
      </c>
      <c r="AH143" s="2"/>
      <c r="AI143" s="2"/>
      <c r="AJ143" s="2"/>
      <c r="AK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1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  <c r="M144" s="2"/>
      <c r="N144" s="3"/>
      <c r="P144" s="11" t="s">
        <v>15</v>
      </c>
      <c r="Q144" s="11" t="n">
        <v>0</v>
      </c>
      <c r="R144" s="11" t="n">
        <v>25</v>
      </c>
      <c r="S144" s="41" t="n">
        <f aca="false">Q144*R144</f>
        <v>0</v>
      </c>
      <c r="T144" s="2"/>
      <c r="U144" s="2"/>
      <c r="V144" s="2"/>
      <c r="W144" s="2"/>
      <c r="AB144" s="3"/>
      <c r="AC144" s="2"/>
      <c r="AD144" s="11" t="s">
        <v>15</v>
      </c>
      <c r="AE144" s="11" t="n">
        <f aca="false">Q144-B144</f>
        <v>0</v>
      </c>
      <c r="AF144" s="11" t="n">
        <v>25</v>
      </c>
      <c r="AG144" s="41" t="n">
        <f aca="false">AE144*AF144</f>
        <v>0</v>
      </c>
      <c r="AH144" s="2"/>
      <c r="AI144" s="2"/>
      <c r="AJ144" s="2"/>
      <c r="AK144" s="2"/>
    </row>
    <row collapsed="false" customFormat="false" customHeight="true" hidden="false" ht="15" outlineLevel="0" r="145">
      <c r="A145" s="11" t="s">
        <v>19</v>
      </c>
      <c r="B145" s="11" t="n">
        <f aca="false">F128</f>
        <v>16</v>
      </c>
      <c r="C145" s="11" t="n">
        <v>22</v>
      </c>
      <c r="D145" s="41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  <c r="M145" s="2"/>
      <c r="N145" s="3"/>
      <c r="P145" s="11" t="s">
        <v>19</v>
      </c>
      <c r="Q145" s="11" t="n">
        <f aca="false">U128</f>
        <v>8</v>
      </c>
      <c r="R145" s="11" t="n">
        <v>22</v>
      </c>
      <c r="S145" s="41" t="n">
        <f aca="false">Q145*R145</f>
        <v>176</v>
      </c>
      <c r="T145" s="2" t="n">
        <f aca="false">S128</f>
        <v>8</v>
      </c>
      <c r="U145" s="2" t="n">
        <f aca="false">R157+R159</f>
        <v>8</v>
      </c>
      <c r="V145" s="2" t="n">
        <v>0</v>
      </c>
      <c r="W145" s="2" t="n">
        <v>0</v>
      </c>
      <c r="AB145" s="3"/>
      <c r="AC145" s="2"/>
      <c r="AD145" s="11" t="s">
        <v>19</v>
      </c>
      <c r="AE145" s="11" t="n">
        <f aca="false">Q145-B145</f>
        <v>-8</v>
      </c>
      <c r="AF145" s="11" t="n">
        <v>22</v>
      </c>
      <c r="AG145" s="41" t="n">
        <f aca="false">AE145*AF145</f>
        <v>-176</v>
      </c>
      <c r="AH145" s="2"/>
      <c r="AI145" s="2"/>
      <c r="AJ145" s="2"/>
      <c r="AK145" s="2"/>
    </row>
    <row collapsed="false" customFormat="false" customHeight="true" hidden="false" ht="15" outlineLevel="0" r="146">
      <c r="A146" s="11" t="s">
        <v>50</v>
      </c>
      <c r="B146" s="11" t="n">
        <f aca="false">F134</f>
        <v>26</v>
      </c>
      <c r="C146" s="11" t="n">
        <v>15</v>
      </c>
      <c r="D146" s="41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  <c r="M146" s="2"/>
      <c r="N146" s="3"/>
      <c r="P146" s="11" t="s">
        <v>50</v>
      </c>
      <c r="Q146" s="11" t="n">
        <f aca="false">U134</f>
        <v>40</v>
      </c>
      <c r="R146" s="11" t="n">
        <v>15</v>
      </c>
      <c r="S146" s="41" t="n">
        <f aca="false">Q146*R146</f>
        <v>600</v>
      </c>
      <c r="T146" s="2" t="n">
        <f aca="false">S134</f>
        <v>40</v>
      </c>
      <c r="U146" s="2" t="n">
        <f aca="false">R154+R162+R156</f>
        <v>40</v>
      </c>
      <c r="V146" s="2" t="n">
        <v>0</v>
      </c>
      <c r="W146" s="0" t="n">
        <v>0</v>
      </c>
      <c r="AB146" s="3"/>
      <c r="AC146" s="2"/>
      <c r="AD146" s="11" t="s">
        <v>50</v>
      </c>
      <c r="AE146" s="11" t="n">
        <f aca="false">Q146-B146</f>
        <v>14</v>
      </c>
      <c r="AF146" s="11" t="n">
        <v>15</v>
      </c>
      <c r="AG146" s="41" t="n">
        <f aca="false">AE146*AF146</f>
        <v>210</v>
      </c>
      <c r="AH146" s="2"/>
      <c r="AI146" s="2"/>
      <c r="AJ146" s="2"/>
      <c r="AK146" s="2"/>
    </row>
    <row collapsed="false" customFormat="false" customHeight="true" hidden="false" ht="15" outlineLevel="0" r="147">
      <c r="A147" s="11" t="s">
        <v>17</v>
      </c>
      <c r="B147" s="11" t="n">
        <f aca="false">F129+F131+F135</f>
        <v>73</v>
      </c>
      <c r="C147" s="11" t="n">
        <v>15</v>
      </c>
      <c r="D147" s="41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  <c r="M147" s="2"/>
      <c r="N147" s="3"/>
      <c r="P147" s="11" t="s">
        <v>17</v>
      </c>
      <c r="Q147" s="11" t="n">
        <f aca="false">U129+U131+U135</f>
        <v>99</v>
      </c>
      <c r="R147" s="11" t="n">
        <v>15</v>
      </c>
      <c r="S147" s="41" t="n">
        <f aca="false">Q147*R147</f>
        <v>1485</v>
      </c>
      <c r="T147" s="2" t="n">
        <f aca="false">S129+S135</f>
        <v>27</v>
      </c>
      <c r="U147" s="2" t="n">
        <f aca="false">R158+R161</f>
        <v>27</v>
      </c>
      <c r="V147" s="2" t="n">
        <f aca="false">T131</f>
        <v>72</v>
      </c>
      <c r="W147" s="2" t="n">
        <f aca="false">U157+U159+U160+U162+U154</f>
        <v>72</v>
      </c>
      <c r="AB147" s="3"/>
      <c r="AC147" s="2"/>
      <c r="AD147" s="11" t="s">
        <v>17</v>
      </c>
      <c r="AE147" s="11" t="n">
        <f aca="false">Q147-B147</f>
        <v>26</v>
      </c>
      <c r="AF147" s="11" t="n">
        <v>15</v>
      </c>
      <c r="AG147" s="41" t="n">
        <f aca="false">AE147*AF147</f>
        <v>390</v>
      </c>
      <c r="AH147" s="2"/>
      <c r="AI147" s="2"/>
      <c r="AJ147" s="2"/>
      <c r="AK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1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  <c r="M148" s="2"/>
      <c r="N148" s="3"/>
      <c r="P148" s="11" t="s">
        <v>51</v>
      </c>
      <c r="Q148" s="11" t="n">
        <f aca="false">SUM(Q142:Q147)</f>
        <v>177</v>
      </c>
      <c r="R148" s="11"/>
      <c r="S148" s="41" t="n">
        <f aca="false">SUM(S142:S147)</f>
        <v>2981</v>
      </c>
      <c r="T148" s="2"/>
      <c r="U148" s="2"/>
      <c r="V148" s="2"/>
      <c r="W148" s="2"/>
      <c r="AB148" s="3"/>
      <c r="AC148" s="2"/>
      <c r="AD148" s="11" t="s">
        <v>51</v>
      </c>
      <c r="AE148" s="11" t="n">
        <f aca="false">SUM(AE142:AE147)</f>
        <v>29</v>
      </c>
      <c r="AF148" s="11"/>
      <c r="AG148" s="41" t="n">
        <f aca="false">SUM(AG142:AG147)</f>
        <v>344</v>
      </c>
      <c r="AH148" s="2"/>
      <c r="AI148" s="2"/>
      <c r="AJ148" s="2"/>
      <c r="AK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P149" s="2"/>
      <c r="Q149" s="2"/>
      <c r="R149" s="2"/>
      <c r="S149" s="2" t="s">
        <v>109</v>
      </c>
      <c r="T149" s="2" t="n">
        <f aca="false">T142+T143+T145+T146+T147</f>
        <v>84</v>
      </c>
      <c r="U149" s="2" t="n">
        <f aca="false">U142+U143+U145+U146+U147</f>
        <v>84</v>
      </c>
      <c r="V149" s="2" t="n">
        <f aca="false">V142+V143+V145+V146+V147</f>
        <v>93</v>
      </c>
      <c r="W149" s="2" t="n">
        <f aca="false">W142+W143+W145+W146+W147</f>
        <v>93</v>
      </c>
      <c r="AB149" s="3"/>
      <c r="AC149" s="2"/>
      <c r="AD149" s="2"/>
      <c r="AE149" s="2"/>
      <c r="AF149" s="2"/>
      <c r="AG149" s="2"/>
      <c r="AH149" s="2"/>
      <c r="AI149" s="2"/>
      <c r="AJ149" s="2"/>
      <c r="AK149" s="2"/>
    </row>
    <row collapsed="false" customFormat="false" customHeight="true" hidden="false" ht="15" outlineLevel="0" r="150">
      <c r="A150" s="2" t="s">
        <v>75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P150" s="1" t="s">
        <v>75</v>
      </c>
      <c r="Q150" s="1"/>
      <c r="R150" s="2"/>
      <c r="S150" s="2"/>
      <c r="T150" s="2"/>
      <c r="U150" s="2"/>
      <c r="V150" s="2"/>
      <c r="W150" s="2"/>
      <c r="AB150" s="3"/>
      <c r="AC150" s="2"/>
      <c r="AD150" s="2" t="s">
        <v>75</v>
      </c>
      <c r="AE150" s="2"/>
      <c r="AF150" s="2"/>
      <c r="AG150" s="2"/>
      <c r="AH150" s="2"/>
      <c r="AI150" s="2"/>
      <c r="AJ150" s="2"/>
      <c r="AK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P151" s="2"/>
      <c r="Q151" s="2"/>
      <c r="R151" s="2"/>
      <c r="S151" s="2"/>
      <c r="T151" s="2"/>
      <c r="U151" s="2"/>
      <c r="V151" s="2"/>
      <c r="W151" s="2"/>
      <c r="X151" s="2"/>
      <c r="AB151" s="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collapsed="false" customFormat="false" customHeight="true" hidden="false" ht="15" outlineLevel="0" r="152">
      <c r="A152" s="12" t="s">
        <v>28</v>
      </c>
      <c r="B152" s="11" t="s">
        <v>29</v>
      </c>
      <c r="C152" s="11"/>
      <c r="D152" s="11"/>
      <c r="E152" s="11" t="s">
        <v>30</v>
      </c>
      <c r="F152" s="11"/>
      <c r="G152" s="11"/>
      <c r="H152" s="11" t="s">
        <v>32</v>
      </c>
      <c r="I152" s="2"/>
      <c r="J152" s="2"/>
      <c r="K152" s="2"/>
      <c r="L152" s="2"/>
      <c r="M152" s="2"/>
      <c r="N152" s="3"/>
      <c r="P152" s="12" t="s">
        <v>28</v>
      </c>
      <c r="Q152" s="14" t="s">
        <v>29</v>
      </c>
      <c r="R152" s="14"/>
      <c r="S152" s="14"/>
      <c r="T152" s="14" t="s">
        <v>30</v>
      </c>
      <c r="U152" s="14"/>
      <c r="V152" s="14"/>
      <c r="W152" s="11" t="s">
        <v>32</v>
      </c>
      <c r="X152" s="2"/>
      <c r="AB152" s="3"/>
      <c r="AC152" s="2"/>
      <c r="AD152" s="12" t="s">
        <v>28</v>
      </c>
      <c r="AE152" s="11" t="s">
        <v>29</v>
      </c>
      <c r="AF152" s="11"/>
      <c r="AG152" s="11"/>
      <c r="AH152" s="11" t="s">
        <v>30</v>
      </c>
      <c r="AI152" s="11"/>
      <c r="AJ152" s="11"/>
      <c r="AK152" s="11" t="s">
        <v>32</v>
      </c>
      <c r="AL152" s="2"/>
      <c r="AM152" s="2"/>
      <c r="AN152" s="2"/>
      <c r="AO152" s="2"/>
      <c r="AP152" s="2"/>
      <c r="AQ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  <c r="M153" s="2"/>
      <c r="N153" s="3"/>
      <c r="P153" s="13"/>
      <c r="Q153" s="11" t="s">
        <v>4</v>
      </c>
      <c r="R153" s="11" t="s">
        <v>33</v>
      </c>
      <c r="S153" s="11" t="s">
        <v>2</v>
      </c>
      <c r="T153" s="11" t="s">
        <v>4</v>
      </c>
      <c r="U153" s="11" t="s">
        <v>33</v>
      </c>
      <c r="V153" s="11" t="s">
        <v>2</v>
      </c>
      <c r="W153" s="11"/>
      <c r="X153" s="2"/>
      <c r="AB153" s="3"/>
      <c r="AC153" s="2"/>
      <c r="AD153" s="13"/>
      <c r="AE153" s="11" t="s">
        <v>4</v>
      </c>
      <c r="AF153" s="11" t="s">
        <v>33</v>
      </c>
      <c r="AG153" s="11" t="s">
        <v>2</v>
      </c>
      <c r="AH153" s="11" t="s">
        <v>4</v>
      </c>
      <c r="AI153" s="11" t="s">
        <v>33</v>
      </c>
      <c r="AJ153" s="11" t="s">
        <v>2</v>
      </c>
      <c r="AK153" s="11"/>
      <c r="AL153" s="2"/>
      <c r="AM153" s="2"/>
      <c r="AN153" s="2"/>
      <c r="AO153" s="2"/>
      <c r="AP153" s="2"/>
      <c r="AQ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  <c r="M154" s="2"/>
      <c r="N154" s="3"/>
      <c r="P154" s="19" t="s">
        <v>34</v>
      </c>
      <c r="Q154" s="19" t="s">
        <v>50</v>
      </c>
      <c r="R154" s="19" t="n">
        <v>16</v>
      </c>
      <c r="S154" s="19" t="n">
        <v>11</v>
      </c>
      <c r="T154" s="19" t="s">
        <v>17</v>
      </c>
      <c r="U154" s="19" t="n">
        <v>11</v>
      </c>
      <c r="V154" s="19" t="n">
        <v>8</v>
      </c>
      <c r="W154" s="11" t="n">
        <f aca="false">R154+U154</f>
        <v>27</v>
      </c>
      <c r="X154" s="43" t="n">
        <f aca="false">W169</f>
        <v>105</v>
      </c>
      <c r="AB154" s="3"/>
      <c r="AC154" s="2"/>
      <c r="AD154" s="19" t="s">
        <v>34</v>
      </c>
      <c r="AE154" s="19" t="s">
        <v>50</v>
      </c>
      <c r="AF154" s="19" t="n">
        <f aca="false">R154-C154</f>
        <v>3</v>
      </c>
      <c r="AG154" s="19" t="n">
        <v>11</v>
      </c>
      <c r="AH154" s="19" t="s">
        <v>17</v>
      </c>
      <c r="AI154" s="19" t="n">
        <f aca="false">U154-F154</f>
        <v>3</v>
      </c>
      <c r="AJ154" s="19" t="n">
        <v>8</v>
      </c>
      <c r="AK154" s="11" t="n">
        <f aca="false">W154-H154</f>
        <v>6</v>
      </c>
      <c r="AL154" s="2"/>
      <c r="AM154" s="2"/>
      <c r="AN154" s="2"/>
      <c r="AO154" s="2"/>
      <c r="AP154" s="2"/>
      <c r="AQ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  <c r="M155" s="2"/>
      <c r="N155" s="3"/>
      <c r="P155" s="21" t="s">
        <v>35</v>
      </c>
      <c r="Q155" s="21" t="s">
        <v>11</v>
      </c>
      <c r="R155" s="21" t="n">
        <v>4</v>
      </c>
      <c r="S155" s="21" t="s">
        <v>89</v>
      </c>
      <c r="T155" s="21" t="s">
        <v>10</v>
      </c>
      <c r="U155" s="21" t="n">
        <f aca="false">T126+T132</f>
        <v>13</v>
      </c>
      <c r="V155" s="21" t="n">
        <v>3.9</v>
      </c>
      <c r="W155" s="11" t="n">
        <f aca="false">R155+U155+R156</f>
        <v>22</v>
      </c>
      <c r="X155" s="43" t="n">
        <f aca="false">W170</f>
        <v>105</v>
      </c>
      <c r="AB155" s="3"/>
      <c r="AC155" s="2"/>
      <c r="AD155" s="21" t="s">
        <v>35</v>
      </c>
      <c r="AE155" s="21" t="s">
        <v>11</v>
      </c>
      <c r="AF155" s="21" t="n">
        <f aca="false">R155-C155</f>
        <v>-1</v>
      </c>
      <c r="AG155" s="21" t="s">
        <v>89</v>
      </c>
      <c r="AH155" s="21" t="s">
        <v>10</v>
      </c>
      <c r="AI155" s="21" t="n">
        <f aca="false">U155-F155</f>
        <v>-2</v>
      </c>
      <c r="AJ155" s="21" t="n">
        <v>3.9</v>
      </c>
      <c r="AK155" s="11" t="n">
        <f aca="false">W155-H155</f>
        <v>2</v>
      </c>
      <c r="AL155" s="2"/>
      <c r="AM155" s="2"/>
      <c r="AN155" s="2"/>
      <c r="AO155" s="2"/>
      <c r="AP155" s="2"/>
      <c r="AQ155" s="2"/>
    </row>
    <row collapsed="false" customFormat="false" customHeight="true" hidden="false" ht="15" outlineLevel="0" r="156">
      <c r="A156" s="21"/>
      <c r="B156" s="21"/>
      <c r="C156" s="21"/>
      <c r="D156" s="21"/>
      <c r="E156" s="21"/>
      <c r="F156" s="21"/>
      <c r="G156" s="21"/>
      <c r="P156" s="21"/>
      <c r="Q156" s="21" t="s">
        <v>50</v>
      </c>
      <c r="R156" s="21" t="n">
        <v>5</v>
      </c>
      <c r="S156" s="21" t="n">
        <v>11</v>
      </c>
      <c r="T156" s="21"/>
      <c r="U156" s="21"/>
      <c r="V156" s="21"/>
      <c r="AF156" s="43" t="n">
        <f aca="false">R156-0</f>
        <v>5</v>
      </c>
      <c r="AL156" s="2"/>
      <c r="AM156" s="2"/>
      <c r="AN156" s="2"/>
      <c r="AO156" s="2"/>
      <c r="AP156" s="2"/>
      <c r="AQ156" s="2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8</v>
      </c>
      <c r="D157" s="23" t="n">
        <v>5</v>
      </c>
      <c r="E157" s="23" t="s">
        <v>17</v>
      </c>
      <c r="F157" s="23" t="n">
        <v>14</v>
      </c>
      <c r="G157" s="23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3"/>
      <c r="P157" s="23" t="s">
        <v>38</v>
      </c>
      <c r="Q157" s="23" t="s">
        <v>19</v>
      </c>
      <c r="R157" s="23" t="n">
        <v>4</v>
      </c>
      <c r="S157" s="23" t="n">
        <v>5</v>
      </c>
      <c r="T157" s="23" t="s">
        <v>17</v>
      </c>
      <c r="U157" s="23" t="n">
        <v>21</v>
      </c>
      <c r="V157" s="23" t="n">
        <v>8</v>
      </c>
      <c r="W157" s="11" t="n">
        <f aca="false">R157+U157</f>
        <v>25</v>
      </c>
      <c r="X157" s="43" t="n">
        <f aca="false">W171</f>
        <v>105</v>
      </c>
      <c r="AB157" s="3"/>
      <c r="AC157" s="2"/>
      <c r="AD157" s="23" t="s">
        <v>38</v>
      </c>
      <c r="AE157" s="25" t="s">
        <v>19</v>
      </c>
      <c r="AF157" s="25" t="n">
        <f aca="false">R157-C157</f>
        <v>-4</v>
      </c>
      <c r="AG157" s="25" t="n">
        <v>5</v>
      </c>
      <c r="AH157" s="25" t="s">
        <v>17</v>
      </c>
      <c r="AI157" s="25" t="n">
        <f aca="false">U157-F157</f>
        <v>7</v>
      </c>
      <c r="AJ157" s="25" t="n">
        <v>8</v>
      </c>
      <c r="AK157" s="11" t="n">
        <f aca="false">W157-H157</f>
        <v>3</v>
      </c>
      <c r="AL157" s="2"/>
      <c r="AM157" s="2"/>
      <c r="AN157" s="2"/>
      <c r="AO157" s="2"/>
      <c r="AP157" s="2"/>
      <c r="AQ157" s="2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11</v>
      </c>
      <c r="D158" s="26" t="n">
        <v>6.12</v>
      </c>
      <c r="E158" s="26" t="s">
        <v>11</v>
      </c>
      <c r="F158" s="26" t="n">
        <v>9</v>
      </c>
      <c r="G158" s="26" t="n">
        <v>3.9</v>
      </c>
      <c r="H158" s="11" t="n">
        <f aca="false">C158+F158</f>
        <v>20</v>
      </c>
      <c r="I158" s="2"/>
      <c r="J158" s="2"/>
      <c r="K158" s="2"/>
      <c r="L158" s="2"/>
      <c r="M158" s="2"/>
      <c r="N158" s="3"/>
      <c r="P158" s="26" t="s">
        <v>40</v>
      </c>
      <c r="Q158" s="26" t="s">
        <v>17</v>
      </c>
      <c r="R158" s="26" t="n">
        <v>17</v>
      </c>
      <c r="S158" s="26" t="n">
        <v>6.12</v>
      </c>
      <c r="T158" s="26" t="s">
        <v>11</v>
      </c>
      <c r="U158" s="26" t="n">
        <f aca="false">T127+T133</f>
        <v>8</v>
      </c>
      <c r="V158" s="26" t="n">
        <v>3.9</v>
      </c>
      <c r="W158" s="11" t="n">
        <f aca="false">R158+U158</f>
        <v>25</v>
      </c>
      <c r="X158" s="43" t="n">
        <f aca="false">W172</f>
        <v>105</v>
      </c>
      <c r="AB158" s="3"/>
      <c r="AC158" s="2"/>
      <c r="AD158" s="26" t="s">
        <v>40</v>
      </c>
      <c r="AE158" s="29" t="s">
        <v>17</v>
      </c>
      <c r="AF158" s="29" t="n">
        <f aca="false">R158-C158</f>
        <v>6</v>
      </c>
      <c r="AG158" s="29" t="n">
        <v>6.12</v>
      </c>
      <c r="AH158" s="29" t="s">
        <v>11</v>
      </c>
      <c r="AI158" s="29" t="n">
        <f aca="false">U158-F158</f>
        <v>-1</v>
      </c>
      <c r="AJ158" s="29" t="n">
        <v>3.9</v>
      </c>
      <c r="AK158" s="11" t="n">
        <f aca="false">W158-H158</f>
        <v>5</v>
      </c>
      <c r="AL158" s="2"/>
      <c r="AM158" s="2"/>
      <c r="AN158" s="2"/>
      <c r="AO158" s="2"/>
      <c r="AP158" s="2"/>
      <c r="AQ158" s="2"/>
    </row>
    <row collapsed="false" customFormat="false" customHeight="true" hidden="false" ht="15" outlineLevel="0" r="159">
      <c r="A159" s="31" t="s">
        <v>41</v>
      </c>
      <c r="B159" s="31" t="s">
        <v>19</v>
      </c>
      <c r="C159" s="31" t="n">
        <v>8</v>
      </c>
      <c r="D159" s="31" t="n">
        <v>5</v>
      </c>
      <c r="E159" s="31" t="s">
        <v>17</v>
      </c>
      <c r="F159" s="31" t="n">
        <v>14</v>
      </c>
      <c r="G159" s="31" t="n">
        <v>8</v>
      </c>
      <c r="H159" s="11" t="n">
        <f aca="false">C159+F159</f>
        <v>22</v>
      </c>
      <c r="I159" s="2"/>
      <c r="J159" s="2"/>
      <c r="K159" s="2"/>
      <c r="L159" s="2"/>
      <c r="M159" s="2"/>
      <c r="N159" s="3"/>
      <c r="P159" s="31" t="s">
        <v>41</v>
      </c>
      <c r="Q159" s="31" t="s">
        <v>19</v>
      </c>
      <c r="R159" s="31" t="n">
        <v>4</v>
      </c>
      <c r="S159" s="31" t="n">
        <v>5</v>
      </c>
      <c r="T159" s="31" t="s">
        <v>17</v>
      </c>
      <c r="U159" s="31" t="n">
        <v>15</v>
      </c>
      <c r="V159" s="31" t="n">
        <v>8</v>
      </c>
      <c r="W159" s="11" t="n">
        <f aca="false">R159+U159</f>
        <v>19</v>
      </c>
      <c r="X159" s="43" t="n">
        <f aca="false">W173</f>
        <v>105</v>
      </c>
      <c r="AB159" s="3"/>
      <c r="AC159" s="2"/>
      <c r="AD159" s="31" t="s">
        <v>41</v>
      </c>
      <c r="AE159" s="33" t="s">
        <v>19</v>
      </c>
      <c r="AF159" s="33" t="n">
        <f aca="false">R159-C159</f>
        <v>-4</v>
      </c>
      <c r="AG159" s="33" t="n">
        <v>5</v>
      </c>
      <c r="AH159" s="33" t="s">
        <v>17</v>
      </c>
      <c r="AI159" s="33" t="n">
        <f aca="false">U159-F159</f>
        <v>1</v>
      </c>
      <c r="AJ159" s="33" t="n">
        <v>8</v>
      </c>
      <c r="AK159" s="11" t="n">
        <f aca="false">W159-H159</f>
        <v>-3</v>
      </c>
      <c r="AL159" s="2"/>
      <c r="AM159" s="2"/>
      <c r="AN159" s="2"/>
      <c r="AO159" s="2"/>
      <c r="AP159" s="2"/>
      <c r="AQ159" s="2"/>
    </row>
    <row collapsed="false" customFormat="false" customHeight="true" hidden="false" ht="15" outlineLevel="0" r="160">
      <c r="A160" s="34" t="s">
        <v>43</v>
      </c>
      <c r="B160" s="34" t="s">
        <v>10</v>
      </c>
      <c r="C160" s="34" t="n">
        <v>4</v>
      </c>
      <c r="D160" s="34" t="n">
        <v>2</v>
      </c>
      <c r="E160" s="34" t="s">
        <v>17</v>
      </c>
      <c r="F160" s="34" t="n">
        <v>12</v>
      </c>
      <c r="G160" s="34" t="n">
        <v>8</v>
      </c>
      <c r="H160" s="11" t="n">
        <f aca="false">C160+C161+F160</f>
        <v>22</v>
      </c>
      <c r="I160" s="2"/>
      <c r="J160" s="2"/>
      <c r="K160" s="2"/>
      <c r="L160" s="2"/>
      <c r="M160" s="2"/>
      <c r="N160" s="3"/>
      <c r="P160" s="34" t="s">
        <v>43</v>
      </c>
      <c r="Q160" s="34" t="s">
        <v>10</v>
      </c>
      <c r="R160" s="34" t="n">
        <v>5</v>
      </c>
      <c r="S160" s="34" t="n">
        <v>2</v>
      </c>
      <c r="T160" s="34" t="s">
        <v>17</v>
      </c>
      <c r="U160" s="34" t="n">
        <v>16</v>
      </c>
      <c r="V160" s="34" t="n">
        <v>8</v>
      </c>
      <c r="W160" s="11" t="n">
        <f aca="false">R160+R161+U160</f>
        <v>31</v>
      </c>
      <c r="X160" s="43" t="n">
        <f aca="false">W174</f>
        <v>105</v>
      </c>
      <c r="AB160" s="3"/>
      <c r="AC160" s="2"/>
      <c r="AD160" s="34" t="s">
        <v>43</v>
      </c>
      <c r="AE160" s="36" t="s">
        <v>10</v>
      </c>
      <c r="AF160" s="36" t="n">
        <f aca="false">R160-C160</f>
        <v>1</v>
      </c>
      <c r="AG160" s="36" t="n">
        <v>2</v>
      </c>
      <c r="AH160" s="36" t="s">
        <v>17</v>
      </c>
      <c r="AI160" s="36" t="n">
        <f aca="false">U160-F160</f>
        <v>4</v>
      </c>
      <c r="AJ160" s="36" t="n">
        <v>8</v>
      </c>
      <c r="AK160" s="11" t="n">
        <f aca="false">W160-H160</f>
        <v>9</v>
      </c>
      <c r="AL160" s="2"/>
      <c r="AM160" s="2"/>
      <c r="AN160" s="2"/>
      <c r="AO160" s="2"/>
      <c r="AP160" s="2"/>
      <c r="AQ160" s="2"/>
    </row>
    <row collapsed="false" customFormat="false" customHeight="true" hidden="false" ht="15" outlineLevel="0" r="161">
      <c r="A161" s="34"/>
      <c r="B161" s="34" t="s">
        <v>17</v>
      </c>
      <c r="C161" s="34" t="n">
        <v>6</v>
      </c>
      <c r="D161" s="34" t="n">
        <v>12</v>
      </c>
      <c r="E161" s="34"/>
      <c r="F161" s="34"/>
      <c r="G161" s="34"/>
      <c r="H161" s="11"/>
      <c r="I161" s="2"/>
      <c r="J161" s="2"/>
      <c r="K161" s="2"/>
      <c r="L161" s="2"/>
      <c r="M161" s="2"/>
      <c r="N161" s="3"/>
      <c r="P161" s="34"/>
      <c r="Q161" s="34" t="s">
        <v>17</v>
      </c>
      <c r="R161" s="34" t="n">
        <v>10</v>
      </c>
      <c r="S161" s="34" t="n">
        <v>12</v>
      </c>
      <c r="T161" s="34"/>
      <c r="U161" s="34"/>
      <c r="V161" s="34"/>
      <c r="W161" s="11"/>
      <c r="AB161" s="3"/>
      <c r="AC161" s="2"/>
      <c r="AD161" s="34"/>
      <c r="AE161" s="36" t="s">
        <v>17</v>
      </c>
      <c r="AF161" s="36" t="n">
        <f aca="false">R161-C161</f>
        <v>4</v>
      </c>
      <c r="AG161" s="36" t="n">
        <v>12</v>
      </c>
      <c r="AH161" s="36"/>
      <c r="AI161" s="36" t="n">
        <f aca="false">U161-F161</f>
        <v>0</v>
      </c>
      <c r="AJ161" s="36"/>
      <c r="AK161" s="11" t="n">
        <f aca="false">W161-H161</f>
        <v>0</v>
      </c>
      <c r="AL161" s="2"/>
      <c r="AM161" s="2"/>
      <c r="AN161" s="2"/>
      <c r="AO161" s="2"/>
      <c r="AP161" s="2"/>
      <c r="AQ161" s="2"/>
    </row>
    <row collapsed="false" customFormat="false" customHeight="true" hidden="false" ht="15" outlineLevel="0" r="162">
      <c r="A162" s="37" t="s">
        <v>44</v>
      </c>
      <c r="B162" s="37" t="s">
        <v>50</v>
      </c>
      <c r="C162" s="37" t="n">
        <v>13</v>
      </c>
      <c r="D162" s="37" t="n">
        <v>11</v>
      </c>
      <c r="E162" s="37" t="s">
        <v>17</v>
      </c>
      <c r="F162" s="37" t="n">
        <v>8</v>
      </c>
      <c r="G162" s="37" t="n">
        <v>8</v>
      </c>
      <c r="H162" s="11" t="n">
        <f aca="false">C162+F162</f>
        <v>21</v>
      </c>
      <c r="I162" s="2"/>
      <c r="J162" s="2"/>
      <c r="K162" s="2"/>
      <c r="L162" s="2"/>
      <c r="M162" s="2"/>
      <c r="N162" s="3"/>
      <c r="P162" s="37" t="s">
        <v>44</v>
      </c>
      <c r="Q162" s="37" t="s">
        <v>50</v>
      </c>
      <c r="R162" s="37" t="n">
        <v>19</v>
      </c>
      <c r="S162" s="37" t="n">
        <v>11</v>
      </c>
      <c r="T162" s="37" t="s">
        <v>17</v>
      </c>
      <c r="U162" s="37" t="n">
        <v>9</v>
      </c>
      <c r="V162" s="37" t="n">
        <v>8</v>
      </c>
      <c r="W162" s="11" t="n">
        <f aca="false">R162+U162</f>
        <v>28</v>
      </c>
      <c r="X162" s="43" t="n">
        <f aca="false">W175</f>
        <v>105</v>
      </c>
      <c r="AB162" s="3"/>
      <c r="AC162" s="2"/>
      <c r="AD162" s="37" t="s">
        <v>44</v>
      </c>
      <c r="AE162" s="39" t="s">
        <v>50</v>
      </c>
      <c r="AF162" s="39" t="n">
        <f aca="false">R162-C162</f>
        <v>6</v>
      </c>
      <c r="AG162" s="39" t="n">
        <v>11</v>
      </c>
      <c r="AH162" s="39" t="s">
        <v>17</v>
      </c>
      <c r="AI162" s="39" t="n">
        <f aca="false">U162-F162</f>
        <v>1</v>
      </c>
      <c r="AJ162" s="39" t="n">
        <v>8</v>
      </c>
      <c r="AK162" s="11" t="n">
        <f aca="false">W162-H162</f>
        <v>7</v>
      </c>
      <c r="AL162" s="2"/>
      <c r="AM162" s="2"/>
      <c r="AN162" s="2"/>
      <c r="AO162" s="2"/>
      <c r="AP162" s="2"/>
      <c r="AQ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SUM(H154:H161)</f>
        <v>127</v>
      </c>
      <c r="I163" s="2"/>
      <c r="J163" s="2"/>
      <c r="K163" s="2"/>
      <c r="L163" s="2"/>
      <c r="M163" s="2"/>
      <c r="N163" s="3"/>
      <c r="P163" s="2"/>
      <c r="Q163" s="2"/>
      <c r="R163" s="2"/>
      <c r="S163" s="2"/>
      <c r="T163" s="2"/>
      <c r="U163" s="2"/>
      <c r="V163" s="2" t="s">
        <v>26</v>
      </c>
      <c r="W163" s="2" t="n">
        <f aca="false">SUM(W154:W162)</f>
        <v>177</v>
      </c>
      <c r="AB163" s="3"/>
      <c r="AC163" s="2"/>
      <c r="AD163" s="2"/>
      <c r="AE163" s="2"/>
      <c r="AF163" s="2"/>
      <c r="AG163" s="2"/>
      <c r="AH163" s="2"/>
      <c r="AI163" s="2"/>
      <c r="AJ163" s="2" t="s">
        <v>26</v>
      </c>
      <c r="AK163" s="2" t="n">
        <f aca="false">SUM(AK154:AK161)</f>
        <v>22</v>
      </c>
      <c r="AL163" s="2"/>
      <c r="AM163" s="2"/>
      <c r="AN163" s="2"/>
      <c r="AO163" s="2"/>
      <c r="AP163" s="2"/>
      <c r="AQ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P164" s="2"/>
      <c r="Q164" s="2"/>
      <c r="R164" s="2"/>
      <c r="S164" s="2"/>
      <c r="T164" s="2"/>
      <c r="U164" s="2"/>
      <c r="V164" s="2"/>
      <c r="W164" s="2"/>
      <c r="AB164" s="3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P165" s="2"/>
      <c r="Q165" s="2"/>
      <c r="R165" s="2"/>
      <c r="S165" s="2"/>
      <c r="T165" s="2"/>
      <c r="U165" s="2"/>
      <c r="V165" s="2"/>
      <c r="W165" s="2"/>
      <c r="AB165" s="3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collapsed="false" customFormat="false" customHeight="true" hidden="false" ht="15" outlineLevel="0" r="166">
      <c r="A166" s="2" t="s">
        <v>90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P166" s="1" t="s">
        <v>90</v>
      </c>
      <c r="Q166" s="1"/>
      <c r="R166" s="2"/>
      <c r="S166" s="2"/>
      <c r="T166" s="2"/>
      <c r="U166" s="2"/>
      <c r="V166" s="2"/>
      <c r="W166" s="2"/>
      <c r="X166" s="2"/>
      <c r="AB166" s="3"/>
      <c r="AC166" s="2"/>
      <c r="AD166" s="2" t="s">
        <v>90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P167" s="2"/>
      <c r="Q167" s="2"/>
      <c r="R167" s="2"/>
      <c r="S167" s="2"/>
      <c r="T167" s="2"/>
      <c r="U167" s="2"/>
      <c r="V167" s="2"/>
      <c r="W167" s="2"/>
      <c r="X167" s="2"/>
      <c r="AB167" s="3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J168" s="2"/>
      <c r="K168" s="2"/>
      <c r="L168" s="2"/>
      <c r="M168" s="2"/>
      <c r="N168" s="3"/>
      <c r="P168" s="2" t="s">
        <v>28</v>
      </c>
      <c r="Q168" s="2" t="s">
        <v>11</v>
      </c>
      <c r="R168" s="2" t="s">
        <v>10</v>
      </c>
      <c r="S168" s="2" t="s">
        <v>15</v>
      </c>
      <c r="T168" s="2" t="s">
        <v>19</v>
      </c>
      <c r="U168" s="2" t="s">
        <v>50</v>
      </c>
      <c r="V168" s="2" t="s">
        <v>17</v>
      </c>
      <c r="W168" s="2" t="s">
        <v>51</v>
      </c>
      <c r="X168" s="2"/>
      <c r="AB168" s="3"/>
      <c r="AC168" s="2"/>
      <c r="AD168" s="2" t="s">
        <v>28</v>
      </c>
      <c r="AE168" s="2" t="s">
        <v>11</v>
      </c>
      <c r="AF168" s="2" t="s">
        <v>10</v>
      </c>
      <c r="AG168" s="2" t="s">
        <v>15</v>
      </c>
      <c r="AH168" s="2" t="s">
        <v>19</v>
      </c>
      <c r="AI168" s="2" t="s">
        <v>50</v>
      </c>
      <c r="AJ168" s="2" t="s">
        <v>17</v>
      </c>
      <c r="AK168" s="2" t="s">
        <v>51</v>
      </c>
      <c r="AL168" s="2"/>
      <c r="AM168" s="2"/>
      <c r="AN168" s="2"/>
      <c r="AO168" s="2"/>
      <c r="AP168" s="2"/>
      <c r="AQ168" s="2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11</v>
      </c>
      <c r="D169" s="19" t="n">
        <f aca="false">C28</f>
        <v>8</v>
      </c>
      <c r="E169" s="19" t="n">
        <f aca="false">C104+F28</f>
        <v>36</v>
      </c>
      <c r="F169" s="19" t="n">
        <f aca="false">C154</f>
        <v>13</v>
      </c>
      <c r="G169" s="19" t="n">
        <f aca="false">F154+F105+C105+I28</f>
        <v>35</v>
      </c>
      <c r="H169" s="2" t="n">
        <f aca="false">SUM(B169:G169)</f>
        <v>103</v>
      </c>
      <c r="I169" s="2"/>
      <c r="J169" s="2"/>
      <c r="K169" s="2"/>
      <c r="L169" s="2"/>
      <c r="M169" s="2"/>
      <c r="N169" s="3"/>
      <c r="P169" s="19" t="s">
        <v>34</v>
      </c>
      <c r="Q169" s="19" t="n">
        <v>0</v>
      </c>
      <c r="R169" s="19" t="n">
        <f aca="false">U104</f>
        <v>7</v>
      </c>
      <c r="S169" s="19" t="n">
        <f aca="false">R28</f>
        <v>8</v>
      </c>
      <c r="T169" s="19" t="n">
        <f aca="false">U28+R104</f>
        <v>33</v>
      </c>
      <c r="U169" s="19" t="n">
        <f aca="false">R154</f>
        <v>16</v>
      </c>
      <c r="V169" s="19" t="n">
        <f aca="false">X28+R105+U105+U154</f>
        <v>41</v>
      </c>
      <c r="W169" s="2" t="n">
        <f aca="false">Q169+R169+S169+T169+U169+V169</f>
        <v>105</v>
      </c>
      <c r="X169" s="2"/>
      <c r="AB169" s="3"/>
      <c r="AC169" s="2"/>
      <c r="AD169" s="19" t="s">
        <v>34</v>
      </c>
      <c r="AE169" s="19" t="n">
        <f aca="false">Q169-B169</f>
        <v>0</v>
      </c>
      <c r="AF169" s="19" t="n">
        <f aca="false">R169-C169</f>
        <v>-4</v>
      </c>
      <c r="AG169" s="19" t="n">
        <f aca="false">S169-D169</f>
        <v>0</v>
      </c>
      <c r="AH169" s="19" t="n">
        <f aca="false">T169-E169</f>
        <v>-3</v>
      </c>
      <c r="AI169" s="19" t="n">
        <f aca="false">U169-F169</f>
        <v>3</v>
      </c>
      <c r="AJ169" s="19" t="n">
        <f aca="false">V169-G169</f>
        <v>6</v>
      </c>
      <c r="AK169" s="2" t="n">
        <f aca="false">SUM(AE169:AJ169)</f>
        <v>2</v>
      </c>
      <c r="AL169" s="2"/>
      <c r="AM169" s="2"/>
      <c r="AN169" s="2"/>
      <c r="AO169" s="2"/>
      <c r="AP169" s="2"/>
      <c r="AQ169" s="2"/>
    </row>
    <row collapsed="false" customFormat="false" customHeight="true" hidden="false" ht="15" outlineLevel="0" r="170">
      <c r="A170" s="21" t="s">
        <v>35</v>
      </c>
      <c r="B170" s="21" t="n">
        <f aca="false">C155+C29</f>
        <v>10</v>
      </c>
      <c r="C170" s="21" t="n">
        <f aca="false">F155</f>
        <v>15</v>
      </c>
      <c r="D170" s="21" t="n">
        <v>0</v>
      </c>
      <c r="E170" s="21" t="n">
        <f aca="false">C106+F29+I29</f>
        <v>53</v>
      </c>
      <c r="F170" s="21" t="n">
        <f aca="false">F106</f>
        <v>17</v>
      </c>
      <c r="G170" s="21" t="n">
        <v>0</v>
      </c>
      <c r="H170" s="2" t="n">
        <f aca="false">SUM(B170:G170)</f>
        <v>95</v>
      </c>
      <c r="I170" s="2"/>
      <c r="J170" s="2"/>
      <c r="K170" s="2"/>
      <c r="L170" s="2"/>
      <c r="M170" s="2"/>
      <c r="N170" s="3"/>
      <c r="P170" s="21" t="s">
        <v>35</v>
      </c>
      <c r="Q170" s="21" t="n">
        <f aca="false">R29+R155</f>
        <v>9</v>
      </c>
      <c r="R170" s="21" t="n">
        <f aca="false">U155</f>
        <v>13</v>
      </c>
      <c r="S170" s="21" t="n">
        <v>0</v>
      </c>
      <c r="T170" s="21" t="n">
        <f aca="false">U29+X29+R106</f>
        <v>54</v>
      </c>
      <c r="U170" s="21" t="n">
        <f aca="false">U106+R156</f>
        <v>29</v>
      </c>
      <c r="V170" s="21" t="n">
        <v>0</v>
      </c>
      <c r="W170" s="2" t="n">
        <f aca="false">Q170+R170+S170+T170+U170+V170</f>
        <v>105</v>
      </c>
      <c r="X170" s="2"/>
      <c r="AB170" s="3"/>
      <c r="AC170" s="2"/>
      <c r="AD170" s="21" t="s">
        <v>35</v>
      </c>
      <c r="AE170" s="21" t="n">
        <f aca="false">Q170-B170</f>
        <v>-1</v>
      </c>
      <c r="AF170" s="21" t="n">
        <f aca="false">R170-C170</f>
        <v>-2</v>
      </c>
      <c r="AG170" s="21" t="n">
        <f aca="false">S170-D170</f>
        <v>0</v>
      </c>
      <c r="AH170" s="21" t="n">
        <f aca="false">T170-E170</f>
        <v>1</v>
      </c>
      <c r="AI170" s="21" t="n">
        <f aca="false">U170-F170</f>
        <v>12</v>
      </c>
      <c r="AJ170" s="21" t="n">
        <f aca="false">V170-G170</f>
        <v>0</v>
      </c>
      <c r="AK170" s="2" t="n">
        <f aca="false">SUM(AE170:AJ170)</f>
        <v>10</v>
      </c>
      <c r="AL170" s="2"/>
      <c r="AM170" s="2"/>
      <c r="AN170" s="2"/>
      <c r="AO170" s="2"/>
      <c r="AP170" s="2"/>
      <c r="AQ170" s="2"/>
    </row>
    <row collapsed="false" customFormat="false" customHeight="true" hidden="false" ht="15" outlineLevel="0" r="171">
      <c r="A171" s="23" t="s">
        <v>38</v>
      </c>
      <c r="B171" s="23" t="n">
        <f aca="false">C107</f>
        <v>11</v>
      </c>
      <c r="C171" s="23" t="n">
        <f aca="false">C30</f>
        <v>7</v>
      </c>
      <c r="D171" s="23" t="n">
        <v>0</v>
      </c>
      <c r="E171" s="23" t="n">
        <f aca="false">C157+I30+F30</f>
        <v>27</v>
      </c>
      <c r="F171" s="23" t="n">
        <f aca="false">F107+C108</f>
        <v>38</v>
      </c>
      <c r="G171" s="23" t="n">
        <f aca="false">F157</f>
        <v>14</v>
      </c>
      <c r="H171" s="2" t="n">
        <f aca="false">SUM(B171:G171)</f>
        <v>97</v>
      </c>
      <c r="I171" s="2"/>
      <c r="J171" s="2"/>
      <c r="K171" s="2"/>
      <c r="L171" s="2"/>
      <c r="M171" s="2"/>
      <c r="N171" s="3"/>
      <c r="P171" s="23" t="s">
        <v>38</v>
      </c>
      <c r="Q171" s="23" t="n">
        <f aca="false">R107</f>
        <v>9</v>
      </c>
      <c r="R171" s="23" t="n">
        <f aca="false">R30</f>
        <v>7</v>
      </c>
      <c r="S171" s="23" t="n">
        <v>0</v>
      </c>
      <c r="T171" s="23" t="n">
        <f aca="false">U30+X30+R157</f>
        <v>28</v>
      </c>
      <c r="U171" s="23" t="n">
        <f aca="false">U107+R108</f>
        <v>24</v>
      </c>
      <c r="V171" s="23" t="n">
        <f aca="false">U157+U108</f>
        <v>37</v>
      </c>
      <c r="W171" s="2" t="n">
        <f aca="false">Q171+R171+S171+T171+U171+V171</f>
        <v>105</v>
      </c>
      <c r="X171" s="2"/>
      <c r="AB171" s="3"/>
      <c r="AC171" s="2"/>
      <c r="AD171" s="23" t="s">
        <v>38</v>
      </c>
      <c r="AE171" s="23" t="n">
        <f aca="false">Q171-B171</f>
        <v>-2</v>
      </c>
      <c r="AF171" s="23" t="n">
        <f aca="false">R171-C171</f>
        <v>0</v>
      </c>
      <c r="AG171" s="23" t="n">
        <f aca="false">S171-D171</f>
        <v>0</v>
      </c>
      <c r="AH171" s="23" t="n">
        <f aca="false">T171-E171</f>
        <v>1</v>
      </c>
      <c r="AI171" s="23" t="n">
        <f aca="false">U171-F171</f>
        <v>-14</v>
      </c>
      <c r="AJ171" s="23" t="n">
        <f aca="false">V171-G171</f>
        <v>23</v>
      </c>
      <c r="AK171" s="2" t="n">
        <f aca="false">SUM(AE171:AJ171)</f>
        <v>8</v>
      </c>
      <c r="AL171" s="2"/>
      <c r="AM171" s="2"/>
      <c r="AN171" s="2"/>
      <c r="AO171" s="2"/>
      <c r="AP171" s="2"/>
      <c r="AQ171" s="2"/>
    </row>
    <row collapsed="false" customFormat="false" customHeight="true" hidden="false" ht="15" outlineLevel="0" r="172">
      <c r="A172" s="26" t="s">
        <v>40</v>
      </c>
      <c r="B172" s="26" t="n">
        <f aca="false">F158+F109</f>
        <v>25</v>
      </c>
      <c r="C172" s="26" t="n">
        <f aca="false">I32</f>
        <v>0</v>
      </c>
      <c r="D172" s="26" t="n">
        <v>0</v>
      </c>
      <c r="E172" s="26" t="n">
        <f aca="false">C110+F110+F31+I31</f>
        <v>51</v>
      </c>
      <c r="F172" s="26" t="n">
        <f aca="false">C109</f>
        <v>8</v>
      </c>
      <c r="G172" s="26" t="n">
        <f aca="false">C158+C31</f>
        <v>16</v>
      </c>
      <c r="H172" s="2" t="n">
        <f aca="false">SUM(B172:G172)</f>
        <v>100</v>
      </c>
      <c r="I172" s="2"/>
      <c r="J172" s="2"/>
      <c r="K172" s="2"/>
      <c r="L172" s="2"/>
      <c r="M172" s="2"/>
      <c r="N172" s="3"/>
      <c r="P172" s="26" t="s">
        <v>40</v>
      </c>
      <c r="Q172" s="26" t="n">
        <f aca="false">U109+U158</f>
        <v>24</v>
      </c>
      <c r="R172" s="26" t="n">
        <f aca="false">X32</f>
        <v>0</v>
      </c>
      <c r="S172" s="26" t="n">
        <v>0</v>
      </c>
      <c r="T172" s="26" t="n">
        <f aca="false">U31+X31+R110+U110</f>
        <v>47</v>
      </c>
      <c r="U172" s="26" t="n">
        <f aca="false">R109</f>
        <v>12</v>
      </c>
      <c r="V172" s="26" t="n">
        <f aca="false">R31+R158</f>
        <v>22</v>
      </c>
      <c r="W172" s="2" t="n">
        <f aca="false">Q172+R172+S172+T172+U172+V172</f>
        <v>105</v>
      </c>
      <c r="X172" s="2"/>
      <c r="AB172" s="3"/>
      <c r="AC172" s="2"/>
      <c r="AD172" s="27" t="s">
        <v>40</v>
      </c>
      <c r="AE172" s="27" t="n">
        <f aca="false">Q172-B172</f>
        <v>-1</v>
      </c>
      <c r="AF172" s="27" t="n">
        <f aca="false">R172-C172</f>
        <v>0</v>
      </c>
      <c r="AG172" s="27" t="n">
        <f aca="false">S172-D172</f>
        <v>0</v>
      </c>
      <c r="AH172" s="27" t="n">
        <f aca="false">T172-E172</f>
        <v>-4</v>
      </c>
      <c r="AI172" s="27" t="n">
        <f aca="false">U172-F172</f>
        <v>4</v>
      </c>
      <c r="AJ172" s="27" t="n">
        <f aca="false">V172-G172</f>
        <v>6</v>
      </c>
      <c r="AK172" s="2" t="n">
        <f aca="false">SUM(AE172:AJ172)</f>
        <v>5</v>
      </c>
      <c r="AL172" s="2"/>
      <c r="AM172" s="2"/>
      <c r="AN172" s="2"/>
      <c r="AO172" s="2"/>
      <c r="AP172" s="2"/>
      <c r="AQ172" s="2"/>
    </row>
    <row collapsed="false" customFormat="false" customHeight="true" hidden="false" ht="15" outlineLevel="0" r="173">
      <c r="A173" s="31" t="s">
        <v>41</v>
      </c>
      <c r="B173" s="31" t="n">
        <f aca="false">I33</f>
        <v>8</v>
      </c>
      <c r="C173" s="31" t="n">
        <f aca="false">F33</f>
        <v>8</v>
      </c>
      <c r="D173" s="31" t="n">
        <f aca="false">C33</f>
        <v>12</v>
      </c>
      <c r="E173" s="31" t="n">
        <f aca="false">C159</f>
        <v>8</v>
      </c>
      <c r="F173" s="31" t="n">
        <f aca="false">C111</f>
        <v>20</v>
      </c>
      <c r="G173" s="31" t="n">
        <f aca="false">F159+C112+F111</f>
        <v>41</v>
      </c>
      <c r="H173" s="2" t="n">
        <f aca="false">SUM(B173:G173)</f>
        <v>97</v>
      </c>
      <c r="I173" s="2"/>
      <c r="J173" s="2"/>
      <c r="K173" s="2"/>
      <c r="L173" s="2"/>
      <c r="M173" s="2"/>
      <c r="N173" s="3"/>
      <c r="P173" s="31" t="s">
        <v>41</v>
      </c>
      <c r="Q173" s="31" t="n">
        <f aca="false">X33</f>
        <v>8</v>
      </c>
      <c r="R173" s="31" t="n">
        <f aca="false">U33</f>
        <v>8</v>
      </c>
      <c r="S173" s="31" t="n">
        <f aca="false">R33</f>
        <v>12</v>
      </c>
      <c r="T173" s="31" t="n">
        <f aca="false">R159</f>
        <v>4</v>
      </c>
      <c r="U173" s="31" t="n">
        <f aca="false">R111</f>
        <v>19</v>
      </c>
      <c r="V173" s="31" t="n">
        <f aca="false">R112+U111+U159</f>
        <v>54</v>
      </c>
      <c r="W173" s="2" t="n">
        <f aca="false">Q173+R173+S173+T173+U173+V173</f>
        <v>105</v>
      </c>
      <c r="X173" s="2"/>
      <c r="AB173" s="3"/>
      <c r="AC173" s="2"/>
      <c r="AD173" s="31" t="s">
        <v>41</v>
      </c>
      <c r="AE173" s="31" t="n">
        <f aca="false">Q173-B173</f>
        <v>0</v>
      </c>
      <c r="AF173" s="31" t="n">
        <f aca="false">R173-C173</f>
        <v>0</v>
      </c>
      <c r="AG173" s="31" t="n">
        <f aca="false">S173-D173</f>
        <v>0</v>
      </c>
      <c r="AH173" s="31" t="n">
        <f aca="false">T173-E173</f>
        <v>-4</v>
      </c>
      <c r="AI173" s="31" t="n">
        <f aca="false">U173-F173</f>
        <v>-1</v>
      </c>
      <c r="AJ173" s="31" t="n">
        <f aca="false">V173-G173</f>
        <v>13</v>
      </c>
      <c r="AK173" s="2" t="n">
        <f aca="false">SUM(AE173:AJ173)</f>
        <v>8</v>
      </c>
      <c r="AL173" s="2"/>
      <c r="AM173" s="2"/>
      <c r="AN173" s="2"/>
      <c r="AO173" s="2"/>
      <c r="AP173" s="2"/>
      <c r="AQ173" s="2"/>
    </row>
    <row collapsed="false" customFormat="false" customHeight="true" hidden="false" ht="15" outlineLevel="0" r="174">
      <c r="A174" s="34" t="s">
        <v>43</v>
      </c>
      <c r="B174" s="34" t="n">
        <f aca="false">F34</f>
        <v>4</v>
      </c>
      <c r="C174" s="36" t="n">
        <f aca="false">C160</f>
        <v>4</v>
      </c>
      <c r="D174" s="36" t="n">
        <f aca="false">C34</f>
        <v>10</v>
      </c>
      <c r="E174" s="34" t="n">
        <f aca="false">C113</f>
        <v>31</v>
      </c>
      <c r="F174" s="34" t="n">
        <f aca="false">F113</f>
        <v>18</v>
      </c>
      <c r="G174" s="34" t="n">
        <f aca="false">C161+F160+I34</f>
        <v>31</v>
      </c>
      <c r="H174" s="2" t="n">
        <f aca="false">SUM(B174:G174)</f>
        <v>98</v>
      </c>
      <c r="I174" s="2"/>
      <c r="J174" s="2"/>
      <c r="K174" s="2"/>
      <c r="L174" s="2"/>
      <c r="M174" s="2"/>
      <c r="N174" s="3"/>
      <c r="P174" s="34" t="s">
        <v>43</v>
      </c>
      <c r="Q174" s="34" t="n">
        <f aca="false">U34</f>
        <v>4</v>
      </c>
      <c r="R174" s="34" t="n">
        <f aca="false">R160</f>
        <v>5</v>
      </c>
      <c r="S174" s="34" t="n">
        <f aca="false">R34</f>
        <v>10</v>
      </c>
      <c r="T174" s="34" t="n">
        <f aca="false">R113</f>
        <v>28</v>
      </c>
      <c r="U174" s="34" t="n">
        <f aca="false">U113</f>
        <v>19</v>
      </c>
      <c r="V174" s="34" t="n">
        <f aca="false">X34+R161+U160</f>
        <v>39</v>
      </c>
      <c r="W174" s="2" t="n">
        <f aca="false">Q174+R174+S174+T174+U174+V174</f>
        <v>105</v>
      </c>
      <c r="X174" s="2"/>
      <c r="AB174" s="3"/>
      <c r="AC174" s="2"/>
      <c r="AD174" s="34" t="s">
        <v>43</v>
      </c>
      <c r="AE174" s="34" t="n">
        <f aca="false">Q174-B174</f>
        <v>0</v>
      </c>
      <c r="AF174" s="34" t="n">
        <f aca="false">R174-C174</f>
        <v>1</v>
      </c>
      <c r="AG174" s="34" t="n">
        <f aca="false">S174-D174</f>
        <v>0</v>
      </c>
      <c r="AH174" s="34" t="n">
        <f aca="false">T174-E174</f>
        <v>-3</v>
      </c>
      <c r="AI174" s="34" t="n">
        <f aca="false">U174-F174</f>
        <v>1</v>
      </c>
      <c r="AJ174" s="34" t="n">
        <f aca="false">V174-G174</f>
        <v>8</v>
      </c>
      <c r="AK174" s="2" t="n">
        <f aca="false">SUM(AE174:AJ174)</f>
        <v>7</v>
      </c>
      <c r="AL174" s="2"/>
      <c r="AM174" s="2"/>
      <c r="AN174" s="2"/>
      <c r="AO174" s="2"/>
      <c r="AP174" s="2"/>
      <c r="AQ174" s="2"/>
    </row>
    <row collapsed="false" customFormat="false" customHeight="true" hidden="false" ht="15" outlineLevel="0" r="175">
      <c r="A175" s="37" t="s">
        <v>44</v>
      </c>
      <c r="B175" s="37" t="n">
        <v>0</v>
      </c>
      <c r="C175" s="37" t="n">
        <f aca="false">C114</f>
        <v>9</v>
      </c>
      <c r="D175" s="37" t="n">
        <v>0</v>
      </c>
      <c r="E175" s="37" t="n">
        <f aca="false">F35</f>
        <v>14</v>
      </c>
      <c r="F175" s="37" t="n">
        <f aca="false">C162</f>
        <v>13</v>
      </c>
      <c r="G175" s="37" t="n">
        <f aca="false">F162+F114+C115+C35+I35</f>
        <v>68</v>
      </c>
      <c r="H175" s="2" t="n">
        <f aca="false">SUM(B175:G175)</f>
        <v>104</v>
      </c>
      <c r="I175" s="2"/>
      <c r="J175" s="2"/>
      <c r="K175" s="2"/>
      <c r="L175" s="2"/>
      <c r="M175" s="2"/>
      <c r="N175" s="3"/>
      <c r="P175" s="37" t="s">
        <v>44</v>
      </c>
      <c r="Q175" s="37" t="n">
        <v>0</v>
      </c>
      <c r="R175" s="37" t="n">
        <f aca="false">R114</f>
        <v>6</v>
      </c>
      <c r="S175" s="37" t="n">
        <v>0</v>
      </c>
      <c r="T175" s="37" t="n">
        <f aca="false">U35</f>
        <v>14</v>
      </c>
      <c r="U175" s="37" t="n">
        <f aca="false">R162+U115</f>
        <v>37</v>
      </c>
      <c r="V175" s="37" t="n">
        <f aca="false">R35+X35+R115+U114+U162</f>
        <v>48</v>
      </c>
      <c r="W175" s="2" t="n">
        <f aca="false">Q175+R175+S175+T175+U175+V175</f>
        <v>105</v>
      </c>
      <c r="X175" s="2"/>
      <c r="AB175" s="3"/>
      <c r="AC175" s="2"/>
      <c r="AD175" s="37" t="s">
        <v>44</v>
      </c>
      <c r="AE175" s="37" t="n">
        <f aca="false">Q175-B175</f>
        <v>0</v>
      </c>
      <c r="AF175" s="37" t="n">
        <f aca="false">R175-C175</f>
        <v>-3</v>
      </c>
      <c r="AG175" s="37" t="n">
        <f aca="false">S175-D175</f>
        <v>0</v>
      </c>
      <c r="AH175" s="37" t="n">
        <f aca="false">T175-E175</f>
        <v>0</v>
      </c>
      <c r="AI175" s="37" t="n">
        <f aca="false">U175-F175</f>
        <v>24</v>
      </c>
      <c r="AJ175" s="37" t="n">
        <f aca="false">V175-G175</f>
        <v>-20</v>
      </c>
      <c r="AK175" s="2" t="n">
        <f aca="false">SUM(AE175:AJ175)</f>
        <v>1</v>
      </c>
      <c r="AL175" s="42"/>
      <c r="AM175" s="2"/>
      <c r="AN175" s="2"/>
      <c r="AO175" s="2"/>
      <c r="AP175" s="2"/>
      <c r="AQ175" s="2"/>
    </row>
    <row collapsed="false" customFormat="false" customHeight="true" hidden="false" ht="15" outlineLevel="0" r="176">
      <c r="A176" s="2"/>
      <c r="B176" s="43" t="n">
        <f aca="false">SUM(B169:B175)</f>
        <v>58</v>
      </c>
      <c r="C176" s="43" t="n">
        <f aca="false">SUM(C169:C175)</f>
        <v>54</v>
      </c>
      <c r="D176" s="43" t="n">
        <f aca="false">SUM(D169:D175)</f>
        <v>30</v>
      </c>
      <c r="E176" s="43" t="n">
        <f aca="false">SUM(E169:E175)</f>
        <v>220</v>
      </c>
      <c r="F176" s="43" t="n">
        <f aca="false">SUM(F169:F175)</f>
        <v>127</v>
      </c>
      <c r="G176" s="43" t="n">
        <f aca="false">SUM(G169:G175)</f>
        <v>205</v>
      </c>
      <c r="H176" s="2"/>
      <c r="I176" s="2"/>
      <c r="J176" s="2"/>
      <c r="K176" s="2"/>
      <c r="L176" s="2"/>
      <c r="M176" s="2"/>
      <c r="N176" s="3"/>
      <c r="P176" s="2"/>
      <c r="Q176" s="48" t="n">
        <f aca="false">SUM(Q169:Q175)</f>
        <v>54</v>
      </c>
      <c r="R176" s="48" t="n">
        <f aca="false">SUM(R169:R175)</f>
        <v>46</v>
      </c>
      <c r="S176" s="48" t="n">
        <f aca="false">SUM(S169:S175)</f>
        <v>30</v>
      </c>
      <c r="T176" s="48" t="n">
        <f aca="false">SUM(T169:T175)</f>
        <v>208</v>
      </c>
      <c r="U176" s="48" t="n">
        <f aca="false">SUM(U169:U175)</f>
        <v>156</v>
      </c>
      <c r="V176" s="48" t="n">
        <f aca="false">SUM(V169:V175)</f>
        <v>241</v>
      </c>
      <c r="X176" s="2"/>
      <c r="AB176" s="3"/>
      <c r="AC176" s="2"/>
      <c r="AD176" s="2"/>
      <c r="AE176" s="43" t="n">
        <f aca="false">Q176-B176</f>
        <v>-4</v>
      </c>
      <c r="AF176" s="43" t="n">
        <f aca="false">R176-C176</f>
        <v>-8</v>
      </c>
      <c r="AG176" s="43" t="n">
        <f aca="false">S176-D176</f>
        <v>0</v>
      </c>
      <c r="AH176" s="43" t="n">
        <f aca="false">T176-E176</f>
        <v>-12</v>
      </c>
      <c r="AI176" s="43" t="n">
        <f aca="false">U176-F176</f>
        <v>29</v>
      </c>
      <c r="AJ176" s="43" t="n">
        <f aca="false">V176-G176</f>
        <v>36</v>
      </c>
      <c r="AK176" s="43" t="n">
        <f aca="false">W176-H176</f>
        <v>0</v>
      </c>
      <c r="AL176" s="2"/>
      <c r="AM176" s="2"/>
      <c r="AN176" s="2"/>
      <c r="AO176" s="2"/>
      <c r="AP176" s="2"/>
      <c r="AQ176" s="2"/>
    </row>
    <row collapsed="false" customFormat="false" customHeight="true" hidden="false" ht="15" outlineLevel="0" r="177">
      <c r="A177" s="2"/>
      <c r="I177" s="2"/>
      <c r="J177" s="2"/>
      <c r="K177" s="2"/>
      <c r="L177" s="2"/>
      <c r="M177" s="2"/>
      <c r="N177" s="3"/>
      <c r="P177" s="2"/>
      <c r="Q177" s="2"/>
      <c r="X177" s="2"/>
      <c r="AB177" s="3"/>
      <c r="AC177" s="2"/>
      <c r="AD177" s="2"/>
      <c r="AE177" s="48"/>
      <c r="AF177" s="48" t="s">
        <v>92</v>
      </c>
      <c r="AG177" s="48"/>
      <c r="AH177" s="2" t="n">
        <f aca="false">T178-E178</f>
        <v>41</v>
      </c>
      <c r="AI177" s="2"/>
      <c r="AJ177" s="2" t="s">
        <v>26</v>
      </c>
      <c r="AK177" s="2" t="n">
        <f aca="false">SUM(AK169:AK175)</f>
        <v>41</v>
      </c>
      <c r="AL177" s="2"/>
      <c r="AM177" s="2"/>
      <c r="AN177" s="2"/>
      <c r="AO177" s="2"/>
      <c r="AP177" s="2"/>
      <c r="AQ177" s="2"/>
    </row>
    <row collapsed="false" customFormat="false" customHeight="true" hidden="false" ht="15" outlineLevel="0" r="178">
      <c r="A178" s="2"/>
      <c r="B178" s="48"/>
      <c r="C178" s="48" t="s">
        <v>92</v>
      </c>
      <c r="D178" s="48"/>
      <c r="E178" s="2" t="n">
        <f aca="false">G22+F86+F137</f>
        <v>694</v>
      </c>
      <c r="F178" s="2"/>
      <c r="G178" s="2" t="s">
        <v>26</v>
      </c>
      <c r="H178" s="2" t="n">
        <f aca="false">SUM(H169:H176)</f>
        <v>694</v>
      </c>
      <c r="I178" s="2"/>
      <c r="J178" s="2"/>
      <c r="K178" s="2"/>
      <c r="L178" s="2"/>
      <c r="M178" s="2"/>
      <c r="N178" s="3"/>
      <c r="P178" s="2"/>
      <c r="Q178" s="2"/>
      <c r="R178" s="49" t="s">
        <v>92</v>
      </c>
      <c r="S178" s="49"/>
      <c r="T178" s="2" t="n">
        <f aca="false">Q48+Q98+Q148</f>
        <v>735</v>
      </c>
      <c r="U178" s="2"/>
      <c r="V178" s="2" t="s">
        <v>26</v>
      </c>
      <c r="W178" s="2" t="n">
        <f aca="false">SUM(Q176:V176)</f>
        <v>735</v>
      </c>
      <c r="X178" s="2"/>
      <c r="AB178" s="3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collapsed="false" customFormat="false" customHeight="true" hidden="false" ht="15" outlineLevel="0"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P179" s="11" t="s">
        <v>93</v>
      </c>
      <c r="Q179" s="11"/>
      <c r="R179" s="2"/>
      <c r="S179" s="2"/>
      <c r="T179" s="2"/>
      <c r="U179" s="2"/>
      <c r="V179" s="2"/>
      <c r="W179" s="2"/>
      <c r="X179" s="2"/>
      <c r="AB179" s="3"/>
      <c r="AC179" s="2"/>
      <c r="AD179" s="2" t="s">
        <v>93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collapsed="false" customFormat="false" customHeight="true" hidden="false" ht="15" outlineLevel="0" r="180">
      <c r="A180" s="2" t="s">
        <v>93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P180" s="11" t="s">
        <v>94</v>
      </c>
      <c r="Q180" s="51" t="n">
        <v>0</v>
      </c>
      <c r="R180" s="2"/>
      <c r="S180" s="2"/>
      <c r="T180" s="2"/>
      <c r="U180" s="2"/>
      <c r="V180" s="2"/>
      <c r="W180" s="2"/>
      <c r="X180" s="2"/>
      <c r="AB180" s="3"/>
      <c r="AC180" s="2"/>
      <c r="AD180" s="2" t="s">
        <v>94</v>
      </c>
      <c r="AE180" s="50" t="n">
        <f aca="false">Q180-B181</f>
        <v>0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collapsed="false" customFormat="false" customHeight="true" hidden="false" ht="15" outlineLevel="0" r="181">
      <c r="A181" s="2" t="s">
        <v>94</v>
      </c>
      <c r="B181" s="50" t="n">
        <v>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P181" s="11" t="s">
        <v>95</v>
      </c>
      <c r="Q181" s="51" t="n">
        <f aca="false">S48</f>
        <v>4159</v>
      </c>
      <c r="R181" s="2"/>
      <c r="S181" s="2"/>
      <c r="T181" s="2"/>
      <c r="U181" s="2"/>
      <c r="V181" s="2"/>
      <c r="W181" s="2"/>
      <c r="X181" s="2"/>
      <c r="AB181" s="3"/>
      <c r="AC181" s="2"/>
      <c r="AD181" s="2" t="s">
        <v>95</v>
      </c>
      <c r="AE181" s="50" t="n">
        <f aca="false">Q181-B182</f>
        <v>220</v>
      </c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collapsed="false" customFormat="false" customHeight="true" hidden="false" ht="15" outlineLevel="0" r="182">
      <c r="A182" s="2" t="s">
        <v>95</v>
      </c>
      <c r="B182" s="50" t="n">
        <f aca="false">D48</f>
        <v>3939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P182" s="11" t="s">
        <v>96</v>
      </c>
      <c r="Q182" s="51" t="n">
        <f aca="false">S98</f>
        <v>6681</v>
      </c>
      <c r="R182" s="2"/>
      <c r="S182" s="2"/>
      <c r="T182" s="2"/>
      <c r="U182" s="2"/>
      <c r="V182" s="2"/>
      <c r="W182" s="2"/>
      <c r="X182" s="2"/>
      <c r="AB182" s="3"/>
      <c r="AC182" s="2"/>
      <c r="AD182" s="2" t="s">
        <v>96</v>
      </c>
      <c r="AE182" s="50" t="n">
        <f aca="false">Q182-B183</f>
        <v>-133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collapsed="false" customFormat="false" customHeight="true" hidden="false" ht="15" outlineLevel="0" r="183">
      <c r="A183" s="2" t="s">
        <v>96</v>
      </c>
      <c r="B183" s="50" t="n">
        <f aca="false">D98</f>
        <v>6814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P183" s="11" t="s">
        <v>97</v>
      </c>
      <c r="Q183" s="51" t="n">
        <f aca="false">S148</f>
        <v>2981</v>
      </c>
      <c r="R183" s="2"/>
      <c r="S183" s="2"/>
      <c r="T183" s="2"/>
      <c r="U183" s="2"/>
      <c r="V183" s="2"/>
      <c r="W183" s="2"/>
      <c r="X183" s="2"/>
      <c r="AB183" s="3"/>
      <c r="AC183" s="2"/>
      <c r="AD183" s="2" t="s">
        <v>97</v>
      </c>
      <c r="AE183" s="50" t="n">
        <f aca="false">Q183-B184</f>
        <v>344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collapsed="false" customFormat="false" customHeight="true" hidden="false" ht="15" outlineLevel="0" r="184">
      <c r="A184" s="2" t="s">
        <v>97</v>
      </c>
      <c r="B184" s="50" t="n">
        <f aca="false">D148</f>
        <v>2637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P184" s="11" t="s">
        <v>26</v>
      </c>
      <c r="Q184" s="51" t="n">
        <f aca="false">SUM(Q180:Q183)</f>
        <v>13821</v>
      </c>
      <c r="R184" s="2"/>
      <c r="S184" s="2"/>
      <c r="T184" s="2"/>
      <c r="U184" s="2"/>
      <c r="V184" s="2"/>
      <c r="W184" s="2"/>
      <c r="X184" s="2"/>
      <c r="AB184" s="3"/>
      <c r="AC184" s="2"/>
      <c r="AD184" s="2" t="s">
        <v>26</v>
      </c>
      <c r="AE184" s="50" t="n">
        <f aca="false">Q184-B185</f>
        <v>431</v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collapsed="false" customFormat="false" customHeight="true" hidden="false" ht="15" outlineLevel="0" r="185">
      <c r="A185" s="2" t="s">
        <v>26</v>
      </c>
      <c r="B185" s="50" t="n">
        <f aca="false">SUM(B181:B184)</f>
        <v>13390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3"/>
      <c r="W185" s="2"/>
      <c r="X185" s="2"/>
      <c r="AB185" s="3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collapsed="false" customFormat="false" customHeight="true" hidden="false" ht="15" outlineLevel="0" r="186">
      <c r="C186" s="2"/>
      <c r="D186" s="2"/>
      <c r="E186" s="2"/>
      <c r="F186" s="2"/>
      <c r="G186" s="2"/>
      <c r="H186" s="2"/>
      <c r="I186" s="2"/>
      <c r="J186" s="2"/>
      <c r="K186" s="2"/>
      <c r="N186" s="3"/>
      <c r="W186" s="2"/>
      <c r="X186" s="2"/>
      <c r="AB186" s="3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collapsed="false" customFormat="false" customHeight="true" hidden="false" ht="15" outlineLevel="0" r="187">
      <c r="A187" s="1" t="s">
        <v>4</v>
      </c>
      <c r="B187" s="0" t="s">
        <v>33</v>
      </c>
      <c r="C187" s="0" t="s">
        <v>48</v>
      </c>
      <c r="D187" s="0" t="s">
        <v>98</v>
      </c>
      <c r="G187" s="2"/>
      <c r="N187" s="3"/>
      <c r="P187" s="1" t="s">
        <v>4</v>
      </c>
      <c r="Q187" s="0" t="s">
        <v>33</v>
      </c>
      <c r="R187" s="0" t="s">
        <v>98</v>
      </c>
      <c r="U187" s="0" t="s">
        <v>48</v>
      </c>
      <c r="AB187" s="3"/>
      <c r="AD187" s="1" t="s">
        <v>4</v>
      </c>
      <c r="AE187" s="0" t="s">
        <v>33</v>
      </c>
      <c r="AF187" s="0" t="s">
        <v>48</v>
      </c>
      <c r="AG187" s="0" t="s">
        <v>98</v>
      </c>
      <c r="AH187" s="2"/>
      <c r="AJ187" s="2"/>
      <c r="AK187" s="2"/>
      <c r="AL187" s="2"/>
      <c r="AM187" s="2"/>
      <c r="AN187" s="2"/>
      <c r="AO187" s="2"/>
      <c r="AP187" s="2"/>
      <c r="AQ187" s="2"/>
    </row>
    <row collapsed="false" customFormat="false" customHeight="true" hidden="false" ht="15" outlineLevel="0" r="188">
      <c r="A188" s="0" t="s">
        <v>11</v>
      </c>
      <c r="B188" s="43" t="n">
        <f aca="false">B176</f>
        <v>58</v>
      </c>
      <c r="C188" s="0" t="n">
        <v>30</v>
      </c>
      <c r="D188" s="43" t="n">
        <f aca="false">B188*C188</f>
        <v>1740</v>
      </c>
      <c r="N188" s="3"/>
      <c r="P188" s="0" t="s">
        <v>11</v>
      </c>
      <c r="Q188" s="43" t="n">
        <f aca="false">Q176</f>
        <v>54</v>
      </c>
      <c r="R188" s="43" t="n">
        <f aca="false">Q188*U188</f>
        <v>1620</v>
      </c>
      <c r="U188" s="0" t="n">
        <v>30</v>
      </c>
      <c r="AB188" s="3"/>
      <c r="AD188" s="0" t="s">
        <v>11</v>
      </c>
      <c r="AE188" s="43" t="n">
        <f aca="false">Q188-B188</f>
        <v>-4</v>
      </c>
      <c r="AF188" s="0" t="n">
        <v>30</v>
      </c>
      <c r="AG188" s="43" t="n">
        <f aca="false">AE188*AF188</f>
        <v>-120</v>
      </c>
      <c r="AH188" s="2"/>
      <c r="AJ188" s="2"/>
      <c r="AK188" s="2"/>
      <c r="AL188" s="2"/>
      <c r="AM188" s="2"/>
      <c r="AN188" s="2"/>
      <c r="AO188" s="2"/>
      <c r="AP188" s="2"/>
      <c r="AQ188" s="2"/>
    </row>
    <row collapsed="false" customFormat="false" customHeight="true" hidden="false" ht="15" outlineLevel="0" r="189">
      <c r="A189" s="0" t="s">
        <v>10</v>
      </c>
      <c r="B189" s="43" t="n">
        <f aca="false">C176</f>
        <v>54</v>
      </c>
      <c r="C189" s="0" t="n">
        <v>20</v>
      </c>
      <c r="D189" s="43" t="n">
        <f aca="false">B189*C189</f>
        <v>1080</v>
      </c>
      <c r="N189" s="3"/>
      <c r="P189" s="0" t="s">
        <v>10</v>
      </c>
      <c r="Q189" s="43" t="n">
        <f aca="false">R176</f>
        <v>46</v>
      </c>
      <c r="R189" s="43" t="n">
        <f aca="false">Q189*U189</f>
        <v>920</v>
      </c>
      <c r="U189" s="0" t="n">
        <v>20</v>
      </c>
      <c r="AB189" s="3"/>
      <c r="AD189" s="0" t="s">
        <v>10</v>
      </c>
      <c r="AE189" s="43" t="n">
        <f aca="false">Q189-B189</f>
        <v>-8</v>
      </c>
      <c r="AF189" s="0" t="n">
        <v>20</v>
      </c>
      <c r="AG189" s="43" t="n">
        <f aca="false">AE189*AF189</f>
        <v>-160</v>
      </c>
      <c r="AH189" s="2"/>
      <c r="AJ189" s="2"/>
      <c r="AK189" s="2"/>
      <c r="AL189" s="2"/>
      <c r="AM189" s="2"/>
      <c r="AN189" s="2"/>
      <c r="AO189" s="2"/>
      <c r="AP189" s="2"/>
      <c r="AQ189" s="2"/>
    </row>
    <row collapsed="false" customFormat="false" customHeight="true" hidden="false" ht="15" outlineLevel="0" r="190">
      <c r="A190" s="0" t="s">
        <v>15</v>
      </c>
      <c r="B190" s="43" t="n">
        <f aca="false">D176</f>
        <v>30</v>
      </c>
      <c r="C190" s="0" t="n">
        <v>25</v>
      </c>
      <c r="D190" s="43" t="n">
        <f aca="false">B190*C190</f>
        <v>750</v>
      </c>
      <c r="N190" s="3"/>
      <c r="P190" s="0" t="s">
        <v>15</v>
      </c>
      <c r="Q190" s="43" t="n">
        <f aca="false">S176</f>
        <v>30</v>
      </c>
      <c r="R190" s="43" t="n">
        <f aca="false">Q190*U190</f>
        <v>750</v>
      </c>
      <c r="U190" s="0" t="n">
        <v>25</v>
      </c>
      <c r="AB190" s="3"/>
      <c r="AD190" s="0" t="s">
        <v>15</v>
      </c>
      <c r="AE190" s="43" t="n">
        <f aca="false">Q190-B190</f>
        <v>0</v>
      </c>
      <c r="AF190" s="0" t="n">
        <v>25</v>
      </c>
      <c r="AG190" s="43" t="n">
        <f aca="false">AE190*AF190</f>
        <v>0</v>
      </c>
      <c r="AH190" s="2"/>
      <c r="AJ190" s="2"/>
      <c r="AK190" s="2"/>
      <c r="AL190" s="2"/>
      <c r="AM190" s="2"/>
      <c r="AN190" s="2"/>
      <c r="AO190" s="2"/>
      <c r="AP190" s="2"/>
      <c r="AQ190" s="2"/>
    </row>
    <row collapsed="false" customFormat="false" customHeight="true" hidden="false" ht="15" outlineLevel="0" r="191">
      <c r="A191" s="0" t="s">
        <v>19</v>
      </c>
      <c r="B191" s="43" t="n">
        <f aca="false">E176</f>
        <v>220</v>
      </c>
      <c r="C191" s="0" t="n">
        <v>22</v>
      </c>
      <c r="D191" s="43" t="n">
        <f aca="false">B191*C191</f>
        <v>4840</v>
      </c>
      <c r="N191" s="3"/>
      <c r="P191" s="0" t="s">
        <v>19</v>
      </c>
      <c r="Q191" s="43" t="n">
        <f aca="false">T176</f>
        <v>208</v>
      </c>
      <c r="R191" s="43" t="n">
        <f aca="false">Q191*U191</f>
        <v>4576</v>
      </c>
      <c r="U191" s="0" t="n">
        <v>22</v>
      </c>
      <c r="AB191" s="3"/>
      <c r="AD191" s="0" t="s">
        <v>19</v>
      </c>
      <c r="AE191" s="43" t="n">
        <f aca="false">Q191-B191</f>
        <v>-12</v>
      </c>
      <c r="AF191" s="0" t="n">
        <v>22</v>
      </c>
      <c r="AG191" s="43" t="n">
        <f aca="false">AE191*AF191</f>
        <v>-264</v>
      </c>
      <c r="AH191" s="2"/>
      <c r="AJ191" s="2"/>
      <c r="AK191" s="2"/>
      <c r="AL191" s="2"/>
      <c r="AM191" s="2"/>
      <c r="AN191" s="2"/>
      <c r="AO191" s="2"/>
      <c r="AP191" s="2"/>
      <c r="AQ191" s="2"/>
    </row>
    <row collapsed="false" customFormat="false" customHeight="true" hidden="false" ht="15" outlineLevel="0" r="192">
      <c r="A192" s="0" t="s">
        <v>50</v>
      </c>
      <c r="B192" s="43" t="n">
        <f aca="false">F176</f>
        <v>127</v>
      </c>
      <c r="C192" s="0" t="n">
        <v>15</v>
      </c>
      <c r="D192" s="43" t="n">
        <f aca="false">B192*C192</f>
        <v>1905</v>
      </c>
      <c r="N192" s="3"/>
      <c r="P192" s="0" t="s">
        <v>50</v>
      </c>
      <c r="Q192" s="43" t="n">
        <f aca="false">U176</f>
        <v>156</v>
      </c>
      <c r="R192" s="43" t="n">
        <f aca="false">Q192*U192</f>
        <v>2340</v>
      </c>
      <c r="U192" s="0" t="n">
        <v>15</v>
      </c>
      <c r="AB192" s="3"/>
      <c r="AD192" s="0" t="s">
        <v>50</v>
      </c>
      <c r="AE192" s="43" t="n">
        <f aca="false">Q192-B192</f>
        <v>29</v>
      </c>
      <c r="AF192" s="0" t="n">
        <v>15</v>
      </c>
      <c r="AG192" s="43" t="n">
        <f aca="false">AE192*AF192</f>
        <v>435</v>
      </c>
      <c r="AH192" s="2"/>
      <c r="AJ192" s="2"/>
      <c r="AK192" s="2"/>
      <c r="AL192" s="2"/>
      <c r="AM192" s="2"/>
      <c r="AN192" s="2"/>
      <c r="AO192" s="2"/>
      <c r="AP192" s="2"/>
      <c r="AQ192" s="2"/>
    </row>
    <row collapsed="false" customFormat="false" customHeight="true" hidden="false" ht="15" outlineLevel="0" r="193">
      <c r="A193" s="0" t="s">
        <v>17</v>
      </c>
      <c r="B193" s="43" t="n">
        <f aca="false">G176</f>
        <v>205</v>
      </c>
      <c r="C193" s="0" t="n">
        <v>15</v>
      </c>
      <c r="D193" s="43" t="n">
        <f aca="false">B193*C193</f>
        <v>3075</v>
      </c>
      <c r="N193" s="3"/>
      <c r="P193" s="0" t="s">
        <v>17</v>
      </c>
      <c r="Q193" s="43" t="n">
        <f aca="false">V176</f>
        <v>241</v>
      </c>
      <c r="R193" s="43" t="n">
        <f aca="false">Q193*U193</f>
        <v>3615</v>
      </c>
      <c r="U193" s="0" t="n">
        <v>15</v>
      </c>
      <c r="AB193" s="3"/>
      <c r="AD193" s="0" t="s">
        <v>17</v>
      </c>
      <c r="AE193" s="43" t="n">
        <f aca="false">Q193-B193</f>
        <v>36</v>
      </c>
      <c r="AF193" s="0" t="n">
        <v>15</v>
      </c>
      <c r="AG193" s="43" t="n">
        <f aca="false">AE193*AF193</f>
        <v>540</v>
      </c>
      <c r="AH193" s="2"/>
      <c r="AJ193" s="2"/>
      <c r="AK193" s="2"/>
      <c r="AL193" s="2"/>
      <c r="AM193" s="2"/>
      <c r="AN193" s="2"/>
      <c r="AO193" s="2"/>
      <c r="AP193" s="2"/>
      <c r="AQ193" s="2"/>
    </row>
    <row collapsed="false" customFormat="false" customHeight="true" hidden="false" ht="15" outlineLevel="0" r="194">
      <c r="A194" s="0" t="s">
        <v>51</v>
      </c>
      <c r="B194" s="43" t="n">
        <f aca="false">SUM(B188:B193)</f>
        <v>694</v>
      </c>
      <c r="D194" s="43" t="n">
        <f aca="false">SUM(D188:D193)</f>
        <v>13390</v>
      </c>
      <c r="N194" s="3"/>
      <c r="P194" s="0" t="s">
        <v>51</v>
      </c>
      <c r="Q194" s="43" t="n">
        <f aca="false">SUM(Q188:Q193)</f>
        <v>735</v>
      </c>
      <c r="R194" s="43" t="n">
        <f aca="false">SUM(R188:R193)</f>
        <v>13821</v>
      </c>
      <c r="AB194" s="3"/>
      <c r="AD194" s="0" t="s">
        <v>51</v>
      </c>
      <c r="AE194" s="43" t="n">
        <f aca="false">Q194-B194</f>
        <v>41</v>
      </c>
      <c r="AG194" s="43" t="n">
        <f aca="false">SUM(AG188:AG193)</f>
        <v>431</v>
      </c>
      <c r="AH194" s="2"/>
      <c r="AJ194" s="2"/>
      <c r="AK194" s="2"/>
      <c r="AL194" s="2"/>
      <c r="AM194" s="2"/>
      <c r="AN194" s="2"/>
      <c r="AO194" s="2"/>
      <c r="AP194" s="2"/>
      <c r="AQ194" s="2"/>
    </row>
    <row collapsed="false" customFormat="false" customHeight="true" hidden="false" ht="15" outlineLevel="0" r="195">
      <c r="W195" s="2"/>
      <c r="X195" s="2"/>
      <c r="Y195" s="2"/>
      <c r="Z195" s="2"/>
      <c r="AA195" s="2"/>
      <c r="AB195" s="3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collapsed="false" customFormat="false" customHeight="true" hidden="false" ht="15" outlineLevel="0" r="196">
      <c r="B196" s="0" t="s">
        <v>110</v>
      </c>
      <c r="C196" s="0" t="s">
        <v>111</v>
      </c>
      <c r="D196" s="0" t="s">
        <v>112</v>
      </c>
      <c r="Q196" s="0" t="s">
        <v>94</v>
      </c>
      <c r="R196" s="0" t="s">
        <v>95</v>
      </c>
      <c r="S196" s="0" t="s">
        <v>96</v>
      </c>
      <c r="T196" s="0" t="s">
        <v>97</v>
      </c>
      <c r="U196" s="0" t="s">
        <v>26</v>
      </c>
      <c r="AB196" s="3"/>
    </row>
    <row collapsed="false" customFormat="false" customHeight="true" hidden="false" ht="15" outlineLevel="0" r="197">
      <c r="P197" s="0" t="s">
        <v>34</v>
      </c>
      <c r="R197" s="43" t="n">
        <f aca="false">AA28</f>
        <v>22</v>
      </c>
      <c r="S197" s="43" t="n">
        <f aca="false">W104</f>
        <v>56</v>
      </c>
      <c r="T197" s="43" t="n">
        <f aca="false">W154</f>
        <v>27</v>
      </c>
      <c r="U197" s="43" t="n">
        <f aca="false">Q197+R197+S197+T197</f>
        <v>105</v>
      </c>
    </row>
    <row collapsed="false" customFormat="false" customHeight="true" hidden="false" ht="15" outlineLevel="0" r="198">
      <c r="A198" s="0" t="s">
        <v>102</v>
      </c>
      <c r="B198" s="52" t="n">
        <f aca="false">B182</f>
        <v>3939</v>
      </c>
      <c r="C198" s="52" t="n">
        <f aca="false">Q181</f>
        <v>4159</v>
      </c>
      <c r="P198" s="0" t="s">
        <v>35</v>
      </c>
      <c r="R198" s="43" t="n">
        <f aca="false">AA29</f>
        <v>32</v>
      </c>
      <c r="S198" s="43" t="n">
        <f aca="false">W106</f>
        <v>51</v>
      </c>
      <c r="T198" s="43" t="n">
        <f aca="false">W155</f>
        <v>22</v>
      </c>
      <c r="U198" s="43" t="n">
        <f aca="false">Q198+R198+S198+T198</f>
        <v>105</v>
      </c>
    </row>
    <row collapsed="false" customFormat="false" customHeight="true" hidden="false" ht="15" outlineLevel="0" r="199">
      <c r="A199" s="0" t="s">
        <v>113</v>
      </c>
      <c r="B199" s="52" t="n">
        <f aca="false">B183</f>
        <v>6814</v>
      </c>
      <c r="C199" s="52" t="n">
        <f aca="false">Q182</f>
        <v>6681</v>
      </c>
      <c r="P199" s="0" t="s">
        <v>114</v>
      </c>
      <c r="R199" s="43" t="n">
        <f aca="false">AA30</f>
        <v>31</v>
      </c>
      <c r="S199" s="43" t="n">
        <f aca="false">W107</f>
        <v>49</v>
      </c>
      <c r="T199" s="43" t="n">
        <f aca="false">W157</f>
        <v>25</v>
      </c>
      <c r="U199" s="43" t="n">
        <f aca="false">Q199+R199+S199+T199</f>
        <v>105</v>
      </c>
    </row>
    <row collapsed="false" customFormat="false" customHeight="true" hidden="false" ht="15" outlineLevel="0" r="200">
      <c r="D200" s="50" t="n">
        <v>13390</v>
      </c>
      <c r="P200" s="0" t="s">
        <v>115</v>
      </c>
      <c r="R200" s="43" t="n">
        <f aca="false">AA31</f>
        <v>27</v>
      </c>
      <c r="S200" s="43" t="n">
        <f aca="false">W109</f>
        <v>53</v>
      </c>
      <c r="T200" s="43" t="n">
        <f aca="false">W158</f>
        <v>25</v>
      </c>
      <c r="U200" s="43" t="n">
        <f aca="false">Q200+R200+S200+T200</f>
        <v>105</v>
      </c>
    </row>
    <row collapsed="false" customFormat="false" customHeight="true" hidden="false" ht="15" outlineLevel="0" r="201">
      <c r="P201" s="0" t="s">
        <v>116</v>
      </c>
      <c r="R201" s="43" t="n">
        <f aca="false">AA33</f>
        <v>28</v>
      </c>
      <c r="S201" s="43" t="n">
        <f aca="false">W111</f>
        <v>58</v>
      </c>
      <c r="T201" s="43" t="n">
        <f aca="false">W159</f>
        <v>19</v>
      </c>
      <c r="U201" s="43" t="n">
        <f aca="false">Q201+R201+S201+T201</f>
        <v>105</v>
      </c>
    </row>
    <row collapsed="false" customFormat="false" customHeight="true" hidden="false" ht="15" outlineLevel="0" r="202">
      <c r="P202" s="0" t="s">
        <v>117</v>
      </c>
      <c r="R202" s="43" t="n">
        <f aca="false">AA34</f>
        <v>27</v>
      </c>
      <c r="S202" s="43" t="n">
        <f aca="false">W113</f>
        <v>47</v>
      </c>
      <c r="T202" s="43" t="n">
        <f aca="false">W160</f>
        <v>31</v>
      </c>
      <c r="U202" s="43" t="n">
        <f aca="false">Q202+R202+S202+T202</f>
        <v>105</v>
      </c>
    </row>
    <row collapsed="false" customFormat="false" customHeight="true" hidden="false" ht="15" outlineLevel="0" r="203">
      <c r="P203" s="0" t="s">
        <v>118</v>
      </c>
      <c r="R203" s="43" t="n">
        <f aca="false">AA35</f>
        <v>23</v>
      </c>
      <c r="S203" s="43" t="n">
        <f aca="false">W114</f>
        <v>54</v>
      </c>
      <c r="U203" s="43" t="n">
        <f aca="false">Q203+R203+S203+T203</f>
        <v>77</v>
      </c>
    </row>
    <row collapsed="false" customFormat="false" customHeight="true" hidden="false" ht="15" outlineLevel="0" r="204">
      <c r="R204" s="43" t="n">
        <f aca="false">R197+R198+R199+R200+R201+R202+R203</f>
        <v>190</v>
      </c>
      <c r="S204" s="43" t="n">
        <f aca="false">S197+S198+S199+S200+S201+S202+S203</f>
        <v>368</v>
      </c>
      <c r="T204" s="43" t="n">
        <f aca="false">T197+T198+T199+T200+T201+T202+T203</f>
        <v>149</v>
      </c>
      <c r="U204" s="43" t="n">
        <f aca="false">U197+U198+U199+U200+U201+U202+U203</f>
        <v>707</v>
      </c>
    </row>
  </sheetData>
  <mergeCells count="52">
    <mergeCell ref="A1:B1"/>
    <mergeCell ref="A3:B3"/>
    <mergeCell ref="A24:B24"/>
    <mergeCell ref="P24:Q24"/>
    <mergeCell ref="B26:D26"/>
    <mergeCell ref="E26:G26"/>
    <mergeCell ref="H26:K26"/>
    <mergeCell ref="Q26:S26"/>
    <mergeCell ref="T26:V26"/>
    <mergeCell ref="W26:Z26"/>
    <mergeCell ref="J27:K27"/>
    <mergeCell ref="Y27:Z27"/>
    <mergeCell ref="J28:K28"/>
    <mergeCell ref="Y28:Z28"/>
    <mergeCell ref="J29:K29"/>
    <mergeCell ref="Y29:Z29"/>
    <mergeCell ref="J30:K30"/>
    <mergeCell ref="Y30:Z30"/>
    <mergeCell ref="J31:K31"/>
    <mergeCell ref="Y31:Z31"/>
    <mergeCell ref="J32:K32"/>
    <mergeCell ref="Y32:Z32"/>
    <mergeCell ref="J33:K33"/>
    <mergeCell ref="Y33:Z33"/>
    <mergeCell ref="J34:K34"/>
    <mergeCell ref="Y34:Z34"/>
    <mergeCell ref="J35:K35"/>
    <mergeCell ref="Y35:Z35"/>
    <mergeCell ref="A37:B37"/>
    <mergeCell ref="P37:Q37"/>
    <mergeCell ref="A39:B39"/>
    <mergeCell ref="P39:Q39"/>
    <mergeCell ref="P51:R51"/>
    <mergeCell ref="A52:B52"/>
    <mergeCell ref="A53:B53"/>
    <mergeCell ref="T90:U90"/>
    <mergeCell ref="V90:W90"/>
    <mergeCell ref="A100:B100"/>
    <mergeCell ref="P100:Q100"/>
    <mergeCell ref="B102:D102"/>
    <mergeCell ref="E102:G102"/>
    <mergeCell ref="Q102:S102"/>
    <mergeCell ref="T102:V102"/>
    <mergeCell ref="P109:P110"/>
    <mergeCell ref="P119:Q119"/>
    <mergeCell ref="T140:U140"/>
    <mergeCell ref="V140:W140"/>
    <mergeCell ref="P150:Q150"/>
    <mergeCell ref="Q152:S152"/>
    <mergeCell ref="T152:V152"/>
    <mergeCell ref="P166:Q166"/>
    <mergeCell ref="R178:S17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colorId="64" defaultGridColor="true" rightToLeft="false" showFormulas="false" showGridLines="true" showOutlineSymbols="true" showRowColHeaders="true" showZeros="true" tabSelected="false" topLeftCell="A150" view="normal" windowProtection="false" workbookViewId="0" zoomScale="100" zoomScaleNormal="100" zoomScalePageLayoutView="100">
      <selection activeCell="E170" activeCellId="0" pane="topLeft" sqref="E170"/>
    </sheetView>
  </sheetViews>
  <sheetFormatPr defaultRowHeight="15"/>
  <cols>
    <col collapsed="false" hidden="false" max="1" min="1" style="0" width="20.7091836734694"/>
    <col collapsed="false" hidden="false" max="2" min="2" style="0" width="34.1428571428571"/>
    <col collapsed="false" hidden="false" max="3" min="3" style="0" width="15.1479591836735"/>
    <col collapsed="false" hidden="false" max="4" min="4" style="0" width="16.8571428571429"/>
    <col collapsed="false" hidden="false" max="5" min="5" style="0" width="16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3.41836734693878"/>
    <col collapsed="false" hidden="false" max="12" min="11" style="0" width="8.70918367346939"/>
    <col collapsed="false" hidden="false" max="13" min="13" style="0" width="3.70918367346939"/>
    <col collapsed="false" hidden="false" max="1025" min="14" style="0" width="8.70918367346939"/>
  </cols>
  <sheetData>
    <row collapsed="false" customFormat="false" customHeight="true" hidden="false" ht="15" outlineLevel="0" r="1">
      <c r="K1" s="2"/>
      <c r="L1" s="2"/>
      <c r="M1" s="3"/>
    </row>
    <row collapsed="false" customFormat="false" customHeight="true" hidden="false" ht="15" outlineLevel="0" r="2">
      <c r="K2" s="2"/>
      <c r="L2" s="2"/>
      <c r="M2" s="3"/>
    </row>
    <row collapsed="false" customFormat="false" customHeight="true" hidden="false" ht="15" outlineLevel="0" r="3">
      <c r="A3" s="53" t="s">
        <v>1</v>
      </c>
      <c r="B3" s="53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3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3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3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3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3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3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3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3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3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3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3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3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15</v>
      </c>
      <c r="F17" s="11"/>
      <c r="G17" s="11" t="n">
        <f aca="false">SUM(D17:F17)</f>
        <v>15</v>
      </c>
      <c r="H17" s="2"/>
      <c r="I17" s="2"/>
      <c r="J17" s="2"/>
      <c r="K17" s="2"/>
      <c r="L17" s="2"/>
      <c r="M17" s="3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3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3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3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3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81</v>
      </c>
      <c r="F22" s="17" t="n">
        <f aca="false">SUM(F13:F21)</f>
        <v>57</v>
      </c>
      <c r="G22" s="17" t="n">
        <f aca="false">SUM(G6:G21)</f>
        <v>190</v>
      </c>
      <c r="H22" s="2"/>
      <c r="I22" s="2"/>
      <c r="J22" s="2"/>
      <c r="K22" s="2"/>
      <c r="L22" s="2"/>
      <c r="M22" s="3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44"/>
      <c r="M26" s="3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4" t="s">
        <v>2</v>
      </c>
      <c r="K27" s="14"/>
      <c r="L27" s="44"/>
      <c r="M27" s="3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19" t="n">
        <v>11</v>
      </c>
      <c r="K28" s="19"/>
      <c r="M28" s="3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19</v>
      </c>
      <c r="G29" s="21" t="s">
        <v>37</v>
      </c>
      <c r="H29" s="21" t="s">
        <v>19</v>
      </c>
      <c r="I29" s="21" t="n">
        <v>8</v>
      </c>
      <c r="J29" s="21" t="n">
        <v>10</v>
      </c>
      <c r="K29" s="21"/>
      <c r="M29" s="3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10</v>
      </c>
      <c r="G30" s="23" t="n">
        <v>13</v>
      </c>
      <c r="H30" s="23" t="s">
        <v>19</v>
      </c>
      <c r="I30" s="23" t="n">
        <v>14</v>
      </c>
      <c r="J30" s="23" t="n">
        <v>10</v>
      </c>
      <c r="K30" s="23"/>
      <c r="M30" s="3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7" t="n">
        <v>10</v>
      </c>
      <c r="K31" s="27"/>
      <c r="M31" s="3"/>
    </row>
    <row collapsed="false" customFormat="false" customHeight="true" hidden="false" ht="15" outlineLevel="0" r="32">
      <c r="A32" s="30"/>
      <c r="B32" s="30"/>
      <c r="C32" s="30"/>
      <c r="D32" s="30"/>
      <c r="E32" s="30"/>
      <c r="F32" s="30"/>
      <c r="G32" s="30"/>
      <c r="H32" s="27" t="s">
        <v>10</v>
      </c>
      <c r="I32" s="27" t="n">
        <v>0</v>
      </c>
      <c r="J32" s="27" t="n">
        <v>0</v>
      </c>
      <c r="K32" s="27"/>
      <c r="M32" s="3"/>
    </row>
    <row collapsed="false" customFormat="false" customHeight="true" hidden="false" ht="15" outlineLevel="0" r="33">
      <c r="A33" s="31" t="s">
        <v>41</v>
      </c>
      <c r="B33" s="31" t="s">
        <v>15</v>
      </c>
      <c r="C33" s="31" t="n">
        <v>12</v>
      </c>
      <c r="D33" s="31" t="n">
        <v>6</v>
      </c>
      <c r="E33" s="31" t="s">
        <v>10</v>
      </c>
      <c r="F33" s="31" t="n">
        <v>8</v>
      </c>
      <c r="G33" s="31" t="n">
        <v>17</v>
      </c>
      <c r="H33" s="31" t="s">
        <v>11</v>
      </c>
      <c r="I33" s="31" t="n">
        <v>8</v>
      </c>
      <c r="J33" s="31" t="s">
        <v>42</v>
      </c>
      <c r="K33" s="31"/>
      <c r="M33" s="3"/>
    </row>
    <row collapsed="false" customFormat="false" customHeight="true" hidden="false" ht="15" outlineLevel="0" r="34">
      <c r="A34" s="34" t="s">
        <v>43</v>
      </c>
      <c r="B34" s="34" t="s">
        <v>15</v>
      </c>
      <c r="C34" s="34" t="n">
        <v>10</v>
      </c>
      <c r="D34" s="34" t="n">
        <v>6</v>
      </c>
      <c r="E34" s="34" t="s">
        <v>11</v>
      </c>
      <c r="F34" s="34" t="n">
        <v>4</v>
      </c>
      <c r="G34" s="34" t="n">
        <v>16</v>
      </c>
      <c r="H34" s="34" t="s">
        <v>17</v>
      </c>
      <c r="I34" s="34" t="n">
        <v>13</v>
      </c>
      <c r="J34" s="34" t="n">
        <v>11.14</v>
      </c>
      <c r="K34" s="34"/>
      <c r="M34" s="3"/>
    </row>
    <row collapsed="false" customFormat="false" customHeight="true" hidden="false" ht="15" outlineLevel="0" r="35">
      <c r="A35" s="37" t="s">
        <v>44</v>
      </c>
      <c r="B35" s="37" t="s">
        <v>17</v>
      </c>
      <c r="C35" s="37" t="n">
        <v>5</v>
      </c>
      <c r="D35" s="37" t="n">
        <v>7</v>
      </c>
      <c r="E35" s="37" t="s">
        <v>19</v>
      </c>
      <c r="F35" s="37" t="n">
        <v>14</v>
      </c>
      <c r="G35" s="37" t="n">
        <v>9.1</v>
      </c>
      <c r="H35" s="37" t="s">
        <v>17</v>
      </c>
      <c r="I35" s="37" t="n">
        <v>4</v>
      </c>
      <c r="J35" s="37" t="n">
        <v>14</v>
      </c>
      <c r="K35" s="37"/>
      <c r="M35" s="3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81</v>
      </c>
      <c r="G37" s="2"/>
      <c r="H37" s="2"/>
      <c r="I37" s="2" t="n">
        <f aca="false">SUM(I28:I36)</f>
        <v>57</v>
      </c>
      <c r="J37" s="2"/>
      <c r="K37" s="2" t="s">
        <v>46</v>
      </c>
      <c r="L37" s="2"/>
      <c r="M37" s="3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3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1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3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1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3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1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3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97</v>
      </c>
      <c r="C45" s="11" t="n">
        <v>22</v>
      </c>
      <c r="D45" s="41" t="n">
        <f aca="false">B45*C45</f>
        <v>2134</v>
      </c>
      <c r="E45" s="2"/>
      <c r="F45" s="2"/>
      <c r="G45" s="2"/>
      <c r="H45" s="2"/>
      <c r="I45" s="2"/>
      <c r="J45" s="2"/>
      <c r="K45" s="2"/>
      <c r="L45" s="2"/>
      <c r="M45" s="3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1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3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1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3"/>
    </row>
    <row collapsed="false" customFormat="false" customHeight="true" hidden="false" ht="15" outlineLevel="0" r="48">
      <c r="A48" s="11" t="s">
        <v>51</v>
      </c>
      <c r="B48" s="11" t="n">
        <f aca="false">SUM(B42:B47)</f>
        <v>190</v>
      </c>
      <c r="C48" s="11"/>
      <c r="D48" s="41" t="n">
        <f aca="false">SUM(D42:D47)</f>
        <v>4159</v>
      </c>
      <c r="E48" s="2"/>
      <c r="F48" s="2"/>
      <c r="G48" s="2"/>
      <c r="H48" s="2"/>
      <c r="I48" s="2"/>
      <c r="J48" s="2"/>
      <c r="K48" s="2"/>
      <c r="L48" s="2"/>
      <c r="M48" s="3"/>
    </row>
    <row collapsed="false" customFormat="false" customHeight="true" hidden="false" ht="15" outlineLevel="0" r="49">
      <c r="K49" s="2"/>
      <c r="L49" s="2"/>
      <c r="M49" s="3"/>
    </row>
    <row collapsed="false" customFormat="false" customHeight="true" hidden="false" ht="15" outlineLevel="0" r="50">
      <c r="K50" s="2"/>
      <c r="L50" s="2"/>
      <c r="M50" s="3"/>
    </row>
    <row collapsed="false" customFormat="false" customHeight="true" hidden="false" ht="15" outlineLevel="0" r="51">
      <c r="A51" s="55" t="s">
        <v>103</v>
      </c>
      <c r="B51" s="55"/>
      <c r="C51" s="55"/>
      <c r="D51" s="2"/>
      <c r="E51" s="2"/>
      <c r="F51" s="2"/>
      <c r="G51" s="2"/>
      <c r="H51" s="2"/>
      <c r="K51" s="2"/>
      <c r="L51" s="2"/>
      <c r="M51" s="3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K52" s="2"/>
      <c r="L52" s="2"/>
      <c r="M52" s="3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K53" s="2"/>
      <c r="L53" s="2"/>
      <c r="M53" s="3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K54" s="2"/>
      <c r="L54" s="2"/>
      <c r="M54" s="3"/>
    </row>
    <row collapsed="false" customFormat="false" customHeight="true" hidden="false" ht="15" outlineLevel="0" r="55">
      <c r="A55" s="2" t="s">
        <v>56</v>
      </c>
      <c r="B55" s="2"/>
      <c r="C55" s="2"/>
      <c r="D55" s="2"/>
      <c r="E55" s="2"/>
      <c r="F55" s="2"/>
      <c r="G55" s="2"/>
      <c r="H55" s="2"/>
      <c r="K55" s="2"/>
      <c r="L55" s="2"/>
      <c r="M55" s="3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K56" s="2"/>
      <c r="L56" s="2"/>
      <c r="M56" s="3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K57" s="2"/>
      <c r="L57" s="2"/>
      <c r="M57" s="3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6</v>
      </c>
      <c r="E58" s="2"/>
      <c r="F58" s="2" t="n">
        <f aca="false">SUM(D58:E58)</f>
        <v>6</v>
      </c>
      <c r="G58" s="2"/>
      <c r="H58" s="2"/>
      <c r="K58" s="2"/>
      <c r="L58" s="2"/>
      <c r="M58" s="3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1</v>
      </c>
      <c r="E59" s="2"/>
      <c r="F59" s="2" t="n">
        <f aca="false">SUM(D59:E59)</f>
        <v>1</v>
      </c>
      <c r="G59" s="2"/>
      <c r="H59" s="2"/>
      <c r="K59" s="2"/>
      <c r="L59" s="2"/>
      <c r="M59" s="3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39</v>
      </c>
      <c r="E60" s="2"/>
      <c r="F60" s="2" t="n">
        <f aca="false">SUM(D60:E60)</f>
        <v>39</v>
      </c>
      <c r="G60" s="2"/>
      <c r="H60" s="2"/>
      <c r="K60" s="2"/>
      <c r="L60" s="2"/>
      <c r="M60" s="3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D61" s="2"/>
      <c r="E61" s="2"/>
      <c r="F61" s="2"/>
      <c r="G61" s="2"/>
      <c r="H61" s="2"/>
      <c r="K61" s="2"/>
      <c r="L61" s="2"/>
      <c r="M61" s="3"/>
    </row>
    <row collapsed="false" customFormat="false" customHeight="true" hidden="false" ht="15" outlineLevel="0" r="62">
      <c r="A62" s="2"/>
      <c r="B62" s="42"/>
      <c r="C62" s="2" t="s">
        <v>17</v>
      </c>
      <c r="D62" s="2" t="n">
        <v>26</v>
      </c>
      <c r="E62" s="2"/>
      <c r="F62" s="2" t="n">
        <f aca="false">SUM(D62:E62)</f>
        <v>26</v>
      </c>
      <c r="G62" s="2"/>
      <c r="H62" s="2"/>
      <c r="K62" s="2"/>
      <c r="L62" s="2"/>
      <c r="M62" s="3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K63" s="2"/>
      <c r="L63" s="2"/>
      <c r="M63" s="3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36</v>
      </c>
      <c r="E64" s="2"/>
      <c r="F64" s="2" t="n">
        <f aca="false">SUM(D64:E64)</f>
        <v>36</v>
      </c>
      <c r="G64" s="2"/>
      <c r="H64" s="2"/>
      <c r="K64" s="2"/>
      <c r="L64" s="2"/>
      <c r="M64" s="3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D65" s="2"/>
      <c r="E65" s="2"/>
      <c r="F65" s="2"/>
      <c r="G65" s="2"/>
      <c r="H65" s="2"/>
      <c r="K65" s="2"/>
      <c r="L65" s="2"/>
      <c r="M65" s="3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16</v>
      </c>
      <c r="E66" s="2"/>
      <c r="F66" s="2" t="n">
        <f aca="false">SUM(D66:E66)</f>
        <v>16</v>
      </c>
      <c r="G66" s="2"/>
      <c r="H66" s="2"/>
      <c r="K66" s="2"/>
      <c r="L66" s="2"/>
      <c r="M66" s="3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K67" s="2"/>
      <c r="L67" s="2"/>
      <c r="M67" s="3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13</v>
      </c>
      <c r="E68" s="2"/>
      <c r="F68" s="2" t="n">
        <f aca="false">SUM(D68:E68)</f>
        <v>13</v>
      </c>
      <c r="G68" s="2"/>
      <c r="H68" s="2"/>
      <c r="K68" s="2"/>
      <c r="L68" s="2"/>
      <c r="M68" s="3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D69" s="2"/>
      <c r="E69" s="2"/>
      <c r="F69" s="2"/>
      <c r="G69" s="2"/>
      <c r="H69" s="2"/>
      <c r="K69" s="2"/>
      <c r="L69" s="2"/>
      <c r="M69" s="3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K70" s="2"/>
      <c r="L70" s="2"/>
      <c r="M70" s="3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1</v>
      </c>
      <c r="E71" s="2"/>
      <c r="F71" s="2" t="n">
        <f aca="false">SUM(D71:E71)</f>
        <v>1</v>
      </c>
      <c r="G71" s="2"/>
      <c r="H71" s="2"/>
      <c r="K71" s="2"/>
      <c r="L71" s="2"/>
      <c r="M71" s="3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51</v>
      </c>
      <c r="E72" s="2" t="n">
        <v>40</v>
      </c>
      <c r="F72" s="2" t="n">
        <f aca="false">SUM(D72:E72)</f>
        <v>91</v>
      </c>
      <c r="H72" s="2"/>
      <c r="K72" s="2"/>
      <c r="L72" s="2"/>
      <c r="M72" s="3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23</v>
      </c>
      <c r="F73" s="2" t="n">
        <f aca="false">SUM(D73:E73)</f>
        <v>23</v>
      </c>
      <c r="H73" s="2"/>
      <c r="K73" s="2"/>
      <c r="L73" s="2"/>
      <c r="M73" s="3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H74" s="2"/>
      <c r="K74" s="2"/>
      <c r="L74" s="2"/>
      <c r="M74" s="3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39</v>
      </c>
      <c r="F75" s="2" t="n">
        <f aca="false">SUM(D75:E75)</f>
        <v>39</v>
      </c>
      <c r="H75" s="2"/>
      <c r="K75" s="2"/>
      <c r="L75" s="2"/>
      <c r="M75" s="3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19</v>
      </c>
      <c r="F76" s="2" t="n">
        <f aca="false">SUM(D76:E76)</f>
        <v>19</v>
      </c>
      <c r="H76" s="2"/>
      <c r="K76" s="2"/>
      <c r="L76" s="2"/>
      <c r="M76" s="3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K77" s="2"/>
      <c r="L77" s="2"/>
      <c r="M77" s="3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8</v>
      </c>
      <c r="F78" s="2" t="n">
        <f aca="false">SUM(D78:E78)</f>
        <v>8</v>
      </c>
      <c r="H78" s="2"/>
      <c r="K78" s="2"/>
      <c r="L78" s="2"/>
      <c r="M78" s="3"/>
    </row>
    <row collapsed="false" customFormat="false" customHeight="true" hidden="false" ht="15" outlineLevel="0" r="79">
      <c r="A79" s="2"/>
      <c r="B79" s="2"/>
      <c r="C79" s="2" t="s">
        <v>17</v>
      </c>
      <c r="D79" s="2"/>
      <c r="E79" s="2" t="n">
        <v>7</v>
      </c>
      <c r="F79" s="2" t="n">
        <f aca="false">SUM(D79:E79)</f>
        <v>7</v>
      </c>
      <c r="G79" s="2"/>
      <c r="H79" s="2"/>
      <c r="K79" s="2"/>
      <c r="L79" s="2"/>
      <c r="M79" s="3"/>
    </row>
    <row collapsed="false" customFormat="false" customHeight="true" hidden="false" ht="15" outlineLevel="0" r="80">
      <c r="A80" s="2"/>
      <c r="B80" s="2"/>
      <c r="C80" s="2" t="s">
        <v>10</v>
      </c>
      <c r="D80" s="2"/>
      <c r="E80" s="2" t="n">
        <v>5</v>
      </c>
      <c r="F80" s="2" t="n">
        <f aca="false">SUM(D80:E80)</f>
        <v>5</v>
      </c>
      <c r="G80" s="2"/>
      <c r="H80" s="2"/>
      <c r="K80" s="2"/>
      <c r="L80" s="2"/>
      <c r="M80" s="3"/>
    </row>
    <row collapsed="false" customFormat="false" customHeight="true" hidden="false" ht="15" outlineLevel="0" r="81">
      <c r="A81" s="2"/>
      <c r="B81" s="2"/>
      <c r="C81" s="2" t="s">
        <v>11</v>
      </c>
      <c r="D81" s="2"/>
      <c r="E81" s="2" t="n">
        <v>3</v>
      </c>
      <c r="F81" s="2" t="n">
        <f aca="false">SUM(D81:E81)</f>
        <v>3</v>
      </c>
      <c r="G81" s="2"/>
      <c r="H81" s="2"/>
      <c r="K81" s="2"/>
      <c r="L81" s="2"/>
      <c r="M81" s="3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3</v>
      </c>
      <c r="F82" s="2" t="n">
        <f aca="false">SUM(D82:E82)</f>
        <v>5</v>
      </c>
      <c r="G82" s="2"/>
      <c r="H82" s="2"/>
      <c r="K82" s="2"/>
      <c r="L82" s="2"/>
      <c r="M82" s="3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K83" s="2"/>
      <c r="L83" s="2"/>
      <c r="M83" s="3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K84" s="2"/>
      <c r="L84" s="2"/>
      <c r="M84" s="3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K85" s="2"/>
      <c r="L85" s="2"/>
      <c r="M85" s="3"/>
    </row>
    <row collapsed="false" customFormat="false" customHeight="true" hidden="false" ht="15" outlineLevel="0" r="86">
      <c r="A86" s="2" t="s">
        <v>26</v>
      </c>
      <c r="B86" s="2"/>
      <c r="C86" s="42"/>
      <c r="D86" s="2" t="n">
        <f aca="false">SUM(D58:D85)</f>
        <v>204</v>
      </c>
      <c r="E86" s="2" t="n">
        <f aca="false">SUM(E58:E85)</f>
        <v>162</v>
      </c>
      <c r="F86" s="2" t="n">
        <f aca="false">SUM(F58:F85)</f>
        <v>366</v>
      </c>
      <c r="G86" s="2"/>
      <c r="H86" s="2"/>
      <c r="K86" s="2"/>
      <c r="L86" s="2"/>
      <c r="M86" s="3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K87" s="2"/>
      <c r="L87" s="2"/>
      <c r="M87" s="3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K88" s="2"/>
      <c r="L88" s="2"/>
      <c r="M88" s="3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K89" s="2"/>
      <c r="L89" s="2"/>
      <c r="M89" s="3"/>
    </row>
    <row collapsed="false" customFormat="false" customHeight="true" hidden="false" ht="15" outlineLevel="0" r="90">
      <c r="A90" s="2"/>
      <c r="B90" s="2"/>
      <c r="C90" s="2"/>
      <c r="D90" s="2"/>
      <c r="E90" s="1" t="s">
        <v>104</v>
      </c>
      <c r="F90" s="1"/>
      <c r="G90" s="1" t="s">
        <v>105</v>
      </c>
      <c r="H90" s="1"/>
      <c r="K90" s="2"/>
      <c r="L90" s="2"/>
      <c r="M90" s="3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 t="s">
        <v>72</v>
      </c>
      <c r="F91" s="1" t="s">
        <v>73</v>
      </c>
      <c r="G91" s="1" t="s">
        <v>72</v>
      </c>
      <c r="H91" s="1" t="s">
        <v>73</v>
      </c>
      <c r="I91" s="2"/>
      <c r="K91" s="2"/>
      <c r="L91" s="2"/>
      <c r="M91" s="3"/>
    </row>
    <row collapsed="false" customFormat="false" customHeight="true" hidden="false" ht="15" outlineLevel="0" r="92">
      <c r="A92" s="11" t="s">
        <v>11</v>
      </c>
      <c r="B92" s="11" t="n">
        <f aca="false">D59+D63+D67+D71+E74+E77+E81+D83+E83+E84</f>
        <v>25</v>
      </c>
      <c r="C92" s="11" t="n">
        <v>30</v>
      </c>
      <c r="D92" s="41" t="n">
        <f aca="false">B92*C92</f>
        <v>750</v>
      </c>
      <c r="E92" s="2" t="n">
        <f aca="false">D59+D63+D67+D71+D83</f>
        <v>9</v>
      </c>
      <c r="F92" s="43" t="n">
        <f aca="false">C107</f>
        <v>9</v>
      </c>
      <c r="G92" s="43" t="n">
        <f aca="false">E74+E77+E81++E83+E84</f>
        <v>16</v>
      </c>
      <c r="H92" s="43" t="n">
        <f aca="false">F109</f>
        <v>16</v>
      </c>
      <c r="K92" s="2"/>
      <c r="L92" s="2"/>
      <c r="M92" s="3"/>
    </row>
    <row collapsed="false" customFormat="false" customHeight="true" hidden="false" ht="15" outlineLevel="0" r="93">
      <c r="A93" s="11" t="s">
        <v>10</v>
      </c>
      <c r="B93" s="11" t="n">
        <f aca="false">E85+E80+D58</f>
        <v>13</v>
      </c>
      <c r="C93" s="11" t="n">
        <v>20</v>
      </c>
      <c r="D93" s="41" t="n">
        <f aca="false">B93*C93</f>
        <v>260</v>
      </c>
      <c r="E93" s="2" t="n">
        <f aca="false">D58</f>
        <v>6</v>
      </c>
      <c r="F93" s="43" t="n">
        <f aca="false">C114</f>
        <v>6</v>
      </c>
      <c r="G93" s="43" t="n">
        <f aca="false">E80+E85</f>
        <v>7</v>
      </c>
      <c r="H93" s="43" t="n">
        <f aca="false">F104</f>
        <v>7</v>
      </c>
      <c r="K93" s="2"/>
      <c r="L93" s="2"/>
      <c r="M93" s="3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1" t="n">
        <f aca="false">B94*C94</f>
        <v>0</v>
      </c>
      <c r="E94" s="2" t="n">
        <v>0</v>
      </c>
      <c r="F94" s="1" t="n">
        <v>0</v>
      </c>
      <c r="G94" s="1" t="n">
        <v>0</v>
      </c>
      <c r="H94" s="1" t="n">
        <v>0</v>
      </c>
      <c r="K94" s="2"/>
      <c r="L94" s="2"/>
      <c r="M94" s="3"/>
    </row>
    <row collapsed="false" customFormat="false" customHeight="true" hidden="false" ht="15" outlineLevel="0" r="95">
      <c r="A95" s="11" t="s">
        <v>19</v>
      </c>
      <c r="B95" s="11" t="n">
        <f aca="false">F60+F64+F68+F78</f>
        <v>96</v>
      </c>
      <c r="C95" s="11" t="n">
        <v>22</v>
      </c>
      <c r="D95" s="41" t="n">
        <f aca="false">B95*C95</f>
        <v>2112</v>
      </c>
      <c r="E95" s="2" t="n">
        <f aca="false">D60+D64+D68</f>
        <v>88</v>
      </c>
      <c r="F95" s="43" t="n">
        <f aca="false">C104+C106+C110+C113</f>
        <v>88</v>
      </c>
      <c r="G95" s="43" t="n">
        <f aca="false">E78</f>
        <v>8</v>
      </c>
      <c r="H95" s="43" t="n">
        <f aca="false">F110</f>
        <v>8</v>
      </c>
      <c r="K95" s="2"/>
      <c r="L95" s="2"/>
      <c r="M95" s="3"/>
    </row>
    <row collapsed="false" customFormat="false" customHeight="true" hidden="false" ht="15" outlineLevel="0" r="96">
      <c r="A96" s="11" t="s">
        <v>50</v>
      </c>
      <c r="B96" s="11" t="n">
        <f aca="false">F72+F75</f>
        <v>130</v>
      </c>
      <c r="C96" s="11" t="n">
        <v>15</v>
      </c>
      <c r="D96" s="41" t="n">
        <f aca="false">B96*C96</f>
        <v>1950</v>
      </c>
      <c r="E96" s="2" t="n">
        <f aca="false">D72</f>
        <v>51</v>
      </c>
      <c r="F96" s="43" t="n">
        <f aca="false">C108+C109+C111</f>
        <v>51</v>
      </c>
      <c r="G96" s="43" t="n">
        <f aca="false">E72+E75</f>
        <v>79</v>
      </c>
      <c r="H96" s="43" t="n">
        <f aca="false">F106+F107+F113</f>
        <v>79</v>
      </c>
      <c r="K96" s="2"/>
      <c r="L96" s="2"/>
      <c r="M96" s="3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102</v>
      </c>
      <c r="C97" s="11" t="n">
        <v>15</v>
      </c>
      <c r="D97" s="41" t="n">
        <f aca="false">B97*C97</f>
        <v>1530</v>
      </c>
      <c r="E97" s="2" t="n">
        <f aca="false">D62+D66+D70+D82</f>
        <v>50</v>
      </c>
      <c r="F97" s="43" t="n">
        <f aca="false">C105+C112+C115</f>
        <v>50</v>
      </c>
      <c r="G97" s="43" t="n">
        <f aca="false">E73+E76+E79+E82</f>
        <v>52</v>
      </c>
      <c r="H97" s="43" t="n">
        <f aca="false">F105+F111+F114</f>
        <v>52</v>
      </c>
      <c r="K97" s="2"/>
      <c r="L97" s="2"/>
      <c r="M97" s="3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1" t="n">
        <f aca="false">SUM(D92:D97)</f>
        <v>6602</v>
      </c>
      <c r="E98" s="2"/>
      <c r="K98" s="2"/>
      <c r="L98" s="2"/>
      <c r="M98" s="3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K99" s="2"/>
      <c r="L99" s="2"/>
      <c r="M99" s="3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K100" s="2"/>
      <c r="L100" s="2"/>
      <c r="M100" s="3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K101" s="2"/>
      <c r="L101" s="2"/>
      <c r="M101" s="3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K102" s="2"/>
      <c r="L102" s="2"/>
      <c r="M102" s="3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K103" s="2"/>
      <c r="L103" s="2"/>
      <c r="M103" s="3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7</v>
      </c>
      <c r="G104" s="19" t="n">
        <v>15.17</v>
      </c>
      <c r="H104" s="11" t="n">
        <f aca="false">C104+F104+C105+F105</f>
        <v>56</v>
      </c>
      <c r="I104" s="43" t="n">
        <f aca="false">H169</f>
        <v>105</v>
      </c>
      <c r="K104" s="2"/>
      <c r="L104" s="2"/>
      <c r="M104" s="3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s">
        <v>106</v>
      </c>
      <c r="H105" s="11"/>
      <c r="K105" s="2"/>
      <c r="L105" s="2"/>
      <c r="M105" s="3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25</v>
      </c>
      <c r="D106" s="21" t="n">
        <v>3.5</v>
      </c>
      <c r="E106" s="21" t="s">
        <v>50</v>
      </c>
      <c r="F106" s="21" t="n">
        <v>25</v>
      </c>
      <c r="G106" s="21" t="n">
        <v>11.13</v>
      </c>
      <c r="H106" s="11" t="n">
        <f aca="false">C106+F106</f>
        <v>50</v>
      </c>
      <c r="I106" s="43" t="n">
        <f aca="false">H170</f>
        <v>105</v>
      </c>
      <c r="K106" s="2"/>
      <c r="L106" s="2"/>
      <c r="M106" s="3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f aca="false">D59+D63+D67+D71+D83</f>
        <v>9</v>
      </c>
      <c r="D107" s="23" t="s">
        <v>76</v>
      </c>
      <c r="E107" s="23" t="s">
        <v>50</v>
      </c>
      <c r="F107" s="23" t="n">
        <v>28</v>
      </c>
      <c r="G107" s="23" t="n">
        <v>11.13</v>
      </c>
      <c r="H107" s="11" t="n">
        <f aca="false">C107+C108+F107</f>
        <v>49</v>
      </c>
      <c r="I107" s="43" t="n">
        <f aca="false">H171</f>
        <v>105</v>
      </c>
      <c r="K107" s="2"/>
      <c r="L107" s="2"/>
      <c r="M107" s="3"/>
    </row>
    <row collapsed="false" customFormat="false" customHeight="true" hidden="false" ht="15" outlineLevel="0" r="108">
      <c r="A108" s="23"/>
      <c r="B108" s="23" t="s">
        <v>50</v>
      </c>
      <c r="C108" s="23" t="n">
        <v>12</v>
      </c>
      <c r="D108" s="23" t="n">
        <v>11</v>
      </c>
      <c r="E108" s="23"/>
      <c r="F108" s="23"/>
      <c r="G108" s="23"/>
      <c r="H108" s="12"/>
      <c r="K108" s="2"/>
      <c r="L108" s="2"/>
      <c r="M108" s="3"/>
    </row>
    <row collapsed="false" customFormat="false" customHeight="true" hidden="false" ht="15" outlineLevel="0" r="109">
      <c r="A109" s="27" t="s">
        <v>40</v>
      </c>
      <c r="B109" s="26" t="s">
        <v>50</v>
      </c>
      <c r="C109" s="26" t="n">
        <v>15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52</v>
      </c>
      <c r="I109" s="43" t="n">
        <f aca="false">H172</f>
        <v>105</v>
      </c>
      <c r="K109" s="2"/>
      <c r="L109" s="2"/>
      <c r="M109" s="3"/>
    </row>
    <row collapsed="false" customFormat="false" customHeight="true" hidden="false" ht="15" outlineLevel="0" r="110">
      <c r="A110" s="27"/>
      <c r="B110" s="30" t="s">
        <v>19</v>
      </c>
      <c r="C110" s="30" t="n">
        <v>13</v>
      </c>
      <c r="D110" s="30" t="n">
        <v>8</v>
      </c>
      <c r="E110" s="30" t="s">
        <v>19</v>
      </c>
      <c r="F110" s="30" t="n">
        <f aca="false">E78</f>
        <v>8</v>
      </c>
      <c r="G110" s="30" t="n">
        <v>15</v>
      </c>
      <c r="H110" s="13"/>
      <c r="K110" s="2"/>
      <c r="L110" s="2"/>
      <c r="M110" s="3"/>
    </row>
    <row collapsed="false" customFormat="false" customHeight="true" hidden="false" ht="15" outlineLevel="0" r="111">
      <c r="A111" s="31" t="s">
        <v>41</v>
      </c>
      <c r="B111" s="31" t="s">
        <v>50</v>
      </c>
      <c r="C111" s="31" t="n">
        <v>24</v>
      </c>
      <c r="D111" s="31" t="n">
        <v>11</v>
      </c>
      <c r="E111" s="31" t="s">
        <v>17</v>
      </c>
      <c r="F111" s="31" t="n">
        <v>17</v>
      </c>
      <c r="G111" s="31" t="s">
        <v>78</v>
      </c>
      <c r="H111" s="11" t="n">
        <f aca="false">C111+C112+F111</f>
        <v>52</v>
      </c>
      <c r="I111" s="43" t="n">
        <f aca="false">H173</f>
        <v>105</v>
      </c>
      <c r="K111" s="2"/>
      <c r="L111" s="2"/>
      <c r="M111" s="3"/>
    </row>
    <row collapsed="false" customFormat="false" customHeight="true" hidden="false" ht="15" outlineLevel="0" r="112">
      <c r="A112" s="31"/>
      <c r="B112" s="31" t="s">
        <v>17</v>
      </c>
      <c r="C112" s="31" t="n">
        <v>11</v>
      </c>
      <c r="D112" s="31" t="n">
        <v>4.6</v>
      </c>
      <c r="E112" s="31"/>
      <c r="F112" s="31"/>
      <c r="G112" s="31"/>
      <c r="H112" s="11"/>
      <c r="K112" s="2"/>
      <c r="L112" s="2"/>
      <c r="M112" s="3"/>
    </row>
    <row collapsed="false" customFormat="false" customHeight="true" hidden="false" ht="15" outlineLevel="0" r="113">
      <c r="A113" s="34" t="s">
        <v>43</v>
      </c>
      <c r="B113" s="34" t="s">
        <v>19</v>
      </c>
      <c r="C113" s="34" t="n">
        <v>24</v>
      </c>
      <c r="D113" s="34" t="n">
        <v>3.5</v>
      </c>
      <c r="E113" s="34" t="s">
        <v>50</v>
      </c>
      <c r="F113" s="34" t="n">
        <v>26</v>
      </c>
      <c r="G113" s="34" t="n">
        <v>11.13</v>
      </c>
      <c r="H113" s="11" t="n">
        <f aca="false">C113+F113</f>
        <v>50</v>
      </c>
      <c r="I113" s="43" t="n">
        <f aca="false">H174</f>
        <v>105</v>
      </c>
      <c r="K113" s="2"/>
      <c r="L113" s="2"/>
      <c r="M113" s="3"/>
    </row>
    <row collapsed="false" customFormat="false" customHeight="true" hidden="false" ht="15" outlineLevel="0" r="114">
      <c r="A114" s="37" t="s">
        <v>44</v>
      </c>
      <c r="B114" s="37" t="s">
        <v>10</v>
      </c>
      <c r="C114" s="37" t="n">
        <f aca="false">D58</f>
        <v>6</v>
      </c>
      <c r="D114" s="37" t="n">
        <v>1</v>
      </c>
      <c r="E114" s="37" t="s">
        <v>17</v>
      </c>
      <c r="F114" s="37" t="n">
        <v>20</v>
      </c>
      <c r="G114" s="37" t="s">
        <v>106</v>
      </c>
      <c r="H114" s="11" t="n">
        <f aca="false">C114+C115+F114</f>
        <v>57</v>
      </c>
      <c r="I114" s="43" t="n">
        <f aca="false">H175</f>
        <v>105</v>
      </c>
      <c r="K114" s="2"/>
      <c r="L114" s="2"/>
      <c r="M114" s="3"/>
    </row>
    <row collapsed="false" customFormat="false" customHeight="true" hidden="false" ht="15" outlineLevel="0" r="115">
      <c r="A115" s="37"/>
      <c r="B115" s="37" t="s">
        <v>17</v>
      </c>
      <c r="C115" s="37" t="n">
        <v>31</v>
      </c>
      <c r="D115" s="37" t="n">
        <v>4.6</v>
      </c>
      <c r="E115" s="37"/>
      <c r="F115" s="37"/>
      <c r="G115" s="37"/>
      <c r="H115" s="44"/>
      <c r="K115" s="2"/>
      <c r="L115" s="2"/>
      <c r="M115" s="3"/>
    </row>
    <row collapsed="false" customFormat="false" customHeight="true" hidden="false" ht="15" outlineLevel="0" r="116">
      <c r="A116" s="2"/>
      <c r="B116" s="2"/>
      <c r="C116" s="2" t="n">
        <f aca="false">SUM(C104:C115)</f>
        <v>204</v>
      </c>
      <c r="D116" s="2"/>
      <c r="E116" s="2"/>
      <c r="F116" s="2" t="n">
        <f aca="false">SUM(F104:F115)</f>
        <v>162</v>
      </c>
      <c r="G116" s="2" t="s">
        <v>26</v>
      </c>
      <c r="H116" s="2" t="n">
        <f aca="false">SUM(H104:H115)</f>
        <v>366</v>
      </c>
      <c r="K116" s="2"/>
      <c r="L116" s="2"/>
      <c r="M116" s="3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K117" s="2"/>
      <c r="L117" s="2"/>
      <c r="M117" s="3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K118" s="2"/>
      <c r="L118" s="2"/>
      <c r="M118" s="3"/>
    </row>
    <row collapsed="false" customFormat="false" customHeight="true" hidden="false" ht="15" outlineLevel="0" r="119">
      <c r="A119" s="55" t="s">
        <v>107</v>
      </c>
      <c r="B119" s="55"/>
      <c r="C119" s="2"/>
      <c r="D119" s="2"/>
      <c r="E119" s="2"/>
      <c r="F119" s="2"/>
      <c r="G119" s="2"/>
      <c r="H119" s="2"/>
      <c r="K119" s="2"/>
      <c r="L119" s="2"/>
      <c r="M119" s="3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K120" s="2"/>
      <c r="L120" s="2"/>
      <c r="M120" s="3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K121" s="2"/>
      <c r="L121" s="2"/>
      <c r="M121" s="3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K122" s="2"/>
      <c r="L122" s="2"/>
      <c r="M122" s="3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K123" s="2"/>
      <c r="L123" s="2"/>
      <c r="M123" s="3"/>
    </row>
    <row collapsed="false" customFormat="false" customHeight="true" hidden="false" ht="15.75" outlineLevel="0" r="124">
      <c r="A124" s="2" t="n">
        <v>2</v>
      </c>
      <c r="B124" s="2" t="s">
        <v>80</v>
      </c>
      <c r="C124" s="2" t="s">
        <v>10</v>
      </c>
      <c r="D124" s="2" t="n">
        <v>3</v>
      </c>
      <c r="E124" s="2"/>
      <c r="F124" s="2" t="n">
        <f aca="false">SUM(D124:E124)</f>
        <v>3</v>
      </c>
      <c r="G124" s="2"/>
      <c r="H124" s="2"/>
      <c r="K124" s="2"/>
      <c r="L124" s="2"/>
      <c r="M124" s="3"/>
    </row>
    <row collapsed="false" customFormat="false" customHeight="true" hidden="false" ht="15" outlineLevel="0" r="125">
      <c r="A125" s="2" t="n">
        <v>3</v>
      </c>
      <c r="B125" s="45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K125" s="2"/>
      <c r="L125" s="2"/>
      <c r="M125" s="3"/>
    </row>
    <row collapsed="false" customFormat="false" customHeight="true" hidden="false" ht="15" outlineLevel="0" r="126">
      <c r="A126" s="2"/>
      <c r="B126" s="45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K126" s="2"/>
      <c r="L126" s="2"/>
      <c r="M126" s="3"/>
    </row>
    <row collapsed="false" customFormat="false" customHeight="true" hidden="false" ht="15" outlineLevel="0" r="127">
      <c r="A127" s="2" t="n">
        <v>5</v>
      </c>
      <c r="B127" s="40" t="s">
        <v>82</v>
      </c>
      <c r="C127" s="2" t="s">
        <v>19</v>
      </c>
      <c r="D127" s="2" t="n">
        <v>5</v>
      </c>
      <c r="E127" s="2"/>
      <c r="F127" s="2" t="n">
        <f aca="false">SUM(D127:E127)</f>
        <v>5</v>
      </c>
      <c r="G127" s="2"/>
      <c r="H127" s="2"/>
      <c r="K127" s="2"/>
      <c r="L127" s="2"/>
      <c r="M127" s="3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10</v>
      </c>
      <c r="E128" s="2"/>
      <c r="F128" s="2" t="n">
        <f aca="false">SUM(D128:E128)</f>
        <v>10</v>
      </c>
      <c r="G128" s="2"/>
      <c r="H128" s="2"/>
      <c r="K128" s="2"/>
      <c r="L128" s="2"/>
      <c r="M128" s="3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K129" s="2"/>
      <c r="L129" s="2"/>
      <c r="M129" s="3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85</v>
      </c>
      <c r="F130" s="2" t="n">
        <f aca="false">SUM(D130:E130)</f>
        <v>85</v>
      </c>
      <c r="G130" s="2"/>
      <c r="H130" s="2"/>
      <c r="K130" s="2"/>
      <c r="L130" s="2"/>
      <c r="M130" s="3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8</v>
      </c>
      <c r="F131" s="2" t="n">
        <f aca="false">SUM(D131:E131)</f>
        <v>8</v>
      </c>
      <c r="G131" s="2"/>
      <c r="H131" s="2"/>
      <c r="K131" s="2"/>
      <c r="L131" s="2"/>
      <c r="M131" s="3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2</v>
      </c>
      <c r="F132" s="2" t="n">
        <f aca="false">SUM(D132:E132)</f>
        <v>2</v>
      </c>
      <c r="G132" s="2"/>
      <c r="H132" s="2"/>
      <c r="K132" s="2"/>
      <c r="L132" s="2"/>
      <c r="M132" s="3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36</v>
      </c>
      <c r="E133" s="2"/>
      <c r="F133" s="2" t="n">
        <f aca="false">SUM(D133:E133)</f>
        <v>36</v>
      </c>
      <c r="G133" s="2"/>
      <c r="H133" s="2"/>
      <c r="K133" s="2"/>
      <c r="L133" s="2"/>
      <c r="M133" s="3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21</v>
      </c>
      <c r="E134" s="2"/>
      <c r="F134" s="2" t="n">
        <f aca="false">SUM(D134:E134)</f>
        <v>21</v>
      </c>
      <c r="G134" s="2"/>
      <c r="H134" s="2"/>
      <c r="K134" s="2"/>
      <c r="L134" s="2"/>
      <c r="M134" s="3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2</v>
      </c>
      <c r="E135" s="2"/>
      <c r="F135" s="2" t="n">
        <f aca="false">SUM(D135:E135)</f>
        <v>2</v>
      </c>
      <c r="G135" s="2"/>
      <c r="H135" s="2"/>
      <c r="K135" s="2"/>
      <c r="L135" s="2"/>
      <c r="M135" s="3"/>
    </row>
    <row collapsed="false" customFormat="false" customHeight="true" hidden="false" ht="15" outlineLevel="0" r="136">
      <c r="A136" s="2" t="s">
        <v>26</v>
      </c>
      <c r="B136" s="2"/>
      <c r="C136" s="42"/>
      <c r="D136" s="2" t="n">
        <f aca="false">SUM(D124:D135)</f>
        <v>79</v>
      </c>
      <c r="E136" s="2" t="n">
        <f aca="false">SUM(E124:E135)</f>
        <v>100</v>
      </c>
      <c r="F136" s="2" t="n">
        <f aca="false">SUM(F124:F135)</f>
        <v>179</v>
      </c>
      <c r="G136" s="2"/>
      <c r="H136" s="2"/>
      <c r="K136" s="2"/>
      <c r="L136" s="2"/>
      <c r="M136" s="3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K137" s="2"/>
      <c r="L137" s="2"/>
      <c r="M137" s="3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K138" s="2"/>
      <c r="L138" s="2"/>
      <c r="M138" s="3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K139" s="2"/>
      <c r="L139" s="2"/>
      <c r="M139" s="3"/>
    </row>
    <row collapsed="false" customFormat="false" customHeight="true" hidden="false" ht="15" outlineLevel="0" r="140">
      <c r="A140" s="2"/>
      <c r="B140" s="2"/>
      <c r="C140" s="2"/>
      <c r="D140" s="2"/>
      <c r="E140" s="1" t="s">
        <v>104</v>
      </c>
      <c r="F140" s="1"/>
      <c r="G140" s="1" t="s">
        <v>105</v>
      </c>
      <c r="H140" s="1"/>
      <c r="K140" s="2"/>
      <c r="L140" s="2"/>
      <c r="M140" s="3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 t="s">
        <v>72</v>
      </c>
      <c r="F141" s="2" t="s">
        <v>73</v>
      </c>
      <c r="G141" s="2" t="s">
        <v>72</v>
      </c>
      <c r="H141" s="2" t="s">
        <v>73</v>
      </c>
      <c r="K141" s="2"/>
      <c r="L141" s="2"/>
      <c r="M141" s="3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8</v>
      </c>
      <c r="C142" s="11" t="n">
        <v>30</v>
      </c>
      <c r="D142" s="41" t="n">
        <f aca="false">B142*C142</f>
        <v>240</v>
      </c>
      <c r="E142" s="2" t="n">
        <f aca="false">D129+D135</f>
        <v>4</v>
      </c>
      <c r="F142" s="2" t="n">
        <f aca="false">C155</f>
        <v>4</v>
      </c>
      <c r="G142" s="2" t="n">
        <f aca="false">E126+E132</f>
        <v>4</v>
      </c>
      <c r="H142" s="2" t="n">
        <f aca="false">F158</f>
        <v>4</v>
      </c>
      <c r="K142" s="2"/>
      <c r="L142" s="2"/>
      <c r="M142" s="3"/>
    </row>
    <row collapsed="false" customFormat="false" customHeight="true" hidden="false" ht="15" outlineLevel="0" r="143">
      <c r="A143" s="11" t="s">
        <v>10</v>
      </c>
      <c r="B143" s="11" t="n">
        <f aca="false">F124+F125+F131</f>
        <v>14</v>
      </c>
      <c r="C143" s="11" t="n">
        <v>20</v>
      </c>
      <c r="D143" s="41" t="n">
        <f aca="false">B143*C143</f>
        <v>280</v>
      </c>
      <c r="E143" s="2" t="n">
        <f aca="false">D124</f>
        <v>3</v>
      </c>
      <c r="F143" s="2" t="n">
        <f aca="false">C160</f>
        <v>3</v>
      </c>
      <c r="G143" s="2" t="n">
        <f aca="false">E125+E131</f>
        <v>11</v>
      </c>
      <c r="H143" s="2" t="n">
        <f aca="false">F155</f>
        <v>11</v>
      </c>
      <c r="K143" s="2"/>
      <c r="L143" s="2"/>
      <c r="M143" s="3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1" t="n">
        <f aca="false">B144*C144</f>
        <v>0</v>
      </c>
      <c r="E144" s="2"/>
      <c r="F144" s="2"/>
      <c r="G144" s="2"/>
      <c r="H144" s="2"/>
      <c r="K144" s="2"/>
      <c r="L144" s="2"/>
      <c r="M144" s="3"/>
    </row>
    <row collapsed="false" customFormat="false" customHeight="true" hidden="false" ht="15" outlineLevel="0" r="145">
      <c r="A145" s="11" t="s">
        <v>19</v>
      </c>
      <c r="B145" s="11" t="n">
        <f aca="false">F127</f>
        <v>5</v>
      </c>
      <c r="C145" s="11" t="n">
        <v>22</v>
      </c>
      <c r="D145" s="41" t="n">
        <f aca="false">B145*C145</f>
        <v>110</v>
      </c>
      <c r="E145" s="2" t="n">
        <f aca="false">D127</f>
        <v>5</v>
      </c>
      <c r="F145" s="2" t="n">
        <f aca="false">C157+C159</f>
        <v>5</v>
      </c>
      <c r="G145" s="2" t="n">
        <v>0</v>
      </c>
      <c r="H145" s="2" t="n">
        <v>0</v>
      </c>
      <c r="K145" s="2"/>
      <c r="L145" s="2"/>
      <c r="M145" s="3"/>
    </row>
    <row collapsed="false" customFormat="false" customHeight="true" hidden="false" ht="15" outlineLevel="0" r="146">
      <c r="A146" s="11" t="s">
        <v>50</v>
      </c>
      <c r="B146" s="11" t="n">
        <f aca="false">F133</f>
        <v>36</v>
      </c>
      <c r="C146" s="11" t="n">
        <v>15</v>
      </c>
      <c r="D146" s="41" t="n">
        <f aca="false">B146*C146</f>
        <v>540</v>
      </c>
      <c r="E146" s="2" t="n">
        <f aca="false">D133</f>
        <v>36</v>
      </c>
      <c r="F146" s="2" t="n">
        <f aca="false">C154+C162</f>
        <v>36</v>
      </c>
      <c r="G146" s="2" t="n">
        <v>0</v>
      </c>
      <c r="H146" s="0" t="n">
        <v>0</v>
      </c>
      <c r="K146" s="2"/>
      <c r="L146" s="2"/>
      <c r="M146" s="3"/>
    </row>
    <row collapsed="false" customFormat="false" customHeight="true" hidden="false" ht="15" outlineLevel="0" r="147">
      <c r="A147" s="11" t="s">
        <v>17</v>
      </c>
      <c r="B147" s="11" t="n">
        <f aca="false">F128+F130+F134</f>
        <v>116</v>
      </c>
      <c r="C147" s="11" t="n">
        <v>15</v>
      </c>
      <c r="D147" s="41" t="n">
        <f aca="false">B147*C147</f>
        <v>1740</v>
      </c>
      <c r="E147" s="2" t="n">
        <f aca="false">D128+D134</f>
        <v>31</v>
      </c>
      <c r="F147" s="2" t="n">
        <f aca="false">C158+C161</f>
        <v>31</v>
      </c>
      <c r="G147" s="2" t="n">
        <f aca="false">E130</f>
        <v>85</v>
      </c>
      <c r="H147" s="2" t="n">
        <f aca="false">F157+F159+F160+F162+F154+F156</f>
        <v>85</v>
      </c>
      <c r="K147" s="2"/>
      <c r="L147" s="2"/>
      <c r="M147" s="3"/>
    </row>
    <row collapsed="false" customFormat="false" customHeight="true" hidden="false" ht="15" outlineLevel="0" r="148">
      <c r="A148" s="11" t="s">
        <v>51</v>
      </c>
      <c r="B148" s="11" t="n">
        <f aca="false">SUM(B142:B147)</f>
        <v>179</v>
      </c>
      <c r="C148" s="11"/>
      <c r="D148" s="41" t="n">
        <f aca="false">SUM(D142:D147)</f>
        <v>2910</v>
      </c>
      <c r="E148" s="2"/>
      <c r="F148" s="2"/>
      <c r="G148" s="2"/>
      <c r="H148" s="2"/>
      <c r="K148" s="2"/>
      <c r="L148" s="2"/>
      <c r="M148" s="3"/>
    </row>
    <row collapsed="false" customFormat="false" customHeight="true" hidden="false" ht="15" outlineLevel="0" r="149">
      <c r="A149" s="2"/>
      <c r="B149" s="2"/>
      <c r="C149" s="2"/>
      <c r="D149" s="2" t="s">
        <v>109</v>
      </c>
      <c r="E149" s="2" t="n">
        <f aca="false">E142+E143+E145+E146+E147</f>
        <v>79</v>
      </c>
      <c r="F149" s="2" t="n">
        <f aca="false">F142+F143+F145+F146+F147</f>
        <v>79</v>
      </c>
      <c r="G149" s="2" t="n">
        <f aca="false">G142+G143+G145+G146+G147</f>
        <v>100</v>
      </c>
      <c r="H149" s="2" t="n">
        <f aca="false">H142+H143+H145+H146+H147</f>
        <v>100</v>
      </c>
      <c r="K149" s="2"/>
      <c r="L149" s="2"/>
      <c r="M149" s="3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K150" s="2"/>
      <c r="L150" s="2"/>
      <c r="M150" s="3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3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K152" s="2"/>
      <c r="L152" s="2"/>
      <c r="M152" s="3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K153" s="2"/>
      <c r="L153" s="2"/>
      <c r="M153" s="3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18</v>
      </c>
      <c r="D154" s="19" t="n">
        <v>11</v>
      </c>
      <c r="E154" s="19" t="s">
        <v>17</v>
      </c>
      <c r="F154" s="19" t="n">
        <v>9</v>
      </c>
      <c r="G154" s="19" t="n">
        <v>8</v>
      </c>
      <c r="H154" s="11" t="n">
        <f aca="false">C154+F154</f>
        <v>27</v>
      </c>
      <c r="K154" s="2"/>
      <c r="L154" s="2"/>
      <c r="M154" s="3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f aca="false">D129+D135</f>
        <v>4</v>
      </c>
      <c r="D155" s="21" t="s">
        <v>89</v>
      </c>
      <c r="E155" s="21" t="s">
        <v>10</v>
      </c>
      <c r="F155" s="21" t="n">
        <f aca="false">E125+E131</f>
        <v>11</v>
      </c>
      <c r="G155" s="21" t="n">
        <v>3.9</v>
      </c>
      <c r="H155" s="11" t="n">
        <f aca="false">C155+F155</f>
        <v>15</v>
      </c>
      <c r="K155" s="2"/>
      <c r="L155" s="2"/>
      <c r="M155" s="3"/>
    </row>
    <row collapsed="false" customFormat="false" customHeight="true" hidden="false" ht="15" outlineLevel="0" r="156">
      <c r="A156" s="21"/>
      <c r="B156" s="21"/>
      <c r="C156" s="21"/>
      <c r="D156" s="21"/>
      <c r="E156" s="21" t="s">
        <v>17</v>
      </c>
      <c r="F156" s="21" t="n">
        <v>8</v>
      </c>
      <c r="G156" s="21" t="n">
        <v>8</v>
      </c>
      <c r="H156" s="11"/>
      <c r="K156" s="2"/>
      <c r="L156" s="2"/>
      <c r="M156" s="3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2</v>
      </c>
      <c r="D157" s="23" t="n">
        <v>5</v>
      </c>
      <c r="E157" s="23" t="s">
        <v>17</v>
      </c>
      <c r="F157" s="23" t="n">
        <v>23</v>
      </c>
      <c r="G157" s="23" t="n">
        <v>8</v>
      </c>
      <c r="H157" s="11" t="n">
        <f aca="false">C157+F157</f>
        <v>25</v>
      </c>
      <c r="K157" s="2"/>
      <c r="L157" s="2"/>
      <c r="M157" s="3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22</v>
      </c>
      <c r="D158" s="26" t="n">
        <v>6.12</v>
      </c>
      <c r="E158" s="26" t="s">
        <v>11</v>
      </c>
      <c r="F158" s="26" t="n">
        <f aca="false">E126+E132</f>
        <v>4</v>
      </c>
      <c r="G158" s="26" t="n">
        <v>3.9</v>
      </c>
      <c r="H158" s="11" t="n">
        <f aca="false">C158+F158</f>
        <v>26</v>
      </c>
      <c r="K158" s="2"/>
      <c r="L158" s="2"/>
      <c r="M158" s="3"/>
    </row>
    <row collapsed="false" customFormat="false" customHeight="true" hidden="false" ht="15" outlineLevel="0" r="159">
      <c r="A159" s="31" t="s">
        <v>41</v>
      </c>
      <c r="B159" s="31" t="s">
        <v>19</v>
      </c>
      <c r="C159" s="31" t="n">
        <v>3</v>
      </c>
      <c r="D159" s="31" t="n">
        <v>5</v>
      </c>
      <c r="E159" s="31" t="s">
        <v>17</v>
      </c>
      <c r="F159" s="31" t="n">
        <v>22</v>
      </c>
      <c r="G159" s="31" t="n">
        <v>8</v>
      </c>
      <c r="H159" s="11" t="n">
        <f aca="false">C159+F159</f>
        <v>25</v>
      </c>
      <c r="K159" s="2"/>
      <c r="L159" s="2"/>
      <c r="M159" s="3"/>
    </row>
    <row collapsed="false" customFormat="false" customHeight="true" hidden="false" ht="15" outlineLevel="0" r="160">
      <c r="A160" s="34" t="s">
        <v>43</v>
      </c>
      <c r="B160" s="34" t="s">
        <v>10</v>
      </c>
      <c r="C160" s="34" t="n">
        <f aca="false">D124</f>
        <v>3</v>
      </c>
      <c r="D160" s="34" t="n">
        <v>2</v>
      </c>
      <c r="E160" s="34" t="s">
        <v>17</v>
      </c>
      <c r="F160" s="34" t="n">
        <v>16</v>
      </c>
      <c r="G160" s="34" t="n">
        <v>8</v>
      </c>
      <c r="H160" s="11" t="n">
        <f aca="false">C160+C161+F160</f>
        <v>28</v>
      </c>
      <c r="K160" s="2"/>
      <c r="L160" s="2"/>
      <c r="M160" s="3"/>
    </row>
    <row collapsed="false" customFormat="false" customHeight="true" hidden="false" ht="15" outlineLevel="0" r="161">
      <c r="A161" s="34"/>
      <c r="B161" s="34" t="s">
        <v>17</v>
      </c>
      <c r="C161" s="34" t="n">
        <v>9</v>
      </c>
      <c r="D161" s="34" t="n">
        <v>12</v>
      </c>
      <c r="E161" s="34"/>
      <c r="F161" s="34"/>
      <c r="G161" s="34"/>
      <c r="H161" s="11"/>
      <c r="K161" s="2"/>
      <c r="L161" s="2"/>
      <c r="M161" s="3"/>
    </row>
    <row collapsed="false" customFormat="false" customHeight="true" hidden="false" ht="15" outlineLevel="0" r="162">
      <c r="A162" s="37" t="s">
        <v>44</v>
      </c>
      <c r="B162" s="37" t="s">
        <v>50</v>
      </c>
      <c r="C162" s="37" t="n">
        <v>18</v>
      </c>
      <c r="D162" s="37" t="n">
        <v>11</v>
      </c>
      <c r="E162" s="37" t="s">
        <v>17</v>
      </c>
      <c r="F162" s="37" t="n">
        <v>7</v>
      </c>
      <c r="G162" s="37" t="n">
        <v>8</v>
      </c>
      <c r="H162" s="11" t="n">
        <f aca="false">C162+F162</f>
        <v>25</v>
      </c>
      <c r="K162" s="2"/>
      <c r="L162" s="2"/>
      <c r="M162" s="3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SUM(H154:H162)</f>
        <v>171</v>
      </c>
      <c r="K163" s="2"/>
      <c r="L163" s="2"/>
      <c r="M163" s="3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K164" s="2"/>
      <c r="L164" s="2"/>
      <c r="M164" s="3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K165" s="2"/>
      <c r="L165" s="2"/>
      <c r="M165" s="3"/>
    </row>
    <row collapsed="false" customFormat="false" customHeight="true" hidden="false" ht="15" outlineLevel="0" r="166">
      <c r="A166" s="1" t="s">
        <v>90</v>
      </c>
      <c r="B166" s="1"/>
      <c r="C166" s="2"/>
      <c r="D166" s="2"/>
      <c r="E166" s="2"/>
      <c r="F166" s="2"/>
      <c r="G166" s="2"/>
      <c r="H166" s="2"/>
      <c r="I166" s="2"/>
      <c r="K166" s="2"/>
      <c r="L166" s="2"/>
      <c r="M166" s="3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3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K168" s="2"/>
      <c r="L168" s="2"/>
      <c r="M168" s="3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7</v>
      </c>
      <c r="D169" s="19" t="n">
        <f aca="false">C28</f>
        <v>8</v>
      </c>
      <c r="E169" s="19" t="n">
        <f aca="false">F28+C104</f>
        <v>36</v>
      </c>
      <c r="F169" s="19" t="n">
        <f aca="false">C154</f>
        <v>18</v>
      </c>
      <c r="G169" s="19" t="n">
        <f aca="false">I28+C105+F105+F154</f>
        <v>36</v>
      </c>
      <c r="H169" s="2" t="n">
        <f aca="false">B169+C169+D169+E169+F169+G169</f>
        <v>105</v>
      </c>
      <c r="I169" s="2"/>
      <c r="K169" s="2"/>
      <c r="L169" s="2"/>
      <c r="M169" s="3"/>
    </row>
    <row collapsed="false" customFormat="false" customHeight="true" hidden="false" ht="15" outlineLevel="0" r="170">
      <c r="A170" s="21" t="s">
        <v>35</v>
      </c>
      <c r="B170" s="21" t="n">
        <f aca="false">C29+C155</f>
        <v>9</v>
      </c>
      <c r="C170" s="21" t="n">
        <f aca="false">F155</f>
        <v>11</v>
      </c>
      <c r="D170" s="21" t="n">
        <v>0</v>
      </c>
      <c r="E170" s="21" t="n">
        <f aca="false">F29+I29+C106</f>
        <v>52</v>
      </c>
      <c r="F170" s="21" t="n">
        <f aca="false">F106</f>
        <v>25</v>
      </c>
      <c r="G170" s="21" t="n">
        <f aca="false">F156</f>
        <v>8</v>
      </c>
      <c r="H170" s="2" t="n">
        <f aca="false">B170+C170+D170+E170+F170+G170</f>
        <v>105</v>
      </c>
      <c r="I170" s="2"/>
      <c r="K170" s="2"/>
      <c r="L170" s="2"/>
      <c r="M170" s="3"/>
    </row>
    <row collapsed="false" customFormat="false" customHeight="true" hidden="false" ht="15" outlineLevel="0" r="171">
      <c r="A171" s="23" t="s">
        <v>38</v>
      </c>
      <c r="B171" s="23" t="n">
        <f aca="false">C107</f>
        <v>9</v>
      </c>
      <c r="C171" s="23" t="n">
        <f aca="false">C30</f>
        <v>7</v>
      </c>
      <c r="D171" s="23" t="n">
        <v>0</v>
      </c>
      <c r="E171" s="23" t="n">
        <f aca="false">F30+I30+C157</f>
        <v>26</v>
      </c>
      <c r="F171" s="23" t="n">
        <f aca="false">F107+C108</f>
        <v>40</v>
      </c>
      <c r="G171" s="23" t="n">
        <f aca="false">F157</f>
        <v>23</v>
      </c>
      <c r="H171" s="2" t="n">
        <f aca="false">B171+C171+D171+E171+F171+G171</f>
        <v>105</v>
      </c>
      <c r="I171" s="2"/>
      <c r="K171" s="2"/>
      <c r="L171" s="2"/>
      <c r="M171" s="3"/>
    </row>
    <row collapsed="false" customFormat="false" customHeight="true" hidden="false" ht="15" outlineLevel="0" r="172">
      <c r="A172" s="26" t="s">
        <v>40</v>
      </c>
      <c r="B172" s="26" t="n">
        <f aca="false">F109+F158</f>
        <v>20</v>
      </c>
      <c r="C172" s="26" t="n">
        <f aca="false">I32</f>
        <v>0</v>
      </c>
      <c r="D172" s="26" t="n">
        <v>0</v>
      </c>
      <c r="E172" s="26" t="n">
        <f aca="false">F31+I31+C110+F110</f>
        <v>43</v>
      </c>
      <c r="F172" s="26" t="n">
        <f aca="false">C109</f>
        <v>15</v>
      </c>
      <c r="G172" s="26" t="n">
        <f aca="false">C31+C158</f>
        <v>27</v>
      </c>
      <c r="H172" s="2" t="n">
        <f aca="false">B172+C172+D172+E172+F172+G172</f>
        <v>105</v>
      </c>
      <c r="I172" s="2"/>
      <c r="K172" s="2"/>
      <c r="L172" s="2"/>
      <c r="M172" s="3"/>
    </row>
    <row collapsed="false" customFormat="false" customHeight="true" hidden="false" ht="15" outlineLevel="0" r="173">
      <c r="A173" s="31" t="s">
        <v>41</v>
      </c>
      <c r="B173" s="31" t="n">
        <f aca="false">I33</f>
        <v>8</v>
      </c>
      <c r="C173" s="31" t="n">
        <f aca="false">F33</f>
        <v>8</v>
      </c>
      <c r="D173" s="31" t="n">
        <f aca="false">C33</f>
        <v>12</v>
      </c>
      <c r="E173" s="31" t="n">
        <f aca="false">C159</f>
        <v>3</v>
      </c>
      <c r="F173" s="31" t="n">
        <f aca="false">C111</f>
        <v>24</v>
      </c>
      <c r="G173" s="31" t="n">
        <f aca="false">C112+F111+F159</f>
        <v>50</v>
      </c>
      <c r="H173" s="2" t="n">
        <f aca="false">B173+C173+D173+E173+F173+G173</f>
        <v>105</v>
      </c>
      <c r="I173" s="2"/>
      <c r="K173" s="2"/>
      <c r="L173" s="2"/>
      <c r="M173" s="3"/>
    </row>
    <row collapsed="false" customFormat="false" customHeight="true" hidden="false" ht="15" outlineLevel="0" r="174">
      <c r="A174" s="34" t="s">
        <v>43</v>
      </c>
      <c r="B174" s="34" t="n">
        <f aca="false">F34</f>
        <v>4</v>
      </c>
      <c r="C174" s="34" t="n">
        <f aca="false">C160</f>
        <v>3</v>
      </c>
      <c r="D174" s="34" t="n">
        <f aca="false">C34</f>
        <v>10</v>
      </c>
      <c r="E174" s="34" t="n">
        <f aca="false">C113</f>
        <v>24</v>
      </c>
      <c r="F174" s="34" t="n">
        <f aca="false">F113</f>
        <v>26</v>
      </c>
      <c r="G174" s="34" t="n">
        <f aca="false">I34+C161+F160</f>
        <v>38</v>
      </c>
      <c r="H174" s="2" t="n">
        <f aca="false">B174+C174+D174+E174+F174+G174</f>
        <v>105</v>
      </c>
      <c r="I174" s="2"/>
      <c r="K174" s="2"/>
      <c r="L174" s="2"/>
      <c r="M174" s="3"/>
    </row>
    <row collapsed="false" customFormat="false" customHeight="true" hidden="false" ht="15" outlineLevel="0" r="175">
      <c r="A175" s="37" t="s">
        <v>44</v>
      </c>
      <c r="B175" s="37" t="n">
        <v>0</v>
      </c>
      <c r="C175" s="37" t="n">
        <f aca="false">C114</f>
        <v>6</v>
      </c>
      <c r="D175" s="37" t="n">
        <v>0</v>
      </c>
      <c r="E175" s="37" t="n">
        <f aca="false">F35</f>
        <v>14</v>
      </c>
      <c r="F175" s="37" t="n">
        <f aca="false">C162</f>
        <v>18</v>
      </c>
      <c r="G175" s="37" t="n">
        <f aca="false">C35+I35+C115+F114+F162</f>
        <v>67</v>
      </c>
      <c r="H175" s="2" t="n">
        <f aca="false">B175+C175+D175+E175+F175+G175</f>
        <v>105</v>
      </c>
      <c r="I175" s="2"/>
      <c r="K175" s="2"/>
      <c r="L175" s="2"/>
      <c r="M175" s="3"/>
    </row>
    <row collapsed="false" customFormat="false" customHeight="true" hidden="false" ht="15" outlineLevel="0" r="176">
      <c r="A176" s="2"/>
      <c r="B176" s="48"/>
      <c r="C176" s="49" t="s">
        <v>92</v>
      </c>
      <c r="D176" s="49"/>
      <c r="E176" s="2" t="n">
        <f aca="false">B48+B98+B148</f>
        <v>735</v>
      </c>
      <c r="F176" s="2"/>
      <c r="G176" s="2" t="s">
        <v>26</v>
      </c>
      <c r="H176" s="2" t="n">
        <f aca="false">SUM(H169:H175)</f>
        <v>735</v>
      </c>
      <c r="I176" s="2"/>
      <c r="K176" s="2"/>
      <c r="L176" s="2"/>
      <c r="M176" s="3"/>
    </row>
    <row collapsed="false" customFormat="false" customHeight="true" hidden="false" ht="15" outlineLevel="0" r="177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3"/>
    </row>
    <row collapsed="false" customFormat="false" customHeight="true" hidden="false" ht="15" outlineLevel="0" r="178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3"/>
    </row>
    <row collapsed="false" customFormat="false" customHeight="true" hidden="false" ht="15" outlineLevel="0" r="179">
      <c r="A179" s="11" t="s">
        <v>93</v>
      </c>
      <c r="B179" s="11"/>
      <c r="C179" s="2"/>
      <c r="D179" s="2"/>
      <c r="E179" s="2"/>
      <c r="F179" s="2"/>
      <c r="G179" s="2"/>
      <c r="H179" s="2"/>
      <c r="I179" s="2"/>
      <c r="K179" s="2"/>
      <c r="L179" s="2"/>
      <c r="M179" s="3"/>
    </row>
    <row collapsed="false" customFormat="false" customHeight="true" hidden="false" ht="15" outlineLevel="0" r="180">
      <c r="A180" s="11" t="s">
        <v>94</v>
      </c>
      <c r="B180" s="51" t="n">
        <v>0</v>
      </c>
      <c r="C180" s="2"/>
      <c r="D180" s="2"/>
      <c r="E180" s="2"/>
      <c r="F180" s="2"/>
      <c r="G180" s="2"/>
      <c r="H180" s="2"/>
      <c r="I180" s="2"/>
      <c r="K180" s="2"/>
      <c r="L180" s="2"/>
      <c r="M180" s="3"/>
    </row>
    <row collapsed="false" customFormat="false" customHeight="true" hidden="false" ht="15" outlineLevel="0" r="181">
      <c r="A181" s="11" t="s">
        <v>95</v>
      </c>
      <c r="B181" s="51" t="n">
        <f aca="false">D48</f>
        <v>4159</v>
      </c>
      <c r="C181" s="2"/>
      <c r="D181" s="2"/>
      <c r="E181" s="2"/>
      <c r="F181" s="2"/>
      <c r="G181" s="2"/>
      <c r="H181" s="2"/>
      <c r="I181" s="2"/>
      <c r="K181" s="2"/>
      <c r="L181" s="2"/>
      <c r="M181" s="3"/>
    </row>
    <row collapsed="false" customFormat="false" customHeight="true" hidden="false" ht="15" outlineLevel="0" r="182">
      <c r="A182" s="11" t="s">
        <v>96</v>
      </c>
      <c r="B182" s="51" t="n">
        <f aca="false">D98</f>
        <v>6602</v>
      </c>
      <c r="C182" s="2"/>
      <c r="D182" s="2"/>
      <c r="E182" s="2"/>
      <c r="F182" s="2"/>
      <c r="G182" s="2"/>
      <c r="H182" s="2"/>
      <c r="I182" s="2"/>
      <c r="K182" s="2"/>
      <c r="L182" s="2"/>
      <c r="M182" s="3"/>
    </row>
    <row collapsed="false" customFormat="false" customHeight="true" hidden="false" ht="15" outlineLevel="0" r="183">
      <c r="A183" s="11" t="s">
        <v>97</v>
      </c>
      <c r="B183" s="51" t="n">
        <f aca="false">D148</f>
        <v>2910</v>
      </c>
      <c r="C183" s="2"/>
      <c r="D183" s="2"/>
      <c r="E183" s="2"/>
      <c r="F183" s="2"/>
      <c r="G183" s="2"/>
      <c r="H183" s="2"/>
      <c r="I183" s="2"/>
      <c r="K183" s="2"/>
      <c r="L183" s="2"/>
      <c r="M183" s="3"/>
    </row>
    <row collapsed="false" customFormat="false" customHeight="true" hidden="false" ht="15" outlineLevel="0" r="184">
      <c r="A184" s="11" t="s">
        <v>26</v>
      </c>
      <c r="B184" s="51" t="n">
        <f aca="false">SUM(B180:B183)</f>
        <v>13671</v>
      </c>
      <c r="C184" s="2"/>
      <c r="D184" s="2"/>
      <c r="E184" s="2"/>
      <c r="F184" s="2"/>
      <c r="G184" s="2"/>
      <c r="H184" s="2"/>
      <c r="I184" s="2"/>
      <c r="K184" s="2"/>
      <c r="L184" s="2"/>
      <c r="M184" s="3"/>
    </row>
    <row collapsed="false" customFormat="false" customHeight="true" hidden="false" ht="15" outlineLevel="0" r="185">
      <c r="H185" s="2"/>
      <c r="I185" s="2"/>
      <c r="K185" s="2"/>
      <c r="L185" s="2"/>
      <c r="M185" s="2"/>
    </row>
    <row collapsed="false" customFormat="false" customHeight="true" hidden="false" ht="15" outlineLevel="0" r="186">
      <c r="H186" s="2"/>
      <c r="I186" s="2"/>
      <c r="K186" s="2"/>
      <c r="L186" s="2"/>
      <c r="M186" s="2"/>
    </row>
    <row collapsed="false" customFormat="false" customHeight="true" hidden="false" ht="15" outlineLevel="0" r="187">
      <c r="H187" s="2"/>
      <c r="I187" s="2"/>
      <c r="J187" s="2"/>
      <c r="K187" s="2"/>
      <c r="L187" s="2"/>
    </row>
    <row collapsed="false" customFormat="false" customHeight="true" hidden="false" ht="15" outlineLevel="0" r="188">
      <c r="H188" s="2"/>
      <c r="I188" s="2"/>
      <c r="J188" s="2"/>
      <c r="K188" s="2"/>
      <c r="L188" s="2"/>
    </row>
    <row collapsed="false" customFormat="false" customHeight="true" hidden="false" ht="15" outlineLevel="0" r="189">
      <c r="B189" s="0" t="s">
        <v>52</v>
      </c>
      <c r="D189" s="0" t="s">
        <v>119</v>
      </c>
      <c r="E189" s="0" t="s">
        <v>120</v>
      </c>
      <c r="H189" s="2"/>
      <c r="I189" s="2"/>
      <c r="J189" s="2"/>
      <c r="K189" s="2"/>
      <c r="L189" s="2"/>
    </row>
    <row collapsed="false" customFormat="false" customHeight="true" hidden="false" ht="15" outlineLevel="0" r="190">
      <c r="B190" s="0" t="s">
        <v>94</v>
      </c>
      <c r="C190" s="59" t="n">
        <v>0</v>
      </c>
      <c r="D190" s="52" t="n">
        <f aca="false">PA!D178</f>
        <v>0</v>
      </c>
      <c r="E190" s="60" t="n">
        <f aca="false">D190-C190</f>
        <v>0</v>
      </c>
      <c r="H190" s="2"/>
      <c r="I190" s="2"/>
      <c r="J190" s="2"/>
      <c r="K190" s="2"/>
      <c r="L190" s="2"/>
    </row>
    <row collapsed="false" customFormat="false" customHeight="true" hidden="false" ht="15" outlineLevel="0" r="191">
      <c r="B191" s="0" t="s">
        <v>95</v>
      </c>
      <c r="C191" s="59" t="n">
        <v>3939</v>
      </c>
      <c r="D191" s="52" t="n">
        <f aca="false">B181</f>
        <v>4159</v>
      </c>
      <c r="E191" s="60" t="n">
        <f aca="false">D191-C191</f>
        <v>220</v>
      </c>
      <c r="H191" s="2"/>
      <c r="I191" s="2"/>
      <c r="J191" s="2"/>
      <c r="K191" s="2"/>
      <c r="L191" s="2"/>
    </row>
    <row collapsed="false" customFormat="false" customHeight="true" hidden="false" ht="15" outlineLevel="0" r="192">
      <c r="B192" s="0" t="s">
        <v>96</v>
      </c>
      <c r="C192" s="59" t="n">
        <v>6814</v>
      </c>
      <c r="D192" s="52" t="n">
        <f aca="false">B182</f>
        <v>6602</v>
      </c>
      <c r="E192" s="60" t="n">
        <f aca="false">D192-C192</f>
        <v>-212</v>
      </c>
      <c r="H192" s="2"/>
      <c r="I192" s="2"/>
      <c r="J192" s="2"/>
      <c r="K192" s="2"/>
      <c r="L192" s="2"/>
    </row>
    <row collapsed="false" customFormat="false" customHeight="true" hidden="false" ht="15" outlineLevel="0" r="193">
      <c r="B193" s="0" t="s">
        <v>97</v>
      </c>
      <c r="C193" s="59" t="n">
        <v>2637</v>
      </c>
      <c r="D193" s="52" t="n">
        <f aca="false">B183</f>
        <v>2910</v>
      </c>
      <c r="E193" s="60" t="n">
        <f aca="false">D193-C193</f>
        <v>273</v>
      </c>
      <c r="H193" s="2"/>
      <c r="I193" s="2"/>
      <c r="J193" s="2"/>
      <c r="K193" s="2"/>
      <c r="L193" s="2"/>
    </row>
    <row collapsed="false" customFormat="false" customHeight="true" hidden="false" ht="15" outlineLevel="0" r="194">
      <c r="C194" s="60" t="n">
        <f aca="false">SUM(C190:C193)</f>
        <v>13390</v>
      </c>
      <c r="D194" s="60" t="n">
        <f aca="false">SUM(D190:D193)</f>
        <v>13671</v>
      </c>
      <c r="E194" s="60" t="n">
        <f aca="false">D194-C194</f>
        <v>281</v>
      </c>
      <c r="H194" s="2"/>
      <c r="I194" s="2"/>
      <c r="J194" s="2"/>
      <c r="K194" s="2"/>
      <c r="L194" s="2"/>
    </row>
  </sheetData>
  <mergeCells count="30"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E140:F140"/>
    <mergeCell ref="G140:H140"/>
    <mergeCell ref="A150:B150"/>
    <mergeCell ref="B152:D152"/>
    <mergeCell ref="E152:G152"/>
    <mergeCell ref="A166:B166"/>
    <mergeCell ref="C176:D17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79"/>
  <sheetViews>
    <sheetView colorId="64" defaultGridColor="true" rightToLeft="false" showFormulas="false" showGridLines="true" showOutlineSymbols="true" showRowColHeaders="true" showZeros="true" tabSelected="false" topLeftCell="C38" view="normal" windowProtection="false" workbookViewId="0" zoomScale="100" zoomScaleNormal="100" zoomScalePageLayoutView="100">
      <selection activeCell="A4" activeCellId="0" pane="topLeft" sqref="A4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5.1479591836735"/>
    <col collapsed="false" hidden="false" max="4" min="4" style="0" width="14.7040816326531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8.70918367346939"/>
    <col collapsed="false" hidden="false" max="11" min="11" style="0" width="8.4234693877551"/>
    <col collapsed="false" hidden="false" max="12" min="12" style="0" width="20.7091836734694"/>
    <col collapsed="false" hidden="false" max="1025" min="13" style="0" width="8.70918367346939"/>
  </cols>
  <sheetData>
    <row collapsed="false" customFormat="false" customHeight="true" hidden="false" ht="15.75" outlineLevel="0"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2"/>
      <c r="I4" s="2"/>
      <c r="J4" s="2"/>
      <c r="K4" s="2"/>
      <c r="L4" s="2"/>
    </row>
    <row collapsed="false" customFormat="false" customHeight="true" hidden="false" ht="15.75" outlineLevel="0" r="5">
      <c r="A5" s="5" t="n">
        <v>1</v>
      </c>
      <c r="B5" s="6" t="s">
        <v>9</v>
      </c>
      <c r="C5" s="7" t="s">
        <v>10</v>
      </c>
      <c r="D5" s="7" t="n">
        <v>4</v>
      </c>
      <c r="E5" s="7"/>
      <c r="F5" s="7"/>
      <c r="G5" s="7" t="n">
        <f aca="false">SUM(D5:F5)</f>
        <v>4</v>
      </c>
      <c r="H5" s="2"/>
      <c r="I5" s="2"/>
      <c r="J5" s="2"/>
      <c r="K5" s="2"/>
      <c r="L5" s="2"/>
    </row>
    <row collapsed="false" customFormat="false" customHeight="true" hidden="false" ht="15" outlineLevel="0" r="6">
      <c r="A6" s="8"/>
      <c r="B6" s="9"/>
      <c r="C6" s="10" t="s">
        <v>11</v>
      </c>
      <c r="D6" s="10" t="n">
        <v>1</v>
      </c>
      <c r="E6" s="10"/>
      <c r="F6" s="10"/>
      <c r="G6" s="10" t="n">
        <f aca="false">SUM(D6:F6)</f>
        <v>1</v>
      </c>
      <c r="H6" s="2"/>
      <c r="I6" s="2"/>
      <c r="J6" s="2"/>
      <c r="K6" s="2"/>
      <c r="L6" s="2"/>
    </row>
    <row collapsed="false" customFormat="false" customHeight="true" hidden="false" ht="15" outlineLevel="0" r="7">
      <c r="A7" s="11" t="n">
        <v>3</v>
      </c>
      <c r="B7" s="11" t="s">
        <v>12</v>
      </c>
      <c r="C7" s="11" t="s">
        <v>10</v>
      </c>
      <c r="D7" s="11" t="n">
        <v>3</v>
      </c>
      <c r="E7" s="11"/>
      <c r="F7" s="11"/>
      <c r="G7" s="11" t="n">
        <f aca="false">SUM(D7:F7)</f>
        <v>3</v>
      </c>
      <c r="H7" s="2"/>
      <c r="I7" s="2"/>
      <c r="J7" s="2"/>
      <c r="K7" s="2"/>
      <c r="L7" s="2"/>
    </row>
    <row collapsed="false" customFormat="false" customHeight="true" hidden="false" ht="15" outlineLevel="0" r="8">
      <c r="A8" s="11" t="n">
        <v>4</v>
      </c>
      <c r="B8" s="11" t="s">
        <v>13</v>
      </c>
      <c r="C8" s="11" t="s">
        <v>11</v>
      </c>
      <c r="D8" s="11" t="n">
        <v>1</v>
      </c>
      <c r="E8" s="11"/>
      <c r="F8" s="11"/>
      <c r="G8" s="11" t="n">
        <f aca="false">SUM(D8:F8)</f>
        <v>1</v>
      </c>
      <c r="H8" s="2"/>
      <c r="I8" s="2"/>
      <c r="J8" s="2"/>
      <c r="K8" s="2"/>
      <c r="L8" s="2"/>
    </row>
    <row collapsed="false" customFormat="false" customHeight="true" hidden="false" ht="15" outlineLevel="0" r="9">
      <c r="A9" s="11" t="n">
        <v>6</v>
      </c>
      <c r="B9" s="11" t="s">
        <v>14</v>
      </c>
      <c r="C9" s="11" t="s">
        <v>15</v>
      </c>
      <c r="D9" s="11" t="n">
        <v>30</v>
      </c>
      <c r="E9" s="11"/>
      <c r="F9" s="11"/>
      <c r="G9" s="11" t="n">
        <f aca="false">SUM(D9:F9)</f>
        <v>30</v>
      </c>
      <c r="H9" s="2"/>
      <c r="I9" s="2"/>
      <c r="J9" s="2"/>
      <c r="K9" s="2"/>
      <c r="L9" s="2"/>
    </row>
    <row collapsed="false" customFormat="false" customHeight="true" hidden="false" ht="15" outlineLevel="0" r="10">
      <c r="A10" s="12" t="n">
        <v>7</v>
      </c>
      <c r="B10" s="12" t="s">
        <v>16</v>
      </c>
      <c r="C10" s="11" t="s">
        <v>17</v>
      </c>
      <c r="D10" s="11" t="n">
        <v>10</v>
      </c>
      <c r="E10" s="11"/>
      <c r="F10" s="11"/>
      <c r="G10" s="11" t="n">
        <f aca="false">SUM(D10:F10)</f>
        <v>10</v>
      </c>
      <c r="H10" s="2"/>
      <c r="I10" s="2"/>
      <c r="J10" s="2"/>
      <c r="K10" s="2"/>
      <c r="L10" s="2"/>
    </row>
    <row collapsed="false" customFormat="false" customHeight="true" hidden="false" ht="15" outlineLevel="0" r="11">
      <c r="A11" s="13"/>
      <c r="B11" s="13"/>
      <c r="C11" s="14" t="s">
        <v>11</v>
      </c>
      <c r="D11" s="11" t="n">
        <v>3</v>
      </c>
      <c r="E11" s="11"/>
      <c r="F11" s="11"/>
      <c r="G11" s="11" t="n">
        <f aca="false">SUM(D11:F11)</f>
        <v>3</v>
      </c>
      <c r="H11" s="2"/>
      <c r="I11" s="2"/>
      <c r="J11" s="2"/>
      <c r="K11" s="2"/>
      <c r="L11" s="2"/>
    </row>
    <row collapsed="false" customFormat="false" customHeight="true" hidden="false" ht="15" outlineLevel="0" r="12">
      <c r="A12" s="11" t="n">
        <v>9</v>
      </c>
      <c r="B12" s="11" t="s">
        <v>18</v>
      </c>
      <c r="C12" s="11" t="s">
        <v>19</v>
      </c>
      <c r="D12" s="11"/>
      <c r="E12" s="11" t="n">
        <v>48</v>
      </c>
      <c r="F12" s="11"/>
      <c r="G12" s="11" t="n">
        <f aca="false">SUM(D12:F12)</f>
        <v>48</v>
      </c>
      <c r="H12" s="2"/>
      <c r="I12" s="2"/>
      <c r="J12" s="2"/>
      <c r="K12" s="2"/>
      <c r="L12" s="2"/>
    </row>
    <row collapsed="false" customFormat="false" customHeight="true" hidden="false" ht="15" outlineLevel="0" r="13">
      <c r="A13" s="11" t="n">
        <v>10</v>
      </c>
      <c r="B13" s="11" t="s">
        <v>20</v>
      </c>
      <c r="C13" s="11" t="s">
        <v>19</v>
      </c>
      <c r="D13" s="11"/>
      <c r="E13" s="11" t="n">
        <v>6</v>
      </c>
      <c r="F13" s="11" t="n">
        <v>28</v>
      </c>
      <c r="G13" s="11" t="n">
        <f aca="false">SUM(D13:F13)</f>
        <v>34</v>
      </c>
      <c r="H13" s="2"/>
      <c r="I13" s="2"/>
      <c r="J13" s="2"/>
      <c r="K13" s="2"/>
      <c r="L13" s="2"/>
    </row>
    <row collapsed="false" customFormat="false" customHeight="true" hidden="false" ht="15" outlineLevel="0" r="14">
      <c r="A14" s="12" t="n">
        <v>11</v>
      </c>
      <c r="B14" s="12" t="s">
        <v>21</v>
      </c>
      <c r="C14" s="11" t="s">
        <v>17</v>
      </c>
      <c r="D14" s="11"/>
      <c r="E14" s="11"/>
      <c r="F14" s="11" t="n">
        <v>12</v>
      </c>
      <c r="G14" s="11" t="n">
        <f aca="false">SUM(D14:F14)</f>
        <v>12</v>
      </c>
      <c r="H14" s="2"/>
      <c r="I14" s="2"/>
      <c r="J14" s="2"/>
      <c r="K14" s="2"/>
      <c r="L14" s="2"/>
    </row>
    <row collapsed="false" customFormat="false" customHeight="true" hidden="false" ht="15" outlineLevel="0" r="15">
      <c r="A15" s="13"/>
      <c r="B15" s="13"/>
      <c r="C15" s="11" t="s">
        <v>11</v>
      </c>
      <c r="D15" s="11"/>
      <c r="E15" s="11"/>
      <c r="F15" s="11" t="n">
        <v>5</v>
      </c>
      <c r="G15" s="11" t="n">
        <f aca="false">SUM(D15:F15)</f>
        <v>5</v>
      </c>
      <c r="H15" s="2"/>
      <c r="I15" s="2"/>
      <c r="J15" s="2"/>
      <c r="K15" s="2"/>
      <c r="L15" s="2"/>
    </row>
    <row collapsed="false" customFormat="false" customHeight="true" hidden="false" ht="15" outlineLevel="0" r="16">
      <c r="A16" s="11" t="n">
        <v>13</v>
      </c>
      <c r="B16" s="11" t="s">
        <v>22</v>
      </c>
      <c r="C16" s="11" t="s">
        <v>19</v>
      </c>
      <c r="D16" s="11"/>
      <c r="E16" s="11" t="n">
        <v>5</v>
      </c>
      <c r="F16" s="11"/>
      <c r="G16" s="11" t="n">
        <f aca="false">SUM(D16:F16)</f>
        <v>5</v>
      </c>
      <c r="H16" s="2"/>
      <c r="I16" s="2"/>
      <c r="J16" s="2"/>
      <c r="K16" s="2"/>
      <c r="L16" s="2"/>
    </row>
    <row collapsed="false" customFormat="false" customHeight="true" hidden="false" ht="15" outlineLevel="0" r="17">
      <c r="A17" s="12" t="n">
        <v>14</v>
      </c>
      <c r="B17" s="12" t="s">
        <v>23</v>
      </c>
      <c r="C17" s="11" t="s">
        <v>17</v>
      </c>
      <c r="D17" s="11"/>
      <c r="E17" s="11"/>
      <c r="F17" s="11" t="n">
        <v>9</v>
      </c>
      <c r="G17" s="11" t="n">
        <f aca="false">SUM(D17:F17)</f>
        <v>9</v>
      </c>
      <c r="H17" s="2"/>
      <c r="I17" s="2"/>
      <c r="J17" s="2"/>
      <c r="K17" s="2"/>
      <c r="L17" s="2"/>
    </row>
    <row collapsed="false" customFormat="false" customHeight="true" hidden="false" ht="15" outlineLevel="0" r="18">
      <c r="A18" s="13"/>
      <c r="B18" s="13"/>
      <c r="C18" s="11" t="s">
        <v>11</v>
      </c>
      <c r="D18" s="11"/>
      <c r="E18" s="11"/>
      <c r="F18" s="11" t="n">
        <v>3</v>
      </c>
      <c r="G18" s="11" t="n">
        <f aca="false">SUM(D18:F18)</f>
        <v>3</v>
      </c>
      <c r="H18" s="2"/>
      <c r="I18" s="2"/>
      <c r="J18" s="2"/>
      <c r="K18" s="2"/>
      <c r="L18" s="2"/>
    </row>
    <row collapsed="false" customFormat="false" customHeight="true" hidden="false" ht="15" outlineLevel="0" r="19">
      <c r="A19" s="11" t="n">
        <v>16</v>
      </c>
      <c r="B19" s="11" t="s">
        <v>24</v>
      </c>
      <c r="C19" s="11" t="s">
        <v>11</v>
      </c>
      <c r="D19" s="11"/>
      <c r="E19" s="11" t="n">
        <v>4</v>
      </c>
      <c r="F19" s="11"/>
      <c r="G19" s="11" t="n">
        <f aca="false">SUM(D19:F19)</f>
        <v>4</v>
      </c>
      <c r="H19" s="2"/>
      <c r="I19" s="2"/>
      <c r="J19" s="2"/>
      <c r="K19" s="2"/>
      <c r="L19" s="2"/>
    </row>
    <row collapsed="false" customFormat="false" customHeight="true" hidden="false" ht="15" outlineLevel="0" r="20">
      <c r="A20" s="11" t="n">
        <v>17</v>
      </c>
      <c r="B20" s="11" t="s">
        <v>25</v>
      </c>
      <c r="C20" s="15" t="s">
        <v>10</v>
      </c>
      <c r="D20" s="15"/>
      <c r="E20" s="15" t="n">
        <v>8</v>
      </c>
      <c r="F20" s="15"/>
      <c r="G20" s="15" t="n">
        <f aca="false">SUM(D20:F20)</f>
        <v>8</v>
      </c>
      <c r="H20" s="2"/>
      <c r="I20" s="2"/>
      <c r="J20" s="2"/>
      <c r="K20" s="2"/>
      <c r="L20" s="2"/>
    </row>
    <row collapsed="false" customFormat="false" customHeight="true" hidden="false" ht="15.75" outlineLevel="0" r="21">
      <c r="A21" s="16" t="s">
        <v>26</v>
      </c>
      <c r="B21" s="16"/>
      <c r="C21" s="17"/>
      <c r="D21" s="17" t="n">
        <f aca="false">SUM(D5:D20)</f>
        <v>52</v>
      </c>
      <c r="E21" s="17" t="n">
        <f aca="false">SUM(E12:E20)</f>
        <v>71</v>
      </c>
      <c r="F21" s="17" t="n">
        <f aca="false">SUM(F12:F20)</f>
        <v>57</v>
      </c>
      <c r="G21" s="17" t="n">
        <f aca="false">SUM(G5:G20)</f>
        <v>180</v>
      </c>
      <c r="H21" s="2"/>
      <c r="I21" s="2"/>
      <c r="J21" s="2"/>
      <c r="K21" s="2"/>
      <c r="L21" s="2"/>
    </row>
    <row collapsed="false" customFormat="false" customHeight="true" hidden="false" ht="15.75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collapsed="false" customFormat="false" customHeight="true" hidden="false" ht="15" outlineLevel="0" r="23">
      <c r="A23" s="1" t="s">
        <v>27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</row>
    <row collapsed="false" customFormat="false" customHeight="true" hidden="false" ht="15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collapsed="false" customFormat="false" customHeight="true" hidden="false" ht="15" outlineLevel="0" r="25">
      <c r="A25" s="12" t="s">
        <v>28</v>
      </c>
      <c r="B25" s="14" t="s">
        <v>29</v>
      </c>
      <c r="C25" s="14"/>
      <c r="D25" s="14"/>
      <c r="E25" s="14" t="s">
        <v>30</v>
      </c>
      <c r="F25" s="14"/>
      <c r="G25" s="14"/>
      <c r="H25" s="14" t="s">
        <v>31</v>
      </c>
      <c r="I25" s="14"/>
      <c r="J25" s="14"/>
      <c r="K25" s="14"/>
      <c r="L25" s="11" t="s">
        <v>32</v>
      </c>
    </row>
    <row collapsed="false" customFormat="false" customHeight="true" hidden="false" ht="15" outlineLevel="0" r="26">
      <c r="A26" s="13"/>
      <c r="B26" s="11" t="s">
        <v>4</v>
      </c>
      <c r="C26" s="11" t="s">
        <v>33</v>
      </c>
      <c r="D26" s="11" t="s">
        <v>2</v>
      </c>
      <c r="E26" s="11" t="s">
        <v>4</v>
      </c>
      <c r="F26" s="11" t="s">
        <v>33</v>
      </c>
      <c r="G26" s="11" t="s">
        <v>2</v>
      </c>
      <c r="H26" s="11" t="s">
        <v>4</v>
      </c>
      <c r="I26" s="11" t="s">
        <v>33</v>
      </c>
      <c r="J26" s="18" t="s">
        <v>2</v>
      </c>
      <c r="K26" s="18"/>
      <c r="L26" s="11"/>
    </row>
    <row collapsed="false" customFormat="false" customHeight="true" hidden="false" ht="15" outlineLevel="0" r="27">
      <c r="A27" s="19" t="s">
        <v>34</v>
      </c>
      <c r="B27" s="19" t="s">
        <v>15</v>
      </c>
      <c r="C27" s="19" t="n">
        <v>8</v>
      </c>
      <c r="D27" s="19" t="n">
        <v>6</v>
      </c>
      <c r="E27" s="19" t="s">
        <v>19</v>
      </c>
      <c r="F27" s="19" t="n">
        <v>10</v>
      </c>
      <c r="G27" s="19" t="n">
        <v>9.1</v>
      </c>
      <c r="H27" s="19" t="s">
        <v>17</v>
      </c>
      <c r="I27" s="19" t="n">
        <v>4</v>
      </c>
      <c r="J27" s="20" t="n">
        <v>11</v>
      </c>
      <c r="K27" s="20"/>
      <c r="L27" s="11" t="n">
        <f aca="false">C27+F27+I27</f>
        <v>22</v>
      </c>
    </row>
    <row collapsed="false" customFormat="false" customHeight="true" hidden="false" ht="15" outlineLevel="0" r="28">
      <c r="A28" s="21" t="s">
        <v>35</v>
      </c>
      <c r="B28" s="21" t="s">
        <v>11</v>
      </c>
      <c r="C28" s="21" t="n">
        <v>5</v>
      </c>
      <c r="D28" s="21" t="s">
        <v>36</v>
      </c>
      <c r="E28" s="21" t="s">
        <v>19</v>
      </c>
      <c r="F28" s="21" t="n">
        <v>14</v>
      </c>
      <c r="G28" s="21" t="s">
        <v>37</v>
      </c>
      <c r="H28" s="21" t="s">
        <v>19</v>
      </c>
      <c r="I28" s="21" t="n">
        <v>8</v>
      </c>
      <c r="J28" s="22" t="n">
        <v>10</v>
      </c>
      <c r="K28" s="22"/>
      <c r="L28" s="11" t="n">
        <f aca="false">C28+F28+I28</f>
        <v>27</v>
      </c>
    </row>
    <row collapsed="false" customFormat="false" customHeight="true" hidden="false" ht="15" outlineLevel="0" r="29">
      <c r="A29" s="23" t="s">
        <v>38</v>
      </c>
      <c r="B29" s="23" t="s">
        <v>10</v>
      </c>
      <c r="C29" s="23" t="n">
        <v>7</v>
      </c>
      <c r="D29" s="23" t="s">
        <v>39</v>
      </c>
      <c r="E29" s="23" t="s">
        <v>19</v>
      </c>
      <c r="F29" s="23" t="n">
        <v>5</v>
      </c>
      <c r="G29" s="23" t="n">
        <v>13</v>
      </c>
      <c r="H29" s="23" t="s">
        <v>19</v>
      </c>
      <c r="I29" s="23" t="n">
        <v>14</v>
      </c>
      <c r="J29" s="24" t="n">
        <v>10</v>
      </c>
      <c r="K29" s="24"/>
      <c r="L29" s="11" t="n">
        <f aca="false">C29+F29+I29</f>
        <v>26</v>
      </c>
    </row>
    <row collapsed="false" customFormat="false" customHeight="true" hidden="false" ht="15" outlineLevel="0" r="30">
      <c r="A30" s="26" t="s">
        <v>40</v>
      </c>
      <c r="B30" s="26" t="s">
        <v>17</v>
      </c>
      <c r="C30" s="26" t="n">
        <v>5</v>
      </c>
      <c r="D30" s="26" t="n">
        <v>7</v>
      </c>
      <c r="E30" s="26" t="s">
        <v>19</v>
      </c>
      <c r="F30" s="26" t="n">
        <v>16</v>
      </c>
      <c r="G30" s="26" t="n">
        <v>9.1</v>
      </c>
      <c r="H30" s="27" t="s">
        <v>19</v>
      </c>
      <c r="I30" s="27" t="n">
        <v>6</v>
      </c>
      <c r="J30" s="28" t="n">
        <v>10</v>
      </c>
      <c r="K30" s="28"/>
      <c r="L30" s="11" t="n">
        <f aca="false">C30+F30+I30+I31</f>
        <v>27</v>
      </c>
    </row>
    <row collapsed="false" customFormat="false" customHeight="true" hidden="false" ht="15" outlineLevel="0" r="31">
      <c r="A31" s="30"/>
      <c r="B31" s="30"/>
      <c r="C31" s="30"/>
      <c r="D31" s="30"/>
      <c r="E31" s="30"/>
      <c r="F31" s="30"/>
      <c r="G31" s="30"/>
      <c r="H31" s="27" t="s">
        <v>10</v>
      </c>
      <c r="I31" s="27" t="n">
        <v>0</v>
      </c>
      <c r="J31" s="28" t="n">
        <v>0</v>
      </c>
      <c r="K31" s="28"/>
      <c r="L31" s="11"/>
    </row>
    <row collapsed="false" customFormat="false" customHeight="true" hidden="false" ht="15" outlineLevel="0" r="32">
      <c r="A32" s="31" t="s">
        <v>41</v>
      </c>
      <c r="B32" s="31" t="s">
        <v>15</v>
      </c>
      <c r="C32" s="31" t="n">
        <v>12</v>
      </c>
      <c r="D32" s="31" t="n">
        <v>6</v>
      </c>
      <c r="E32" s="31" t="s">
        <v>10</v>
      </c>
      <c r="F32" s="31" t="n">
        <v>8</v>
      </c>
      <c r="G32" s="31" t="n">
        <v>17</v>
      </c>
      <c r="H32" s="31" t="s">
        <v>11</v>
      </c>
      <c r="I32" s="31" t="n">
        <v>8</v>
      </c>
      <c r="J32" s="32" t="s">
        <v>42</v>
      </c>
      <c r="K32" s="32"/>
      <c r="L32" s="11" t="n">
        <f aca="false">C32+F32+I32</f>
        <v>28</v>
      </c>
    </row>
    <row collapsed="false" customFormat="false" customHeight="true" hidden="false" ht="15" outlineLevel="0" r="33">
      <c r="A33" s="34" t="s">
        <v>43</v>
      </c>
      <c r="B33" s="34" t="s">
        <v>15</v>
      </c>
      <c r="C33" s="34" t="n">
        <v>10</v>
      </c>
      <c r="D33" s="34" t="n">
        <v>6</v>
      </c>
      <c r="E33" s="34" t="s">
        <v>11</v>
      </c>
      <c r="F33" s="34" t="n">
        <v>4</v>
      </c>
      <c r="G33" s="34" t="n">
        <v>16</v>
      </c>
      <c r="H33" s="34" t="s">
        <v>17</v>
      </c>
      <c r="I33" s="34" t="n">
        <v>13</v>
      </c>
      <c r="J33" s="35" t="n">
        <v>11.14</v>
      </c>
      <c r="K33" s="35"/>
      <c r="L33" s="11" t="n">
        <f aca="false">C33+F33+I33</f>
        <v>27</v>
      </c>
    </row>
    <row collapsed="false" customFormat="false" customHeight="true" hidden="false" ht="15" outlineLevel="0" r="34">
      <c r="A34" s="37" t="s">
        <v>44</v>
      </c>
      <c r="B34" s="37" t="s">
        <v>17</v>
      </c>
      <c r="C34" s="37" t="n">
        <v>5</v>
      </c>
      <c r="D34" s="37" t="n">
        <v>7</v>
      </c>
      <c r="E34" s="37" t="s">
        <v>19</v>
      </c>
      <c r="F34" s="37" t="n">
        <v>14</v>
      </c>
      <c r="G34" s="37" t="n">
        <v>9.1</v>
      </c>
      <c r="H34" s="37" t="s">
        <v>17</v>
      </c>
      <c r="I34" s="37" t="n">
        <v>4</v>
      </c>
      <c r="J34" s="38" t="n">
        <v>14</v>
      </c>
      <c r="K34" s="38"/>
      <c r="L34" s="11" t="n">
        <f aca="false">C34+F34+I34</f>
        <v>23</v>
      </c>
    </row>
    <row collapsed="false" customFormat="false" customHeight="true" hidden="false" ht="15" outlineLevel="0"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collapsed="false" customFormat="false" customHeight="true" hidden="false" ht="15" outlineLevel="0" r="36">
      <c r="A36" s="1" t="s">
        <v>45</v>
      </c>
      <c r="B36" s="1"/>
      <c r="C36" s="2" t="n">
        <f aca="false">SUM(C27:C35)</f>
        <v>52</v>
      </c>
      <c r="D36" s="2"/>
      <c r="E36" s="2"/>
      <c r="F36" s="2" t="n">
        <f aca="false">SUM(F27:F35)</f>
        <v>71</v>
      </c>
      <c r="G36" s="2"/>
      <c r="H36" s="2"/>
      <c r="I36" s="2" t="n">
        <f aca="false">SUM(I27:I35)</f>
        <v>57</v>
      </c>
      <c r="J36" s="2"/>
      <c r="K36" s="2" t="s">
        <v>46</v>
      </c>
      <c r="L36" s="40" t="n">
        <f aca="false">SUM(L27:L34)</f>
        <v>180</v>
      </c>
    </row>
    <row collapsed="false" customFormat="false" customHeight="true" hidden="false" ht="15" outlineLevel="0"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collapsed="false" customFormat="false" customHeight="true" hidden="false" ht="15" outlineLevel="0" r="38">
      <c r="A38" s="1" t="s">
        <v>47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</row>
    <row collapsed="false" customFormat="false" customHeight="true" hidden="false" ht="15" outlineLevel="0"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collapsed="false" customFormat="false" customHeight="true" hidden="false" ht="15" outlineLevel="0" r="40">
      <c r="A40" s="11" t="s">
        <v>4</v>
      </c>
      <c r="B40" s="11" t="s">
        <v>8</v>
      </c>
      <c r="C40" s="11" t="s">
        <v>48</v>
      </c>
      <c r="D40" s="11" t="s">
        <v>49</v>
      </c>
      <c r="E40" s="2"/>
      <c r="F40" s="2"/>
      <c r="G40" s="2"/>
      <c r="H40" s="2"/>
      <c r="I40" s="2"/>
      <c r="J40" s="2"/>
      <c r="K40" s="2"/>
      <c r="L40" s="2"/>
    </row>
    <row collapsed="false" customFormat="false" customHeight="true" hidden="false" ht="15" outlineLevel="0" r="41">
      <c r="A41" s="11" t="s">
        <v>11</v>
      </c>
      <c r="B41" s="11" t="n">
        <f aca="false">C28+F33+I32</f>
        <v>17</v>
      </c>
      <c r="C41" s="11" t="n">
        <v>30</v>
      </c>
      <c r="D41" s="41" t="n">
        <f aca="false">B41*C41</f>
        <v>510</v>
      </c>
      <c r="E41" s="2"/>
      <c r="F41" s="2"/>
      <c r="G41" s="2"/>
      <c r="H41" s="2"/>
      <c r="I41" s="2"/>
      <c r="J41" s="2"/>
      <c r="K41" s="2"/>
      <c r="L41" s="2"/>
    </row>
    <row collapsed="false" customFormat="false" customHeight="true" hidden="false" ht="15" outlineLevel="0" r="42">
      <c r="A42" s="11" t="s">
        <v>10</v>
      </c>
      <c r="B42" s="11" t="n">
        <f aca="false">C29+F32+I31</f>
        <v>15</v>
      </c>
      <c r="C42" s="11" t="n">
        <v>20</v>
      </c>
      <c r="D42" s="41" t="n">
        <f aca="false">B42*C42</f>
        <v>300</v>
      </c>
      <c r="E42" s="2"/>
      <c r="F42" s="2"/>
      <c r="G42" s="2"/>
      <c r="H42" s="2"/>
      <c r="I42" s="2"/>
      <c r="J42" s="2"/>
      <c r="K42" s="2"/>
      <c r="L42" s="2"/>
    </row>
    <row collapsed="false" customFormat="false" customHeight="true" hidden="false" ht="15" outlineLevel="0" r="43">
      <c r="A43" s="11" t="s">
        <v>15</v>
      </c>
      <c r="B43" s="11" t="n">
        <f aca="false">C27+C32+C33</f>
        <v>30</v>
      </c>
      <c r="C43" s="11" t="n">
        <v>25</v>
      </c>
      <c r="D43" s="41" t="n">
        <f aca="false">B43*C43</f>
        <v>750</v>
      </c>
      <c r="E43" s="2"/>
      <c r="F43" s="2"/>
      <c r="G43" s="2"/>
      <c r="H43" s="2"/>
      <c r="I43" s="2"/>
      <c r="J43" s="2"/>
      <c r="K43" s="2"/>
      <c r="L43" s="2"/>
    </row>
    <row collapsed="false" customFormat="false" customHeight="true" hidden="false" ht="15" outlineLevel="0" r="44">
      <c r="A44" s="11" t="s">
        <v>19</v>
      </c>
      <c r="B44" s="11" t="n">
        <f aca="false">F27+F28+F29+F30+F34+I28+I29+I30</f>
        <v>87</v>
      </c>
      <c r="C44" s="11" t="n">
        <v>22</v>
      </c>
      <c r="D44" s="41" t="n">
        <f aca="false">B44*C44</f>
        <v>1914</v>
      </c>
      <c r="E44" s="2"/>
      <c r="F44" s="2"/>
      <c r="G44" s="2"/>
      <c r="H44" s="2"/>
      <c r="I44" s="2"/>
      <c r="J44" s="2"/>
      <c r="K44" s="2"/>
      <c r="L44" s="2"/>
    </row>
    <row collapsed="false" customFormat="false" customHeight="true" hidden="false" ht="15" outlineLevel="0" r="45">
      <c r="A45" s="11" t="s">
        <v>50</v>
      </c>
      <c r="B45" s="11" t="n">
        <v>0</v>
      </c>
      <c r="C45" s="11" t="n">
        <v>15</v>
      </c>
      <c r="D45" s="41" t="n">
        <f aca="false">B45*C45</f>
        <v>0</v>
      </c>
      <c r="E45" s="2"/>
      <c r="F45" s="2"/>
      <c r="G45" s="2"/>
      <c r="H45" s="2"/>
      <c r="I45" s="2"/>
      <c r="J45" s="2"/>
      <c r="K45" s="2"/>
      <c r="L45" s="2"/>
    </row>
    <row collapsed="false" customFormat="false" customHeight="true" hidden="false" ht="15" outlineLevel="0" r="46">
      <c r="A46" s="11" t="s">
        <v>17</v>
      </c>
      <c r="B46" s="11" t="n">
        <f aca="false">C34+I27+I33+I34+C30</f>
        <v>31</v>
      </c>
      <c r="C46" s="11" t="n">
        <v>15</v>
      </c>
      <c r="D46" s="41" t="n">
        <f aca="false">B46*C46</f>
        <v>465</v>
      </c>
      <c r="E46" s="2"/>
      <c r="F46" s="2"/>
      <c r="G46" s="2"/>
      <c r="H46" s="2"/>
      <c r="I46" s="2"/>
      <c r="J46" s="2"/>
      <c r="K46" s="2"/>
      <c r="L46" s="2"/>
    </row>
    <row collapsed="false" customFormat="false" customHeight="true" hidden="false" ht="15" outlineLevel="0" r="47">
      <c r="A47" s="11" t="s">
        <v>51</v>
      </c>
      <c r="B47" s="11" t="n">
        <f aca="false">SUM(B41:B46)</f>
        <v>180</v>
      </c>
      <c r="C47" s="11"/>
      <c r="D47" s="41" t="n">
        <f aca="false">SUM(D41:D46)</f>
        <v>3939</v>
      </c>
      <c r="E47" s="2"/>
      <c r="F47" s="2"/>
      <c r="G47" s="2"/>
      <c r="H47" s="2"/>
      <c r="I47" s="2"/>
      <c r="J47" s="2"/>
      <c r="K47" s="2"/>
      <c r="L47" s="2"/>
    </row>
    <row collapsed="false" customFormat="false" customHeight="true" hidden="false" ht="15" outlineLevel="0"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collapsed="false" customFormat="false" customHeight="true" hidden="false" ht="15" outlineLevel="0" r="49">
      <c r="A49" s="2" t="s">
        <v>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collapsed="false" customFormat="false" customHeight="true" hidden="false" ht="15" outlineLevel="0"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collapsed="false" customFormat="false" customHeight="true" hidden="false" ht="15" outlineLevel="0" r="54">
      <c r="A54" s="1" t="s">
        <v>55</v>
      </c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</row>
    <row collapsed="false" customFormat="false" customHeight="true" hidden="false" ht="15" outlineLevel="0"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collapsed="false" customFormat="false" customHeight="true" hidden="false" ht="15" outlineLevel="0" r="56">
      <c r="A56" s="2" t="s">
        <v>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collapsed="false" customFormat="false" customHeight="true" hidden="false" ht="15" outlineLevel="0"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collapsed="false" customFormat="false" customHeight="true" hidden="false" ht="15.75" outlineLevel="0" r="58">
      <c r="A58" s="4" t="s">
        <v>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8</v>
      </c>
      <c r="G58" s="2"/>
      <c r="H58" s="2"/>
      <c r="I58" s="2"/>
      <c r="J58" s="2"/>
      <c r="K58" s="2"/>
      <c r="L58" s="2"/>
    </row>
    <row collapsed="false" customFormat="false" customHeight="true" hidden="false" ht="15.75" outlineLevel="0" r="59">
      <c r="A59" s="2" t="n">
        <v>1</v>
      </c>
      <c r="B59" s="2" t="s">
        <v>9</v>
      </c>
      <c r="C59" s="2" t="s">
        <v>10</v>
      </c>
      <c r="D59" s="2" t="n">
        <v>9</v>
      </c>
      <c r="E59" s="2"/>
      <c r="F59" s="2" t="n">
        <f aca="false">SUM(D59:E59)</f>
        <v>9</v>
      </c>
      <c r="G59" s="2"/>
      <c r="H59" s="2"/>
      <c r="I59" s="2"/>
      <c r="J59" s="2"/>
      <c r="K59" s="2"/>
      <c r="L59" s="2"/>
    </row>
    <row collapsed="false" customFormat="false" customHeight="true" hidden="false" ht="15" outlineLevel="0" r="60">
      <c r="A60" s="2"/>
      <c r="B60" s="2"/>
      <c r="C60" s="2" t="s">
        <v>11</v>
      </c>
      <c r="D60" s="2" t="n">
        <v>2</v>
      </c>
      <c r="E60" s="2"/>
      <c r="F60" s="2" t="n">
        <f aca="false">SUM(D60:E60)</f>
        <v>2</v>
      </c>
      <c r="G60" s="2"/>
      <c r="H60" s="2"/>
      <c r="I60" s="2"/>
      <c r="J60" s="2"/>
      <c r="K60" s="2"/>
      <c r="L60" s="2"/>
    </row>
    <row collapsed="false" customFormat="false" customHeight="true" hidden="false" ht="15" outlineLevel="0" r="61">
      <c r="A61" s="2" t="n">
        <v>3</v>
      </c>
      <c r="B61" s="2" t="s">
        <v>57</v>
      </c>
      <c r="C61" s="2" t="s">
        <v>19</v>
      </c>
      <c r="D61" s="2" t="n">
        <v>55</v>
      </c>
      <c r="E61" s="2"/>
      <c r="F61" s="2" t="n">
        <f aca="false">SUM(D61:E61)</f>
        <v>55</v>
      </c>
      <c r="G61" s="2"/>
      <c r="H61" s="2"/>
      <c r="I61" s="2"/>
      <c r="J61" s="2"/>
      <c r="K61" s="2"/>
      <c r="L61" s="2"/>
    </row>
    <row collapsed="false" customFormat="false" customHeight="true" hidden="false" ht="15" outlineLevel="0" r="62">
      <c r="A62" s="2" t="n">
        <v>4</v>
      </c>
      <c r="B62" s="2" t="s">
        <v>58</v>
      </c>
      <c r="C62" s="2"/>
      <c r="E62" s="2"/>
      <c r="F62" s="2" t="n">
        <f aca="false">SUM(D62:E62)</f>
        <v>0</v>
      </c>
      <c r="G62" s="2"/>
      <c r="H62" s="2"/>
      <c r="I62" s="2"/>
      <c r="J62" s="2"/>
      <c r="K62" s="2"/>
      <c r="L62" s="2"/>
    </row>
    <row collapsed="false" customFormat="false" customHeight="true" hidden="false" ht="15" outlineLevel="0" r="63">
      <c r="A63" s="2"/>
      <c r="B63" s="42"/>
      <c r="C63" s="2" t="s">
        <v>17</v>
      </c>
      <c r="D63" s="2" t="n">
        <v>27</v>
      </c>
      <c r="E63" s="2"/>
      <c r="F63" s="2" t="n">
        <f aca="false">SUM(D63:E63)</f>
        <v>27</v>
      </c>
      <c r="G63" s="2"/>
      <c r="H63" s="2"/>
      <c r="I63" s="2"/>
      <c r="J63" s="2"/>
      <c r="K63" s="2"/>
      <c r="L63" s="2"/>
    </row>
    <row collapsed="false" customFormat="false" customHeight="true" hidden="false" ht="15" outlineLevel="0" r="64">
      <c r="A64" s="2"/>
      <c r="B64" s="2"/>
      <c r="C64" s="2" t="s">
        <v>11</v>
      </c>
      <c r="D64" s="2" t="n">
        <v>2</v>
      </c>
      <c r="E64" s="2"/>
      <c r="F64" s="2" t="n">
        <f aca="false">SUM(D64:E64)</f>
        <v>2</v>
      </c>
      <c r="G64" s="2"/>
      <c r="H64" s="2"/>
      <c r="I64" s="2"/>
      <c r="J64" s="2"/>
      <c r="K64" s="2"/>
      <c r="L64" s="2"/>
    </row>
    <row collapsed="false" customFormat="false" customHeight="true" hidden="false" ht="15" outlineLevel="0" r="65">
      <c r="A65" s="2" t="n">
        <v>5</v>
      </c>
      <c r="B65" s="2" t="s">
        <v>59</v>
      </c>
      <c r="C65" s="2" t="s">
        <v>19</v>
      </c>
      <c r="D65" s="2" t="n">
        <v>33</v>
      </c>
      <c r="E65" s="2"/>
      <c r="F65" s="2" t="n">
        <f aca="false">SUM(D65:E65)</f>
        <v>33</v>
      </c>
      <c r="G65" s="2"/>
      <c r="H65" s="2"/>
      <c r="I65" s="2"/>
      <c r="J65" s="2"/>
      <c r="K65" s="2"/>
      <c r="L65" s="2"/>
    </row>
    <row collapsed="false" customFormat="false" customHeight="true" hidden="false" ht="15" outlineLevel="0" r="66">
      <c r="A66" s="2" t="n">
        <v>6</v>
      </c>
      <c r="B66" s="2" t="s">
        <v>60</v>
      </c>
      <c r="C66" s="2"/>
      <c r="E66" s="2"/>
      <c r="F66" s="2" t="n">
        <f aca="false">SUM(D66:E66)</f>
        <v>0</v>
      </c>
      <c r="G66" s="2"/>
      <c r="H66" s="2"/>
      <c r="I66" s="2"/>
      <c r="J66" s="2"/>
      <c r="K66" s="2"/>
      <c r="L66" s="2"/>
    </row>
    <row collapsed="false" customFormat="false" customHeight="true" hidden="false" ht="15" outlineLevel="0" r="67">
      <c r="A67" s="2"/>
      <c r="B67" s="2"/>
      <c r="C67" s="2" t="s">
        <v>17</v>
      </c>
      <c r="D67" s="2" t="n">
        <v>13</v>
      </c>
      <c r="E67" s="2"/>
      <c r="F67" s="2" t="n">
        <f aca="false">SUM(D67:E67)</f>
        <v>13</v>
      </c>
      <c r="G67" s="2"/>
      <c r="H67" s="2"/>
      <c r="I67" s="2"/>
      <c r="J67" s="2"/>
      <c r="K67" s="2"/>
      <c r="L67" s="2"/>
    </row>
    <row collapsed="false" customFormat="false" customHeight="true" hidden="false" ht="15" outlineLevel="0" r="68">
      <c r="A68" s="2"/>
      <c r="B68" s="2"/>
      <c r="C68" s="2" t="s">
        <v>11</v>
      </c>
      <c r="D68" s="2" t="n">
        <v>3</v>
      </c>
      <c r="E68" s="2"/>
      <c r="F68" s="2" t="n">
        <f aca="false">SUM(D68:E68)</f>
        <v>3</v>
      </c>
      <c r="G68" s="2"/>
      <c r="H68" s="2"/>
      <c r="I68" s="2"/>
      <c r="J68" s="2"/>
      <c r="K68" s="2"/>
      <c r="L68" s="2"/>
    </row>
    <row collapsed="false" customFormat="false" customHeight="true" hidden="false" ht="15" outlineLevel="0" r="69">
      <c r="A69" s="2" t="n">
        <v>8</v>
      </c>
      <c r="B69" s="2" t="s">
        <v>61</v>
      </c>
      <c r="C69" s="2" t="s">
        <v>19</v>
      </c>
      <c r="D69" s="2" t="n">
        <v>14</v>
      </c>
      <c r="E69" s="2"/>
      <c r="F69" s="2" t="n">
        <f aca="false">SUM(D69:E69)</f>
        <v>14</v>
      </c>
      <c r="G69" s="2"/>
      <c r="H69" s="2"/>
      <c r="I69" s="2"/>
      <c r="J69" s="2"/>
      <c r="K69" s="2"/>
      <c r="L69" s="2"/>
    </row>
    <row collapsed="false" customFormat="false" customHeight="true" hidden="false" ht="15" outlineLevel="0" r="70">
      <c r="A70" s="2" t="n">
        <v>9</v>
      </c>
      <c r="B70" s="2" t="s">
        <v>62</v>
      </c>
      <c r="C70" s="2"/>
      <c r="E70" s="2"/>
      <c r="F70" s="2" t="n">
        <f aca="false">SUM(D70:E70)</f>
        <v>0</v>
      </c>
      <c r="G70" s="2"/>
      <c r="H70" s="2"/>
      <c r="I70" s="2"/>
      <c r="J70" s="2"/>
      <c r="K70" s="2"/>
      <c r="L70" s="2"/>
    </row>
    <row collapsed="false" customFormat="false" customHeight="true" hidden="false" ht="15" outlineLevel="0" r="71">
      <c r="A71" s="2"/>
      <c r="B71" s="2"/>
      <c r="C71" s="2" t="s">
        <v>17</v>
      </c>
      <c r="D71" s="2" t="n">
        <v>6</v>
      </c>
      <c r="E71" s="2"/>
      <c r="F71" s="2" t="n">
        <f aca="false">SUM(D71:E71)</f>
        <v>6</v>
      </c>
      <c r="G71" s="2"/>
      <c r="H71" s="2"/>
      <c r="I71" s="2"/>
      <c r="J71" s="2"/>
      <c r="K71" s="2"/>
      <c r="L71" s="2"/>
    </row>
    <row collapsed="false" customFormat="false" customHeight="true" hidden="false" ht="15" outlineLevel="0" r="72">
      <c r="A72" s="2"/>
      <c r="B72" s="2"/>
      <c r="C72" s="2" t="s">
        <v>11</v>
      </c>
      <c r="D72" s="2" t="n">
        <v>2</v>
      </c>
      <c r="E72" s="2"/>
      <c r="F72" s="2" t="n">
        <f aca="false">SUM(D72:E72)</f>
        <v>2</v>
      </c>
      <c r="G72" s="2"/>
      <c r="H72" s="2"/>
      <c r="I72" s="2"/>
      <c r="J72" s="2"/>
      <c r="K72" s="2"/>
      <c r="L72" s="2"/>
    </row>
    <row collapsed="false" customFormat="false" customHeight="true" hidden="false" ht="15" outlineLevel="0" r="73">
      <c r="A73" s="2" t="n">
        <v>11</v>
      </c>
      <c r="B73" s="2" t="s">
        <v>63</v>
      </c>
      <c r="C73" s="2" t="s">
        <v>50</v>
      </c>
      <c r="D73" s="2" t="n">
        <v>35</v>
      </c>
      <c r="E73" s="2" t="n">
        <v>22</v>
      </c>
      <c r="F73" s="2" t="n">
        <f aca="false">SUM(D73:E73)</f>
        <v>57</v>
      </c>
      <c r="G73" s="2"/>
      <c r="H73" s="2"/>
      <c r="I73" s="2"/>
      <c r="J73" s="2"/>
      <c r="K73" s="2"/>
      <c r="L73" s="2"/>
    </row>
    <row collapsed="false" customFormat="false" customHeight="true" hidden="false" ht="15" outlineLevel="0" r="74">
      <c r="A74" s="2" t="n">
        <v>12</v>
      </c>
      <c r="B74" s="2" t="s">
        <v>64</v>
      </c>
      <c r="C74" s="2" t="s">
        <v>17</v>
      </c>
      <c r="D74" s="2"/>
      <c r="E74" s="2" t="n">
        <v>30</v>
      </c>
      <c r="F74" s="2" t="n">
        <f aca="false">SUM(D74:E74)</f>
        <v>30</v>
      </c>
      <c r="G74" s="2"/>
      <c r="H74" s="2"/>
      <c r="I74" s="2"/>
      <c r="J74" s="2"/>
      <c r="K74" s="2"/>
      <c r="L74" s="2"/>
    </row>
    <row collapsed="false" customFormat="false" customHeight="true" hidden="false" ht="15" outlineLevel="0" r="75">
      <c r="A75" s="2"/>
      <c r="B75" s="2"/>
      <c r="C75" s="2" t="s">
        <v>11</v>
      </c>
      <c r="D75" s="2"/>
      <c r="E75" s="2" t="n">
        <v>2</v>
      </c>
      <c r="F75" s="2" t="n">
        <f aca="false">SUM(D75:E75)</f>
        <v>2</v>
      </c>
      <c r="G75" s="2"/>
      <c r="H75" s="2"/>
      <c r="I75" s="2"/>
      <c r="J75" s="2"/>
      <c r="K75" s="2"/>
      <c r="L75" s="2"/>
    </row>
    <row collapsed="false" customFormat="false" customHeight="true" hidden="false" ht="15" outlineLevel="0" r="76">
      <c r="A76" s="2" t="n">
        <v>13</v>
      </c>
      <c r="B76" s="2" t="s">
        <v>65</v>
      </c>
      <c r="C76" s="2" t="s">
        <v>50</v>
      </c>
      <c r="D76" s="2"/>
      <c r="E76" s="2" t="n">
        <v>44</v>
      </c>
      <c r="F76" s="2" t="n">
        <f aca="false">SUM(D76:E76)</f>
        <v>44</v>
      </c>
      <c r="G76" s="2"/>
      <c r="H76" s="2"/>
      <c r="I76" s="2"/>
      <c r="J76" s="2"/>
      <c r="K76" s="2"/>
      <c r="L76" s="2"/>
    </row>
    <row collapsed="false" customFormat="false" customHeight="true" hidden="false" ht="15" outlineLevel="0" r="77">
      <c r="A77" s="2" t="n">
        <v>14</v>
      </c>
      <c r="B77" s="2" t="s">
        <v>66</v>
      </c>
      <c r="C77" s="2" t="s">
        <v>17</v>
      </c>
      <c r="D77" s="2"/>
      <c r="E77" s="2" t="n">
        <v>14</v>
      </c>
      <c r="F77" s="2" t="n">
        <f aca="false">SUM(D77:E77)</f>
        <v>14</v>
      </c>
      <c r="G77" s="2"/>
      <c r="H77" s="2"/>
      <c r="I77" s="2"/>
      <c r="J77" s="2"/>
      <c r="K77" s="2"/>
      <c r="L77" s="2"/>
    </row>
    <row collapsed="false" customFormat="false" customHeight="true" hidden="false" ht="15" outlineLevel="0" r="78">
      <c r="A78" s="2"/>
      <c r="B78" s="2"/>
      <c r="C78" s="2" t="s">
        <v>11</v>
      </c>
      <c r="D78" s="2"/>
      <c r="E78" s="2" t="n">
        <v>3</v>
      </c>
      <c r="F78" s="2" t="n">
        <f aca="false">SUM(D78:E78)</f>
        <v>3</v>
      </c>
      <c r="G78" s="2"/>
      <c r="H78" s="2"/>
      <c r="I78" s="2"/>
      <c r="J78" s="2"/>
      <c r="K78" s="2"/>
      <c r="L78" s="2"/>
    </row>
    <row collapsed="false" customFormat="false" customHeight="true" hidden="false" ht="15" outlineLevel="0" r="79">
      <c r="A79" s="2" t="n">
        <v>15</v>
      </c>
      <c r="B79" s="2" t="s">
        <v>67</v>
      </c>
      <c r="C79" s="2" t="s">
        <v>19</v>
      </c>
      <c r="D79" s="2"/>
      <c r="E79" s="2" t="n">
        <v>15</v>
      </c>
      <c r="F79" s="2" t="n">
        <f aca="false">SUM(D79:E79)</f>
        <v>15</v>
      </c>
      <c r="G79" s="2"/>
      <c r="H79" s="2"/>
      <c r="I79" s="2"/>
      <c r="J79" s="2"/>
      <c r="K79" s="2"/>
      <c r="L79" s="2"/>
    </row>
    <row collapsed="false" customFormat="false" customHeight="true" hidden="false" ht="15" outlineLevel="0" r="80">
      <c r="A80" s="2"/>
      <c r="B80" s="2"/>
      <c r="C80" s="2" t="s">
        <v>17</v>
      </c>
      <c r="E80" s="2" t="n">
        <v>7</v>
      </c>
      <c r="F80" s="2" t="n">
        <f aca="false">SUM(D80:E80)</f>
        <v>7</v>
      </c>
      <c r="G80" s="2"/>
      <c r="H80" s="2"/>
      <c r="I80" s="2"/>
      <c r="J80" s="2"/>
      <c r="K80" s="2"/>
      <c r="L80" s="2"/>
    </row>
    <row collapsed="false" customFormat="false" customHeight="true" hidden="false" ht="15" outlineLevel="0" r="81">
      <c r="A81" s="2"/>
      <c r="B81" s="2"/>
      <c r="C81" s="2" t="s">
        <v>10</v>
      </c>
      <c r="E81" s="2" t="n">
        <v>9</v>
      </c>
      <c r="F81" s="2" t="n">
        <f aca="false">SUM(D81:E81)</f>
        <v>9</v>
      </c>
      <c r="G81" s="2"/>
      <c r="H81" s="2"/>
      <c r="I81" s="2"/>
      <c r="J81" s="2"/>
      <c r="K81" s="2"/>
      <c r="L81" s="2"/>
    </row>
    <row collapsed="false" customFormat="false" customHeight="true" hidden="false" ht="15" outlineLevel="0" r="82">
      <c r="A82" s="2"/>
      <c r="B82" s="2"/>
      <c r="C82" s="2" t="s">
        <v>11</v>
      </c>
      <c r="E82" s="2" t="n">
        <v>3</v>
      </c>
      <c r="F82" s="2" t="n">
        <f aca="false">SUM(D82:E82)</f>
        <v>3</v>
      </c>
      <c r="G82" s="2"/>
      <c r="H82" s="2"/>
      <c r="I82" s="2"/>
      <c r="J82" s="2"/>
      <c r="K82" s="2"/>
      <c r="L82" s="2"/>
    </row>
    <row collapsed="false" customFormat="false" customHeight="true" hidden="false" ht="15" outlineLevel="0" r="83">
      <c r="A83" s="2" t="n">
        <v>16</v>
      </c>
      <c r="B83" s="2" t="s">
        <v>68</v>
      </c>
      <c r="C83" s="2" t="s">
        <v>17</v>
      </c>
      <c r="D83" s="2" t="n">
        <v>2</v>
      </c>
      <c r="E83" s="2" t="n">
        <v>2</v>
      </c>
      <c r="F83" s="2" t="n">
        <f aca="false">SUM(D83:E83)</f>
        <v>4</v>
      </c>
      <c r="G83" s="2"/>
      <c r="H83" s="2"/>
      <c r="I83" s="2"/>
      <c r="J83" s="2"/>
      <c r="K83" s="2"/>
      <c r="L83" s="2"/>
    </row>
    <row collapsed="false" customFormat="false" customHeight="true" hidden="false" ht="15" outlineLevel="0" r="84">
      <c r="A84" s="2"/>
      <c r="B84" s="2"/>
      <c r="C84" s="2" t="s">
        <v>11</v>
      </c>
      <c r="D84" s="2" t="n">
        <v>2</v>
      </c>
      <c r="E84" s="2" t="n">
        <v>4</v>
      </c>
      <c r="F84" s="2" t="n">
        <f aca="false">SUM(D84:E84)</f>
        <v>6</v>
      </c>
      <c r="G84" s="2"/>
      <c r="H84" s="2"/>
      <c r="I84" s="2"/>
      <c r="J84" s="2"/>
      <c r="K84" s="2"/>
      <c r="L84" s="2"/>
    </row>
    <row collapsed="false" customFormat="false" customHeight="true" hidden="false" ht="15" outlineLevel="0" r="85">
      <c r="A85" s="2" t="n">
        <v>17</v>
      </c>
      <c r="B85" s="2" t="s">
        <v>69</v>
      </c>
      <c r="C85" s="2" t="s">
        <v>11</v>
      </c>
      <c r="D85" s="2"/>
      <c r="E85" s="2" t="n">
        <v>4</v>
      </c>
      <c r="F85" s="2" t="n">
        <f aca="false">SUM(D85:E85)</f>
        <v>4</v>
      </c>
      <c r="G85" s="2"/>
      <c r="H85" s="2"/>
      <c r="I85" s="2"/>
      <c r="J85" s="2"/>
      <c r="K85" s="2"/>
      <c r="L85" s="2"/>
    </row>
    <row collapsed="false" customFormat="false" customHeight="true" hidden="false" ht="15" outlineLevel="0" r="86">
      <c r="A86" s="2"/>
      <c r="B86" s="2"/>
      <c r="C86" s="2" t="s">
        <v>10</v>
      </c>
      <c r="D86" s="2"/>
      <c r="E86" s="2" t="n">
        <v>2</v>
      </c>
      <c r="F86" s="2" t="n">
        <f aca="false">SUM(D86:E86)</f>
        <v>2</v>
      </c>
      <c r="G86" s="2"/>
      <c r="H86" s="2"/>
      <c r="I86" s="2"/>
      <c r="J86" s="2"/>
      <c r="K86" s="2"/>
      <c r="L86" s="2"/>
    </row>
    <row collapsed="false" customFormat="false" customHeight="true" hidden="false" ht="15" outlineLevel="0" r="87">
      <c r="A87" s="2" t="s">
        <v>26</v>
      </c>
      <c r="B87" s="2"/>
      <c r="C87" s="42"/>
      <c r="D87" s="2" t="n">
        <f aca="false">SUM(D59:D86)</f>
        <v>205</v>
      </c>
      <c r="E87" s="2" t="n">
        <f aca="false">SUM(E59:E86)</f>
        <v>161</v>
      </c>
      <c r="F87" s="2" t="n">
        <f aca="false">SUM(F59:F86)</f>
        <v>366</v>
      </c>
      <c r="G87" s="2"/>
      <c r="H87" s="2"/>
      <c r="I87" s="2"/>
      <c r="J87" s="2"/>
      <c r="K87" s="2"/>
      <c r="L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collapsed="false" customFormat="false" customHeight="true" hidden="false" ht="15" outlineLevel="0"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collapsed="false" customFormat="false" customHeight="true" hidden="false" ht="15" outlineLevel="0" r="90">
      <c r="A90" s="2" t="s">
        <v>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collapsed="false" customFormat="false" customHeight="true" hidden="false" ht="15" outlineLevel="0"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collapsed="false" customFormat="false" customHeight="true" hidden="false" ht="15" outlineLevel="0" r="92">
      <c r="A92" s="11" t="s">
        <v>4</v>
      </c>
      <c r="B92" s="11" t="s">
        <v>8</v>
      </c>
      <c r="C92" s="11" t="s">
        <v>48</v>
      </c>
      <c r="D92" s="11" t="s">
        <v>49</v>
      </c>
      <c r="E92" s="2"/>
      <c r="F92" s="2"/>
      <c r="G92" s="2"/>
      <c r="H92" s="2"/>
      <c r="I92" s="2"/>
      <c r="J92" s="2"/>
      <c r="K92" s="2"/>
      <c r="L92" s="2"/>
    </row>
    <row collapsed="false" customFormat="false" customHeight="true" hidden="false" ht="15" outlineLevel="0" r="93">
      <c r="A93" s="11" t="s">
        <v>11</v>
      </c>
      <c r="B93" s="11" t="n">
        <f aca="false">D60+D64+D71+E75+E78+E82+E84+E85+D68</f>
        <v>29</v>
      </c>
      <c r="C93" s="11" t="n">
        <v>30</v>
      </c>
      <c r="D93" s="41" t="n">
        <f aca="false">B93*C93</f>
        <v>870</v>
      </c>
      <c r="E93" s="2"/>
      <c r="F93" s="2"/>
      <c r="G93" s="2"/>
      <c r="H93" s="2"/>
      <c r="I93" s="2"/>
      <c r="J93" s="2"/>
      <c r="K93" s="2"/>
      <c r="L93" s="2"/>
    </row>
    <row collapsed="false" customFormat="false" customHeight="true" hidden="false" ht="15" outlineLevel="0" r="94">
      <c r="A94" s="11" t="s">
        <v>10</v>
      </c>
      <c r="B94" s="11" t="n">
        <f aca="false">E86+E81+D59</f>
        <v>20</v>
      </c>
      <c r="C94" s="11" t="n">
        <v>20</v>
      </c>
      <c r="D94" s="41" t="n">
        <f aca="false">B94*C94</f>
        <v>400</v>
      </c>
      <c r="E94" s="2"/>
      <c r="F94" s="2"/>
      <c r="G94" s="2"/>
      <c r="H94" s="2"/>
      <c r="I94" s="2"/>
      <c r="J94" s="2"/>
      <c r="K94" s="2"/>
      <c r="L94" s="2"/>
    </row>
    <row collapsed="false" customFormat="false" customHeight="true" hidden="false" ht="15" outlineLevel="0" r="95">
      <c r="A95" s="11" t="s">
        <v>15</v>
      </c>
      <c r="B95" s="11" t="n">
        <v>0</v>
      </c>
      <c r="C95" s="11" t="n">
        <v>25</v>
      </c>
      <c r="D95" s="41" t="n">
        <f aca="false">B95*C95</f>
        <v>0</v>
      </c>
      <c r="E95" s="2"/>
      <c r="F95" s="2"/>
      <c r="G95" s="2"/>
      <c r="H95" s="2"/>
      <c r="I95" s="2"/>
      <c r="J95" s="2"/>
      <c r="K95" s="2"/>
      <c r="L95" s="2"/>
    </row>
    <row collapsed="false" customFormat="false" customHeight="true" hidden="false" ht="15" outlineLevel="0" r="96">
      <c r="A96" s="11" t="s">
        <v>19</v>
      </c>
      <c r="B96" s="11" t="n">
        <f aca="false">F61+F65+F69+F79</f>
        <v>117</v>
      </c>
      <c r="C96" s="11" t="n">
        <v>22</v>
      </c>
      <c r="D96" s="41" t="n">
        <f aca="false">B96*C96</f>
        <v>2574</v>
      </c>
      <c r="E96" s="2"/>
      <c r="F96" s="2"/>
      <c r="G96" s="2"/>
      <c r="H96" s="2"/>
      <c r="I96" s="2"/>
      <c r="J96" s="2"/>
      <c r="K96" s="2"/>
      <c r="L96" s="2"/>
    </row>
    <row collapsed="false" customFormat="false" customHeight="true" hidden="false" ht="15" outlineLevel="0" r="97">
      <c r="A97" s="11" t="s">
        <v>50</v>
      </c>
      <c r="B97" s="11" t="n">
        <f aca="false">F73+F76</f>
        <v>101</v>
      </c>
      <c r="C97" s="11" t="n">
        <v>15</v>
      </c>
      <c r="D97" s="41" t="n">
        <f aca="false">B97*C97</f>
        <v>1515</v>
      </c>
      <c r="E97" s="2"/>
      <c r="F97" s="2"/>
      <c r="G97" s="2"/>
      <c r="H97" s="2"/>
      <c r="I97" s="2"/>
      <c r="J97" s="2"/>
      <c r="K97" s="2"/>
      <c r="L97" s="2"/>
    </row>
    <row collapsed="false" customFormat="false" customHeight="true" hidden="false" ht="15" outlineLevel="0" r="98">
      <c r="A98" s="11" t="s">
        <v>17</v>
      </c>
      <c r="B98" s="11" t="n">
        <f aca="false">F63+F67+F71+F74+F77+F80+F83</f>
        <v>101</v>
      </c>
      <c r="C98" s="11" t="n">
        <v>15</v>
      </c>
      <c r="D98" s="41" t="n">
        <f aca="false">B98*C98</f>
        <v>1515</v>
      </c>
      <c r="E98" s="2"/>
      <c r="F98" s="2"/>
      <c r="G98" s="2"/>
      <c r="H98" s="2"/>
      <c r="I98" s="2"/>
      <c r="J98" s="2"/>
      <c r="K98" s="2"/>
      <c r="L98" s="2"/>
    </row>
    <row collapsed="false" customFormat="false" customHeight="true" hidden="false" ht="15" outlineLevel="0" r="99">
      <c r="A99" s="11" t="s">
        <v>51</v>
      </c>
      <c r="B99" s="11" t="n">
        <f aca="false">SUM(B93:B98)</f>
        <v>368</v>
      </c>
      <c r="C99" s="11"/>
      <c r="D99" s="41" t="n">
        <f aca="false">SUM(D93:D98)</f>
        <v>6874</v>
      </c>
      <c r="E99" s="2"/>
      <c r="F99" s="2"/>
      <c r="G99" s="2"/>
      <c r="H99" s="2"/>
      <c r="I99" s="2"/>
      <c r="J99" s="2"/>
      <c r="K99" s="2"/>
      <c r="L99" s="2"/>
    </row>
    <row collapsed="false" customFormat="false" customHeight="true" hidden="false" ht="15" outlineLevel="0"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collapsed="false" customFormat="false" customHeight="true" hidden="false" ht="15" outlineLevel="0" r="101">
      <c r="A101" s="1" t="s">
        <v>75</v>
      </c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collapsed="false" customFormat="false" customHeight="true" hidden="false" ht="15" outlineLevel="0"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collapsed="false" customFormat="false" customHeight="true" hidden="false" ht="15" outlineLevel="0" r="103">
      <c r="A103" s="12" t="s">
        <v>28</v>
      </c>
      <c r="B103" s="14" t="s">
        <v>29</v>
      </c>
      <c r="C103" s="14"/>
      <c r="D103" s="14"/>
      <c r="E103" s="14" t="s">
        <v>30</v>
      </c>
      <c r="F103" s="14"/>
      <c r="G103" s="14"/>
      <c r="H103" s="11" t="s">
        <v>32</v>
      </c>
      <c r="I103" s="2"/>
      <c r="J103" s="2"/>
      <c r="K103" s="2"/>
      <c r="L103" s="2"/>
    </row>
    <row collapsed="false" customFormat="false" customHeight="true" hidden="false" ht="15" outlineLevel="0" r="104">
      <c r="A104" s="13"/>
      <c r="B104" s="11" t="s">
        <v>4</v>
      </c>
      <c r="C104" s="11" t="s">
        <v>33</v>
      </c>
      <c r="D104" s="11" t="s">
        <v>2</v>
      </c>
      <c r="E104" s="11" t="s">
        <v>4</v>
      </c>
      <c r="F104" s="11" t="s">
        <v>33</v>
      </c>
      <c r="G104" s="11" t="s">
        <v>2</v>
      </c>
      <c r="H104" s="11"/>
      <c r="I104" s="2"/>
      <c r="J104" s="2"/>
      <c r="K104" s="2"/>
      <c r="L104" s="2"/>
    </row>
    <row collapsed="false" customFormat="false" customHeight="true" hidden="false" ht="15" outlineLevel="0" r="105">
      <c r="A105" s="19" t="s">
        <v>34</v>
      </c>
      <c r="B105" s="19" t="s">
        <v>19</v>
      </c>
      <c r="C105" s="19" t="n">
        <v>26</v>
      </c>
      <c r="D105" s="19" t="n">
        <v>3.5</v>
      </c>
      <c r="E105" s="19" t="s">
        <v>10</v>
      </c>
      <c r="F105" s="19" t="n">
        <v>11</v>
      </c>
      <c r="G105" s="19" t="n">
        <v>15.17</v>
      </c>
      <c r="H105" s="11" t="n">
        <f aca="false">C105+F105+C106+F106</f>
        <v>60</v>
      </c>
      <c r="I105" s="2"/>
      <c r="J105" s="2"/>
      <c r="K105" s="2"/>
      <c r="L105" s="2"/>
    </row>
    <row collapsed="false" customFormat="false" customHeight="true" hidden="false" ht="15" outlineLevel="0" r="106">
      <c r="A106" s="19"/>
      <c r="B106" s="19" t="s">
        <v>17</v>
      </c>
      <c r="C106" s="19" t="n">
        <v>8</v>
      </c>
      <c r="D106" s="19" t="n">
        <v>9.16</v>
      </c>
      <c r="E106" s="19" t="s">
        <v>17</v>
      </c>
      <c r="F106" s="19" t="n">
        <v>15</v>
      </c>
      <c r="G106" s="19" t="n">
        <v>12.13</v>
      </c>
      <c r="H106" s="11"/>
      <c r="I106" s="2"/>
      <c r="J106" s="2"/>
      <c r="K106" s="2"/>
      <c r="L106" s="2"/>
    </row>
    <row collapsed="false" customFormat="false" customHeight="true" hidden="false" ht="15" outlineLevel="0" r="107">
      <c r="A107" s="21" t="s">
        <v>35</v>
      </c>
      <c r="B107" s="21" t="s">
        <v>19</v>
      </c>
      <c r="C107" s="21" t="n">
        <v>31</v>
      </c>
      <c r="D107" s="21" t="n">
        <v>3.5</v>
      </c>
      <c r="E107" s="21" t="s">
        <v>50</v>
      </c>
      <c r="F107" s="21" t="n">
        <v>17</v>
      </c>
      <c r="G107" s="21" t="n">
        <v>11.13</v>
      </c>
      <c r="H107" s="11" t="n">
        <f aca="false">C107+F107</f>
        <v>48</v>
      </c>
      <c r="I107" s="2"/>
      <c r="J107" s="2"/>
      <c r="K107" s="2"/>
      <c r="L107" s="2"/>
    </row>
    <row collapsed="false" customFormat="false" customHeight="true" hidden="false" ht="15" outlineLevel="0" r="108">
      <c r="A108" s="23" t="s">
        <v>38</v>
      </c>
      <c r="B108" s="23" t="s">
        <v>11</v>
      </c>
      <c r="C108" s="23" t="n">
        <v>11</v>
      </c>
      <c r="D108" s="23" t="s">
        <v>76</v>
      </c>
      <c r="E108" s="23" t="s">
        <v>50</v>
      </c>
      <c r="F108" s="23" t="n">
        <v>31</v>
      </c>
      <c r="G108" s="23" t="n">
        <v>11.13</v>
      </c>
      <c r="H108" s="11" t="n">
        <f aca="false">C108+C109+F108</f>
        <v>49</v>
      </c>
      <c r="I108" s="2"/>
      <c r="J108" s="2"/>
      <c r="K108" s="2"/>
      <c r="L108" s="2"/>
    </row>
    <row collapsed="false" customFormat="false" customHeight="true" hidden="false" ht="15" outlineLevel="0" r="109">
      <c r="A109" s="23"/>
      <c r="B109" s="23" t="s">
        <v>50</v>
      </c>
      <c r="C109" s="23" t="n">
        <v>7</v>
      </c>
      <c r="D109" s="23" t="n">
        <v>11</v>
      </c>
      <c r="E109" s="23"/>
      <c r="F109" s="23"/>
      <c r="G109" s="23"/>
      <c r="H109" s="12"/>
      <c r="I109" s="2"/>
      <c r="J109" s="2"/>
      <c r="K109" s="2"/>
      <c r="L109" s="2"/>
    </row>
    <row collapsed="false" customFormat="false" customHeight="true" hidden="false" ht="15" outlineLevel="0" r="110">
      <c r="A110" s="26" t="s">
        <v>40</v>
      </c>
      <c r="B110" s="26" t="s">
        <v>50</v>
      </c>
      <c r="C110" s="26" t="n">
        <v>8</v>
      </c>
      <c r="D110" s="26" t="n">
        <v>11</v>
      </c>
      <c r="E110" s="26" t="s">
        <v>11</v>
      </c>
      <c r="F110" s="26" t="n">
        <v>16</v>
      </c>
      <c r="G110" s="26" t="s">
        <v>77</v>
      </c>
      <c r="H110" s="12" t="n">
        <f aca="false">C110+C111+F110+F111</f>
        <v>53</v>
      </c>
      <c r="I110" s="2"/>
      <c r="J110" s="2"/>
      <c r="K110" s="2"/>
      <c r="L110" s="2"/>
    </row>
    <row collapsed="false" customFormat="false" customHeight="true" hidden="false" ht="15" outlineLevel="0" r="111">
      <c r="A111" s="30"/>
      <c r="B111" s="30" t="s">
        <v>19</v>
      </c>
      <c r="C111" s="30" t="n">
        <v>14</v>
      </c>
      <c r="D111" s="30" t="n">
        <v>8</v>
      </c>
      <c r="E111" s="30" t="s">
        <v>19</v>
      </c>
      <c r="F111" s="30" t="n">
        <v>15</v>
      </c>
      <c r="G111" s="30" t="n">
        <v>15</v>
      </c>
      <c r="H111" s="13"/>
      <c r="I111" s="2"/>
      <c r="J111" s="2"/>
      <c r="K111" s="2"/>
      <c r="L111" s="2"/>
    </row>
    <row collapsed="false" customFormat="false" customHeight="true" hidden="false" ht="15" outlineLevel="0" r="112">
      <c r="A112" s="31" t="s">
        <v>41</v>
      </c>
      <c r="B112" s="31" t="s">
        <v>50</v>
      </c>
      <c r="C112" s="31" t="n">
        <v>20</v>
      </c>
      <c r="D112" s="31" t="n">
        <v>11</v>
      </c>
      <c r="E112" s="31" t="s">
        <v>17</v>
      </c>
      <c r="F112" s="31" t="n">
        <v>15</v>
      </c>
      <c r="G112" s="31" t="s">
        <v>78</v>
      </c>
      <c r="H112" s="11" t="n">
        <f aca="false">C112+C113+F112</f>
        <v>47</v>
      </c>
      <c r="I112" s="2"/>
      <c r="J112" s="2"/>
      <c r="K112" s="2"/>
      <c r="L112" s="2"/>
    </row>
    <row collapsed="false" customFormat="false" customHeight="true" hidden="false" ht="15" outlineLevel="0" r="113">
      <c r="A113" s="31"/>
      <c r="B113" s="31" t="s">
        <v>17</v>
      </c>
      <c r="C113" s="31" t="n">
        <v>12</v>
      </c>
      <c r="D113" s="31" t="n">
        <v>4.6</v>
      </c>
      <c r="E113" s="31"/>
      <c r="F113" s="31"/>
      <c r="G113" s="31"/>
      <c r="H113" s="11"/>
      <c r="I113" s="2"/>
      <c r="J113" s="2"/>
      <c r="K113" s="2"/>
      <c r="L113" s="2"/>
    </row>
    <row collapsed="false" customFormat="false" customHeight="true" hidden="false" ht="15" outlineLevel="0" r="114">
      <c r="A114" s="34" t="s">
        <v>43</v>
      </c>
      <c r="B114" s="34" t="s">
        <v>19</v>
      </c>
      <c r="C114" s="34" t="n">
        <v>31</v>
      </c>
      <c r="D114" s="34" t="n">
        <v>3.5</v>
      </c>
      <c r="E114" s="34" t="s">
        <v>50</v>
      </c>
      <c r="F114" s="34" t="n">
        <v>18</v>
      </c>
      <c r="G114" s="34" t="n">
        <v>11.13</v>
      </c>
      <c r="H114" s="11" t="n">
        <f aca="false">C114+F114</f>
        <v>49</v>
      </c>
      <c r="I114" s="2"/>
      <c r="J114" s="2"/>
      <c r="K114" s="2"/>
      <c r="L114" s="2"/>
    </row>
    <row collapsed="false" customFormat="false" customHeight="true" hidden="false" ht="15" outlineLevel="0" r="115">
      <c r="A115" s="37" t="s">
        <v>44</v>
      </c>
      <c r="B115" s="37" t="s">
        <v>10</v>
      </c>
      <c r="C115" s="37" t="n">
        <v>9</v>
      </c>
      <c r="D115" s="37" t="n">
        <v>1</v>
      </c>
      <c r="E115" s="37" t="s">
        <v>17</v>
      </c>
      <c r="F115" s="37" t="n">
        <v>23</v>
      </c>
      <c r="G115" s="37" t="n">
        <v>12.13</v>
      </c>
      <c r="H115" s="11" t="n">
        <f aca="false">C115+C116+F115</f>
        <v>60</v>
      </c>
      <c r="I115" s="2"/>
      <c r="J115" s="2"/>
      <c r="K115" s="2"/>
      <c r="L115" s="2"/>
    </row>
    <row collapsed="false" customFormat="false" customHeight="true" hidden="false" ht="15" outlineLevel="0" r="116">
      <c r="A116" s="37"/>
      <c r="B116" s="37" t="s">
        <v>17</v>
      </c>
      <c r="C116" s="37" t="n">
        <v>28</v>
      </c>
      <c r="D116" s="37" t="n">
        <v>4.6</v>
      </c>
      <c r="E116" s="37"/>
      <c r="F116" s="37"/>
      <c r="G116" s="37"/>
      <c r="H116" s="44"/>
      <c r="I116" s="2"/>
      <c r="J116" s="2"/>
      <c r="K116" s="2"/>
      <c r="L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 t="s">
        <v>26</v>
      </c>
      <c r="H117" s="2" t="n">
        <f aca="false">SUM(H105:H116)</f>
        <v>366</v>
      </c>
      <c r="I117" s="2"/>
      <c r="J117" s="2"/>
      <c r="K117" s="2"/>
      <c r="L117" s="2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collapsed="false" customFormat="false" customHeight="true" hidden="false" ht="15" outlineLevel="0" r="119">
      <c r="A119" s="40" t="s">
        <v>79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I123" s="2"/>
      <c r="J123" s="2"/>
      <c r="K123" s="2"/>
      <c r="L123" s="2"/>
    </row>
    <row collapsed="false" customFormat="false" customHeight="true" hidden="false" ht="75" outlineLevel="0" r="124">
      <c r="A124" s="2" t="n">
        <v>2</v>
      </c>
      <c r="B124" s="2" t="s">
        <v>80</v>
      </c>
      <c r="C124" s="2" t="s">
        <v>10</v>
      </c>
      <c r="D124" s="2" t="n">
        <v>4</v>
      </c>
      <c r="E124" s="2"/>
      <c r="F124" s="2" t="n">
        <f aca="false">SUM(D124:E124)</f>
        <v>4</v>
      </c>
      <c r="G124" s="2"/>
      <c r="H124" s="2"/>
      <c r="I124" s="2"/>
      <c r="J124" s="2"/>
      <c r="K124" s="2"/>
      <c r="L124" s="2"/>
    </row>
    <row collapsed="false" customFormat="false" customHeight="true" hidden="false" ht="15" outlineLevel="0" r="125">
      <c r="A125" s="2" t="n">
        <v>3</v>
      </c>
      <c r="B125" s="45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I125" s="2"/>
      <c r="J125" s="2"/>
      <c r="K125" s="2"/>
      <c r="L125" s="2"/>
    </row>
    <row collapsed="false" customFormat="false" customHeight="true" hidden="false" ht="15" outlineLevel="0" r="126">
      <c r="A126" s="2"/>
      <c r="B126" s="45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I126" s="2"/>
      <c r="J126" s="2"/>
      <c r="K126" s="2"/>
      <c r="L126" s="2"/>
    </row>
    <row collapsed="false" customFormat="false" customHeight="true" hidden="false" ht="15" outlineLevel="0" r="127">
      <c r="A127" s="2" t="n">
        <v>5</v>
      </c>
      <c r="B127" s="40" t="s">
        <v>82</v>
      </c>
      <c r="C127" s="2" t="s">
        <v>19</v>
      </c>
      <c r="D127" s="2" t="n">
        <v>16</v>
      </c>
      <c r="E127" s="2"/>
      <c r="F127" s="2" t="n">
        <f aca="false">SUM(D127:E127)</f>
        <v>16</v>
      </c>
      <c r="G127" s="2"/>
      <c r="H127" s="2"/>
      <c r="I127" s="2"/>
      <c r="J127" s="2"/>
      <c r="K127" s="2"/>
      <c r="L127" s="2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9</v>
      </c>
      <c r="E128" s="2"/>
      <c r="F128" s="2" t="n">
        <f aca="false">SUM(D128:E128)</f>
        <v>9</v>
      </c>
      <c r="G128" s="2"/>
      <c r="H128" s="2"/>
      <c r="I128" s="2"/>
      <c r="J128" s="2"/>
      <c r="K128" s="2"/>
      <c r="L128" s="2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I129" s="2"/>
      <c r="J129" s="2"/>
      <c r="K129" s="2"/>
      <c r="L129" s="2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56</v>
      </c>
      <c r="F130" s="2" t="n">
        <f aca="false">SUM(D130:E130)</f>
        <v>56</v>
      </c>
      <c r="G130" s="2"/>
      <c r="H130" s="2"/>
      <c r="I130" s="2"/>
      <c r="J130" s="2"/>
      <c r="K130" s="2"/>
      <c r="L130" s="2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12</v>
      </c>
      <c r="F131" s="2" t="n">
        <f aca="false">SUM(D131:E131)</f>
        <v>12</v>
      </c>
      <c r="G131" s="2"/>
      <c r="H131" s="2"/>
      <c r="I131" s="2"/>
      <c r="J131" s="2"/>
      <c r="K131" s="2"/>
      <c r="L131" s="2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7</v>
      </c>
      <c r="F132" s="2" t="n">
        <f aca="false">SUM(D132:E132)</f>
        <v>7</v>
      </c>
      <c r="G132" s="2"/>
      <c r="H132" s="2"/>
      <c r="I132" s="2"/>
      <c r="J132" s="2"/>
      <c r="K132" s="2"/>
      <c r="L132" s="2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26</v>
      </c>
      <c r="E133" s="2"/>
      <c r="F133" s="2" t="n">
        <f aca="false">SUM(D133:E133)</f>
        <v>26</v>
      </c>
      <c r="G133" s="2"/>
      <c r="H133" s="2"/>
      <c r="I133" s="2"/>
      <c r="J133" s="2"/>
      <c r="K133" s="2"/>
      <c r="L133" s="2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8</v>
      </c>
      <c r="E134" s="2"/>
      <c r="F134" s="2" t="n">
        <f aca="false">SUM(D134:E134)</f>
        <v>8</v>
      </c>
      <c r="G134" s="2"/>
      <c r="H134" s="2"/>
      <c r="I134" s="2"/>
      <c r="J134" s="2"/>
      <c r="K134" s="2"/>
      <c r="L134" s="2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3</v>
      </c>
      <c r="E135" s="2"/>
      <c r="F135" s="2" t="n">
        <f aca="false">SUM(D135:E135)</f>
        <v>3</v>
      </c>
      <c r="G135" s="2"/>
      <c r="H135" s="2"/>
      <c r="I135" s="2"/>
      <c r="J135" s="2"/>
      <c r="K135" s="2"/>
      <c r="L135" s="2"/>
    </row>
    <row collapsed="false" customFormat="false" customHeight="true" hidden="false" ht="15" outlineLevel="0" r="136">
      <c r="A136" s="2" t="s">
        <v>26</v>
      </c>
      <c r="B136" s="2"/>
      <c r="C136" s="42"/>
      <c r="D136" s="2" t="n">
        <f aca="false">SUM(D124:D135)</f>
        <v>68</v>
      </c>
      <c r="E136" s="2" t="n">
        <f aca="false">SUM(E124:E135)</f>
        <v>80</v>
      </c>
      <c r="F136" s="2" t="n">
        <f aca="false">SUM(F124:F135)</f>
        <v>148</v>
      </c>
      <c r="G136" s="2"/>
      <c r="H136" s="2"/>
      <c r="I136" s="2"/>
      <c r="J136" s="2"/>
      <c r="K136" s="2"/>
      <c r="L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14</v>
      </c>
      <c r="C142" s="11" t="n">
        <v>30</v>
      </c>
      <c r="D142" s="41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</row>
    <row collapsed="false" customFormat="false" customHeight="true" hidden="false" ht="15" outlineLevel="0" r="143">
      <c r="A143" s="11" t="s">
        <v>10</v>
      </c>
      <c r="B143" s="11" t="n">
        <f aca="false">F124+F125+F131</f>
        <v>19</v>
      </c>
      <c r="C143" s="11" t="n">
        <v>20</v>
      </c>
      <c r="D143" s="41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1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</row>
    <row collapsed="false" customFormat="false" customHeight="true" hidden="false" ht="15" outlineLevel="0" r="145">
      <c r="A145" s="11" t="s">
        <v>19</v>
      </c>
      <c r="B145" s="11" t="n">
        <f aca="false">F127</f>
        <v>16</v>
      </c>
      <c r="C145" s="11" t="n">
        <v>22</v>
      </c>
      <c r="D145" s="41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</row>
    <row collapsed="false" customFormat="false" customHeight="true" hidden="false" ht="15" outlineLevel="0" r="146">
      <c r="A146" s="11" t="s">
        <v>50</v>
      </c>
      <c r="B146" s="11" t="n">
        <f aca="false">F133</f>
        <v>26</v>
      </c>
      <c r="C146" s="11" t="n">
        <v>15</v>
      </c>
      <c r="D146" s="41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</row>
    <row collapsed="false" customFormat="false" customHeight="true" hidden="false" ht="15" outlineLevel="0" r="147">
      <c r="A147" s="11" t="s">
        <v>17</v>
      </c>
      <c r="B147" s="11" t="n">
        <f aca="false">F128+F130+F134</f>
        <v>73</v>
      </c>
      <c r="C147" s="11" t="n">
        <v>15</v>
      </c>
      <c r="D147" s="41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1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J152" s="2"/>
      <c r="K152" s="2"/>
      <c r="L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</row>
    <row collapsed="false" customFormat="false" customHeight="true" hidden="false" ht="15" outlineLevel="0" r="156">
      <c r="A156" s="23" t="s">
        <v>38</v>
      </c>
      <c r="B156" s="23" t="s">
        <v>19</v>
      </c>
      <c r="C156" s="23" t="n">
        <v>8</v>
      </c>
      <c r="D156" s="23" t="n">
        <v>5</v>
      </c>
      <c r="E156" s="23" t="s">
        <v>17</v>
      </c>
      <c r="F156" s="23" t="n">
        <v>14</v>
      </c>
      <c r="G156" s="23" t="n">
        <v>8</v>
      </c>
      <c r="H156" s="11" t="n">
        <f aca="false">C156+F156</f>
        <v>22</v>
      </c>
      <c r="I156" s="2"/>
      <c r="J156" s="2"/>
      <c r="K156" s="2"/>
      <c r="L156" s="2"/>
    </row>
    <row collapsed="false" customFormat="false" customHeight="true" hidden="false" ht="15" outlineLevel="0" r="157">
      <c r="A157" s="26" t="s">
        <v>40</v>
      </c>
      <c r="B157" s="26" t="s">
        <v>17</v>
      </c>
      <c r="C157" s="26" t="n">
        <v>11</v>
      </c>
      <c r="D157" s="26" t="n">
        <v>6.12</v>
      </c>
      <c r="E157" s="26" t="s">
        <v>11</v>
      </c>
      <c r="F157" s="26" t="n">
        <v>9</v>
      </c>
      <c r="G157" s="26" t="n">
        <v>3.9</v>
      </c>
      <c r="H157" s="11" t="n">
        <f aca="false">C157+F157</f>
        <v>20</v>
      </c>
      <c r="I157" s="2"/>
      <c r="J157" s="2"/>
      <c r="K157" s="2"/>
      <c r="L157" s="2"/>
    </row>
    <row collapsed="false" customFormat="false" customHeight="true" hidden="false" ht="15" outlineLevel="0" r="158">
      <c r="A158" s="31" t="s">
        <v>41</v>
      </c>
      <c r="B158" s="31" t="s">
        <v>19</v>
      </c>
      <c r="C158" s="31" t="n">
        <v>8</v>
      </c>
      <c r="D158" s="31" t="n">
        <v>5</v>
      </c>
      <c r="E158" s="31" t="s">
        <v>17</v>
      </c>
      <c r="F158" s="31" t="n">
        <v>14</v>
      </c>
      <c r="G158" s="31" t="n">
        <v>8</v>
      </c>
      <c r="H158" s="11" t="n">
        <f aca="false">C158+F158</f>
        <v>22</v>
      </c>
      <c r="I158" s="2"/>
      <c r="J158" s="2"/>
      <c r="K158" s="2"/>
      <c r="L158" s="2"/>
    </row>
    <row collapsed="false" customFormat="false" customHeight="true" hidden="false" ht="15" outlineLevel="0" r="159">
      <c r="A159" s="34" t="s">
        <v>43</v>
      </c>
      <c r="B159" s="34" t="s">
        <v>10</v>
      </c>
      <c r="C159" s="34" t="n">
        <v>4</v>
      </c>
      <c r="D159" s="34" t="n">
        <v>2</v>
      </c>
      <c r="E159" s="34" t="s">
        <v>17</v>
      </c>
      <c r="F159" s="34" t="n">
        <v>12</v>
      </c>
      <c r="G159" s="34" t="n">
        <v>8</v>
      </c>
      <c r="H159" s="11" t="n">
        <f aca="false">C159+C160+F159</f>
        <v>22</v>
      </c>
      <c r="I159" s="2"/>
      <c r="J159" s="2"/>
      <c r="K159" s="2"/>
      <c r="L159" s="2"/>
    </row>
    <row collapsed="false" customFormat="false" customHeight="true" hidden="false" ht="15" outlineLevel="0" r="160">
      <c r="A160" s="34"/>
      <c r="B160" s="34" t="s">
        <v>17</v>
      </c>
      <c r="C160" s="34" t="n">
        <v>6</v>
      </c>
      <c r="D160" s="34" t="n">
        <v>12</v>
      </c>
      <c r="E160" s="34"/>
      <c r="F160" s="34"/>
      <c r="G160" s="34"/>
      <c r="H160" s="11"/>
      <c r="I160" s="2"/>
      <c r="J160" s="2"/>
      <c r="K160" s="2"/>
      <c r="L160" s="2"/>
    </row>
    <row collapsed="false" customFormat="false" customHeight="true" hidden="false" ht="15" outlineLevel="0" r="161">
      <c r="A161" s="37" t="s">
        <v>44</v>
      </c>
      <c r="B161" s="37" t="s">
        <v>50</v>
      </c>
      <c r="C161" s="37" t="n">
        <v>13</v>
      </c>
      <c r="D161" s="37" t="n">
        <v>11</v>
      </c>
      <c r="E161" s="37" t="s">
        <v>17</v>
      </c>
      <c r="F161" s="37" t="n">
        <v>8</v>
      </c>
      <c r="G161" s="37" t="n">
        <v>8</v>
      </c>
      <c r="H161" s="11" t="n">
        <f aca="false">C161+F161</f>
        <v>21</v>
      </c>
      <c r="I161" s="2"/>
      <c r="J161" s="2"/>
      <c r="K161" s="2"/>
      <c r="L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 t="s">
        <v>26</v>
      </c>
      <c r="H162" s="2" t="n">
        <f aca="false">SUM(H154:H161)</f>
        <v>148</v>
      </c>
      <c r="I162" s="2"/>
      <c r="J162" s="2"/>
      <c r="K162" s="2"/>
      <c r="L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collapsed="false" customFormat="false" customHeight="true" hidden="false" ht="15" outlineLevel="0" r="165">
      <c r="A165" s="1" t="s">
        <v>90</v>
      </c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collapsed="false" customFormat="false" customHeight="true" hidden="false" ht="15" outlineLevel="0"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collapsed="false" customFormat="false" customHeight="true" hidden="false" ht="15" outlineLevel="0" r="167">
      <c r="A167" s="2" t="s">
        <v>28</v>
      </c>
      <c r="B167" s="2" t="s">
        <v>11</v>
      </c>
      <c r="C167" s="2" t="s">
        <v>10</v>
      </c>
      <c r="D167" s="2" t="s">
        <v>15</v>
      </c>
      <c r="E167" s="2" t="s">
        <v>19</v>
      </c>
      <c r="F167" s="2" t="s">
        <v>50</v>
      </c>
      <c r="G167" s="2" t="s">
        <v>17</v>
      </c>
      <c r="H167" s="2" t="s">
        <v>51</v>
      </c>
      <c r="I167" s="2"/>
      <c r="J167" s="2"/>
      <c r="K167" s="2"/>
      <c r="L167" s="2"/>
    </row>
    <row collapsed="false" customFormat="false" customHeight="true" hidden="false" ht="15" outlineLevel="0" r="168">
      <c r="A168" s="19" t="s">
        <v>34</v>
      </c>
      <c r="B168" s="19" t="n">
        <v>0</v>
      </c>
      <c r="C168" s="19" t="n">
        <f aca="false">F105</f>
        <v>11</v>
      </c>
      <c r="D168" s="19" t="n">
        <f aca="false">C27</f>
        <v>8</v>
      </c>
      <c r="E168" s="19" t="n">
        <f aca="false">C105+F27</f>
        <v>36</v>
      </c>
      <c r="F168" s="19" t="n">
        <f aca="false">C154</f>
        <v>13</v>
      </c>
      <c r="G168" s="19" t="n">
        <f aca="false">F154+F106+C106+I27</f>
        <v>35</v>
      </c>
      <c r="H168" s="2" t="n">
        <f aca="false">SUM(B168:G168)</f>
        <v>103</v>
      </c>
      <c r="I168" s="2"/>
      <c r="J168" s="2"/>
      <c r="K168" s="2"/>
      <c r="L168" s="2"/>
    </row>
    <row collapsed="false" customFormat="false" customHeight="true" hidden="false" ht="15" outlineLevel="0" r="169">
      <c r="A169" s="21" t="s">
        <v>35</v>
      </c>
      <c r="B169" s="21" t="n">
        <f aca="false">C155+C28</f>
        <v>10</v>
      </c>
      <c r="C169" s="21" t="n">
        <f aca="false">F155</f>
        <v>15</v>
      </c>
      <c r="D169" s="21" t="n">
        <v>0</v>
      </c>
      <c r="E169" s="21" t="n">
        <f aca="false">C107+F28+I28</f>
        <v>53</v>
      </c>
      <c r="F169" s="21" t="n">
        <f aca="false">F107</f>
        <v>17</v>
      </c>
      <c r="G169" s="21" t="n">
        <v>0</v>
      </c>
      <c r="H169" s="2" t="n">
        <f aca="false">SUM(B169:G169)</f>
        <v>95</v>
      </c>
      <c r="I169" s="2"/>
      <c r="J169" s="2"/>
      <c r="K169" s="2"/>
      <c r="L169" s="2"/>
    </row>
    <row collapsed="false" customFormat="false" customHeight="true" hidden="false" ht="15" outlineLevel="0" r="170">
      <c r="A170" s="23" t="s">
        <v>38</v>
      </c>
      <c r="B170" s="23" t="n">
        <f aca="false">C108</f>
        <v>11</v>
      </c>
      <c r="C170" s="23" t="n">
        <f aca="false">C29</f>
        <v>7</v>
      </c>
      <c r="D170" s="23" t="n">
        <v>0</v>
      </c>
      <c r="E170" s="23" t="n">
        <f aca="false">C156+I29+F29</f>
        <v>27</v>
      </c>
      <c r="F170" s="23" t="n">
        <f aca="false">F108+C109</f>
        <v>38</v>
      </c>
      <c r="G170" s="23" t="n">
        <f aca="false">F156</f>
        <v>14</v>
      </c>
      <c r="H170" s="2" t="n">
        <f aca="false">SUM(B170:G170)</f>
        <v>97</v>
      </c>
      <c r="I170" s="2"/>
      <c r="J170" s="2"/>
      <c r="K170" s="2"/>
      <c r="L170" s="2"/>
    </row>
    <row collapsed="false" customFormat="false" customHeight="true" hidden="false" ht="15" outlineLevel="0" r="171">
      <c r="A171" s="26" t="s">
        <v>40</v>
      </c>
      <c r="B171" s="26" t="n">
        <f aca="false">F157+F110</f>
        <v>25</v>
      </c>
      <c r="C171" s="26" t="n">
        <f aca="false">I31</f>
        <v>0</v>
      </c>
      <c r="D171" s="26" t="n">
        <v>0</v>
      </c>
      <c r="E171" s="26" t="n">
        <f aca="false">C111+F111+F30+I30</f>
        <v>51</v>
      </c>
      <c r="F171" s="26" t="n">
        <f aca="false">C110</f>
        <v>8</v>
      </c>
      <c r="G171" s="26" t="n">
        <f aca="false">C157+C30</f>
        <v>16</v>
      </c>
      <c r="H171" s="2" t="n">
        <f aca="false">SUM(B171:G171)</f>
        <v>100</v>
      </c>
      <c r="I171" s="2"/>
      <c r="J171" s="2"/>
      <c r="K171" s="2"/>
      <c r="L171" s="2"/>
    </row>
    <row collapsed="false" customFormat="false" customHeight="true" hidden="false" ht="15" outlineLevel="0" r="172">
      <c r="A172" s="31" t="s">
        <v>41</v>
      </c>
      <c r="B172" s="31" t="n">
        <f aca="false">I32</f>
        <v>8</v>
      </c>
      <c r="C172" s="31" t="n">
        <f aca="false">F32</f>
        <v>8</v>
      </c>
      <c r="D172" s="31" t="n">
        <f aca="false">C32</f>
        <v>12</v>
      </c>
      <c r="E172" s="31" t="n">
        <f aca="false">C158</f>
        <v>8</v>
      </c>
      <c r="F172" s="31" t="n">
        <f aca="false">C112</f>
        <v>20</v>
      </c>
      <c r="G172" s="31" t="n">
        <f aca="false">F158+C113+F112</f>
        <v>41</v>
      </c>
      <c r="H172" s="2" t="n">
        <f aca="false">SUM(B172:G172)</f>
        <v>97</v>
      </c>
      <c r="I172" s="2"/>
      <c r="J172" s="2"/>
      <c r="K172" s="2"/>
      <c r="L172" s="2"/>
    </row>
    <row collapsed="false" customFormat="false" customHeight="true" hidden="false" ht="15" outlineLevel="0" r="173">
      <c r="A173" s="34" t="s">
        <v>43</v>
      </c>
      <c r="B173" s="34" t="n">
        <f aca="false">F33</f>
        <v>4</v>
      </c>
      <c r="C173" s="36" t="n">
        <f aca="false">C159</f>
        <v>4</v>
      </c>
      <c r="D173" s="36" t="n">
        <f aca="false">C33</f>
        <v>10</v>
      </c>
      <c r="E173" s="34" t="n">
        <f aca="false">C114</f>
        <v>31</v>
      </c>
      <c r="F173" s="34" t="n">
        <f aca="false">F114</f>
        <v>18</v>
      </c>
      <c r="G173" s="34" t="n">
        <f aca="false">C160+F159+I33</f>
        <v>31</v>
      </c>
      <c r="H173" s="2" t="n">
        <f aca="false">SUM(B173:G173)</f>
        <v>98</v>
      </c>
      <c r="I173" s="2"/>
      <c r="J173" s="2"/>
      <c r="K173" s="2"/>
      <c r="L173" s="2"/>
    </row>
    <row collapsed="false" customFormat="false" customHeight="true" hidden="false" ht="15" outlineLevel="0" r="174">
      <c r="A174" s="37" t="s">
        <v>44</v>
      </c>
      <c r="B174" s="37" t="n">
        <v>0</v>
      </c>
      <c r="C174" s="37" t="n">
        <f aca="false">C115</f>
        <v>9</v>
      </c>
      <c r="D174" s="37" t="n">
        <v>0</v>
      </c>
      <c r="E174" s="37" t="n">
        <f aca="false">F34</f>
        <v>14</v>
      </c>
      <c r="F174" s="37" t="n">
        <f aca="false">C161</f>
        <v>13</v>
      </c>
      <c r="G174" s="37" t="n">
        <f aca="false">F161+F115+C116+C34+I34</f>
        <v>68</v>
      </c>
      <c r="H174" s="2" t="n">
        <f aca="false">SUM(B174:G174)</f>
        <v>104</v>
      </c>
      <c r="I174" s="2"/>
      <c r="J174" s="2"/>
      <c r="K174" s="2"/>
      <c r="L174" s="2"/>
    </row>
    <row collapsed="false" customFormat="false" customHeight="true" hidden="false" ht="15" outlineLevel="0" r="175">
      <c r="A175" s="2"/>
      <c r="B175" s="43" t="n">
        <f aca="false">SUM(B168:B174)</f>
        <v>58</v>
      </c>
      <c r="C175" s="43" t="n">
        <f aca="false">SUM(C168:C174)</f>
        <v>54</v>
      </c>
      <c r="D175" s="43" t="n">
        <f aca="false">SUM(D168:D174)</f>
        <v>30</v>
      </c>
      <c r="E175" s="43" t="n">
        <f aca="false">SUM(E168:E174)</f>
        <v>220</v>
      </c>
      <c r="F175" s="43" t="n">
        <f aca="false">SUM(F168:F174)</f>
        <v>127</v>
      </c>
      <c r="G175" s="43" t="n">
        <f aca="false">SUM(G168:G174)</f>
        <v>205</v>
      </c>
      <c r="H175" s="2" t="n">
        <f aca="false">SUM(H168:H174)</f>
        <v>694</v>
      </c>
      <c r="I175" s="2"/>
      <c r="J175" s="2"/>
      <c r="K175" s="2"/>
      <c r="L175" s="2"/>
    </row>
    <row collapsed="false" customFormat="false" customHeight="true" hidden="false" ht="15" outlineLevel="0" r="176">
      <c r="A176" s="2"/>
      <c r="I176" s="2"/>
      <c r="J176" s="2"/>
      <c r="K176" s="2"/>
      <c r="L176" s="2"/>
    </row>
    <row collapsed="false" customFormat="false" customHeight="true" hidden="false" ht="15" outlineLevel="0" r="177">
      <c r="A177" s="2"/>
      <c r="B177" s="48"/>
      <c r="C177" s="49" t="s">
        <v>92</v>
      </c>
      <c r="D177" s="49"/>
      <c r="E177" s="2" t="n">
        <f aca="false">G21+F87+F136</f>
        <v>694</v>
      </c>
      <c r="F177" s="2"/>
      <c r="G177" s="2" t="s">
        <v>26</v>
      </c>
      <c r="H177" s="2" t="n">
        <f aca="false">SUM(H168:H175)</f>
        <v>1388</v>
      </c>
    </row>
    <row collapsed="false" customFormat="false" customHeight="true" hidden="false" ht="15" outlineLevel="0" r="178">
      <c r="A178" s="2" t="s">
        <v>93</v>
      </c>
      <c r="B178" s="2"/>
      <c r="C178" s="2"/>
      <c r="D178" s="2"/>
      <c r="E178" s="2"/>
      <c r="F178" s="2"/>
      <c r="G178" s="2"/>
      <c r="H178" s="2"/>
    </row>
    <row collapsed="false" customFormat="false" customHeight="true" hidden="false" ht="15" outlineLevel="0" r="179">
      <c r="A179" s="2" t="s">
        <v>94</v>
      </c>
      <c r="B179" s="50" t="n">
        <v>0</v>
      </c>
      <c r="C179" s="2"/>
      <c r="D179" s="2"/>
      <c r="E179" s="2"/>
      <c r="F179" s="2"/>
      <c r="G179" s="2"/>
      <c r="H179" s="2"/>
    </row>
  </sheetData>
  <mergeCells count="24">
    <mergeCell ref="A23:B23"/>
    <mergeCell ref="B25:D25"/>
    <mergeCell ref="E25:G25"/>
    <mergeCell ref="H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A36:B36"/>
    <mergeCell ref="A38:B38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C177:D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2013-03-29T08:54:05.00Z</dcterms:created>
  <dc:creator>Je</dc:creator>
  <cp:lastModifiedBy>Je</cp:lastModifiedBy>
  <cp:lastPrinted>2013-04-11T08:18:29.00Z</cp:lastPrinted>
  <dcterms:modified xsi:type="dcterms:W3CDTF">2013-07-12T08:32:21.00Z</dcterms:modified>
  <cp:revision>0</cp:revision>
</cp:coreProperties>
</file>