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96" windowWidth="14220" windowHeight="8832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D2" i="1" l="1"/>
  <c r="H2" i="1"/>
  <c r="D3" i="1"/>
  <c r="H3" i="1"/>
  <c r="D4" i="1"/>
  <c r="H4" i="1"/>
  <c r="D5" i="1"/>
  <c r="H5" i="1"/>
  <c r="D6" i="1"/>
  <c r="H6" i="1"/>
  <c r="D7" i="1"/>
  <c r="H7" i="1"/>
  <c r="D8" i="1"/>
  <c r="H8" i="1"/>
  <c r="D9" i="1"/>
  <c r="H9" i="1"/>
  <c r="D10" i="1"/>
  <c r="H10" i="1"/>
  <c r="D11" i="1"/>
  <c r="H11" i="1"/>
  <c r="D12" i="1"/>
  <c r="H12" i="1"/>
  <c r="D13" i="1"/>
  <c r="H13" i="1"/>
  <c r="D14" i="1"/>
  <c r="H14" i="1"/>
  <c r="D15" i="1"/>
  <c r="H15" i="1"/>
  <c r="D16" i="1"/>
  <c r="H16" i="1"/>
  <c r="D17" i="1"/>
  <c r="H17" i="1"/>
  <c r="D18" i="1"/>
  <c r="H18" i="1"/>
  <c r="D19" i="1"/>
  <c r="H19" i="1"/>
  <c r="D20" i="1"/>
  <c r="H20" i="1"/>
  <c r="D21" i="1"/>
  <c r="H21" i="1"/>
  <c r="D22" i="1"/>
  <c r="H22" i="1"/>
  <c r="D23" i="1"/>
  <c r="H23" i="1"/>
  <c r="D24" i="1"/>
  <c r="H24" i="1"/>
  <c r="D25" i="1"/>
  <c r="H25" i="1"/>
  <c r="D26" i="1"/>
  <c r="H26" i="1"/>
  <c r="D27" i="1"/>
  <c r="H27" i="1"/>
  <c r="D28" i="1"/>
  <c r="H28" i="1"/>
  <c r="D29" i="1"/>
  <c r="H29" i="1"/>
  <c r="D30" i="1"/>
  <c r="H30" i="1"/>
  <c r="D31" i="1"/>
  <c r="H31" i="1"/>
  <c r="D32" i="1"/>
  <c r="H32" i="1"/>
  <c r="D33" i="1"/>
  <c r="H33" i="1"/>
  <c r="D34" i="1"/>
  <c r="H34" i="1"/>
  <c r="D35" i="1"/>
  <c r="H35" i="1"/>
  <c r="D36" i="1"/>
  <c r="H36" i="1"/>
</calcChain>
</file>

<file path=xl/sharedStrings.xml><?xml version="1.0" encoding="utf-8"?>
<sst xmlns="http://schemas.openxmlformats.org/spreadsheetml/2006/main" count="115" uniqueCount="21">
  <si>
    <t>DATE</t>
  </si>
  <si>
    <t>HR BEGIN</t>
  </si>
  <si>
    <t>HR END</t>
  </si>
  <si>
    <t>TOTAL HOURS</t>
  </si>
  <si>
    <t>DELIVERY POINT</t>
  </si>
  <si>
    <t>SUPPLY</t>
  </si>
  <si>
    <t>MW PER HOUR</t>
  </si>
  <si>
    <t>TOTAL MW</t>
  </si>
  <si>
    <t>BOUGHT/ SOLD</t>
  </si>
  <si>
    <t>EES PRICE</t>
  </si>
  <si>
    <t>SP15</t>
  </si>
  <si>
    <t>EES</t>
  </si>
  <si>
    <t>SEMPRA</t>
  </si>
  <si>
    <t>CORAL</t>
  </si>
  <si>
    <t>NP15/SP15</t>
  </si>
  <si>
    <t>APX</t>
  </si>
  <si>
    <t>DYNEGY</t>
  </si>
  <si>
    <t>STCALI</t>
  </si>
  <si>
    <t>SP15/4C</t>
  </si>
  <si>
    <t xml:space="preserve">Bought </t>
  </si>
  <si>
    <t>Sold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</si>
</sst>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164" formatCode="mm/dd/yy"/>
    <numFmt numFmtId="165" formatCode="0_);[Red]\(0\)"/>
  </numFmts>
  <fonts count="6" x14ac:knownFonts="1">
    <font>
      <sz val="10"/>
      <name val="Arial"/>
    </font>
    <font>
      <sz val="10"/>
      <name val="Arial"/>
    </font>
    <font>
      <b/>
      <sz val="7"/>
      <name val="Arial"/>
      <family val="2"/>
    </font>
    <font>
      <b/>
      <sz val="7"/>
      <color indexed="8"/>
      <name val="Arial"/>
      <family val="2"/>
    </font>
    <font>
      <sz val="7"/>
      <name val="Arial"/>
      <family val="2"/>
    </font>
    <font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8">
    <xf numFmtId="0" fontId="0" fillId="0" borderId="0" xfId="0"/>
    <xf numFmtId="164" fontId="2" fillId="2" borderId="1" xfId="0" applyNumberFormat="1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49" fontId="2" fillId="2" borderId="1" xfId="0" applyNumberFormat="1" applyFont="1" applyFill="1" applyBorder="1" applyAlignment="1">
      <alignment horizontal="center" wrapText="1"/>
    </xf>
    <xf numFmtId="2" fontId="2" fillId="2" borderId="1" xfId="0" applyNumberFormat="1" applyFont="1" applyFill="1" applyBorder="1" applyAlignment="1">
      <alignment horizontal="center" wrapText="1"/>
    </xf>
    <xf numFmtId="1" fontId="4" fillId="0" borderId="0" xfId="1" applyNumberFormat="1" applyFont="1" applyFill="1" applyBorder="1" applyAlignment="1" applyProtection="1">
      <protection hidden="1"/>
    </xf>
    <xf numFmtId="1" fontId="5" fillId="0" borderId="0" xfId="1" applyNumberFormat="1" applyFont="1" applyFill="1" applyBorder="1" applyAlignment="1" applyProtection="1">
      <protection hidden="1"/>
    </xf>
    <xf numFmtId="0" fontId="4" fillId="0" borderId="0" xfId="0" applyFont="1" applyFill="1" applyBorder="1"/>
    <xf numFmtId="0" fontId="4" fillId="0" borderId="0" xfId="0" applyFont="1"/>
    <xf numFmtId="0" fontId="0" fillId="0" borderId="0" xfId="0" applyAlignment="1">
      <alignment horizontal="center"/>
    </xf>
    <xf numFmtId="164" fontId="2" fillId="3" borderId="2" xfId="0" applyNumberFormat="1" applyFont="1" applyFill="1" applyBorder="1" applyAlignment="1">
      <alignment horizontal="center"/>
    </xf>
    <xf numFmtId="0" fontId="2" fillId="3" borderId="3" xfId="0" applyFont="1" applyFill="1" applyBorder="1" applyAlignment="1" applyProtection="1">
      <alignment horizontal="center"/>
      <protection locked="0"/>
    </xf>
    <xf numFmtId="165" fontId="2" fillId="3" borderId="3" xfId="0" quotePrefix="1" applyNumberFormat="1" applyFont="1" applyFill="1" applyBorder="1" applyAlignment="1" applyProtection="1">
      <alignment horizontal="center"/>
      <protection locked="0"/>
    </xf>
    <xf numFmtId="49" fontId="3" fillId="3" borderId="3" xfId="0" applyNumberFormat="1" applyFont="1" applyFill="1" applyBorder="1" applyAlignment="1" applyProtection="1">
      <alignment horizontal="center"/>
      <protection locked="0"/>
    </xf>
    <xf numFmtId="49" fontId="2" fillId="3" borderId="3" xfId="1" applyNumberFormat="1" applyFont="1" applyFill="1" applyBorder="1" applyAlignment="1" applyProtection="1">
      <alignment horizontal="center"/>
      <protection hidden="1"/>
    </xf>
    <xf numFmtId="2" fontId="3" fillId="3" borderId="3" xfId="1" applyNumberFormat="1" applyFont="1" applyFill="1" applyBorder="1" applyAlignment="1" applyProtection="1">
      <alignment horizontal="center"/>
      <protection hidden="1"/>
    </xf>
    <xf numFmtId="0" fontId="2" fillId="3" borderId="4" xfId="0" applyFont="1" applyFill="1" applyBorder="1" applyAlignment="1" applyProtection="1">
      <alignment horizontal="center"/>
      <protection locked="0"/>
    </xf>
    <xf numFmtId="165" fontId="2" fillId="3" borderId="4" xfId="0" quotePrefix="1" applyNumberFormat="1" applyFont="1" applyFill="1" applyBorder="1" applyAlignment="1" applyProtection="1">
      <alignment horizontal="center"/>
      <protection locked="0"/>
    </xf>
    <xf numFmtId="49" fontId="3" fillId="3" borderId="2" xfId="0" applyNumberFormat="1" applyFont="1" applyFill="1" applyBorder="1" applyAlignment="1" applyProtection="1">
      <alignment horizontal="center"/>
      <protection locked="0"/>
    </xf>
    <xf numFmtId="0" fontId="2" fillId="3" borderId="2" xfId="0" applyFont="1" applyFill="1" applyBorder="1" applyAlignment="1" applyProtection="1">
      <alignment horizontal="center"/>
      <protection locked="0"/>
    </xf>
    <xf numFmtId="2" fontId="3" fillId="3" borderId="2" xfId="1" applyNumberFormat="1" applyFont="1" applyFill="1" applyBorder="1" applyAlignment="1" applyProtection="1">
      <alignment horizontal="center"/>
      <protection hidden="1"/>
    </xf>
    <xf numFmtId="164" fontId="2" fillId="4" borderId="2" xfId="0" applyNumberFormat="1" applyFont="1" applyFill="1" applyBorder="1" applyAlignment="1">
      <alignment horizontal="center"/>
    </xf>
    <xf numFmtId="0" fontId="2" fillId="4" borderId="3" xfId="0" applyFont="1" applyFill="1" applyBorder="1" applyAlignment="1" applyProtection="1">
      <alignment horizontal="center"/>
      <protection locked="0"/>
    </xf>
    <xf numFmtId="165" fontId="2" fillId="4" borderId="3" xfId="0" quotePrefix="1" applyNumberFormat="1" applyFont="1" applyFill="1" applyBorder="1" applyAlignment="1" applyProtection="1">
      <alignment horizontal="center"/>
      <protection locked="0"/>
    </xf>
    <xf numFmtId="49" fontId="3" fillId="4" borderId="3" xfId="0" applyNumberFormat="1" applyFont="1" applyFill="1" applyBorder="1" applyAlignment="1" applyProtection="1">
      <alignment horizontal="center"/>
      <protection locked="0"/>
    </xf>
    <xf numFmtId="49" fontId="2" fillId="4" borderId="3" xfId="1" applyNumberFormat="1" applyFont="1" applyFill="1" applyBorder="1" applyAlignment="1" applyProtection="1">
      <alignment horizontal="center"/>
      <protection hidden="1"/>
    </xf>
    <xf numFmtId="2" fontId="3" fillId="4" borderId="3" xfId="1" applyNumberFormat="1" applyFont="1" applyFill="1" applyBorder="1" applyAlignment="1" applyProtection="1">
      <alignment horizontal="center"/>
      <protection hidden="1"/>
    </xf>
    <xf numFmtId="0" fontId="2" fillId="4" borderId="4" xfId="0" applyFont="1" applyFill="1" applyBorder="1" applyAlignment="1" applyProtection="1">
      <alignment horizontal="center"/>
      <protection locked="0"/>
    </xf>
    <xf numFmtId="165" fontId="2" fillId="4" borderId="4" xfId="0" quotePrefix="1" applyNumberFormat="1" applyFont="1" applyFill="1" applyBorder="1" applyAlignment="1" applyProtection="1">
      <alignment horizontal="center"/>
      <protection locked="0"/>
    </xf>
    <xf numFmtId="49" fontId="3" fillId="4" borderId="2" xfId="0" applyNumberFormat="1" applyFont="1" applyFill="1" applyBorder="1" applyAlignment="1" applyProtection="1">
      <alignment horizontal="center"/>
      <protection locked="0"/>
    </xf>
    <xf numFmtId="0" fontId="2" fillId="4" borderId="2" xfId="0" applyFont="1" applyFill="1" applyBorder="1" applyAlignment="1" applyProtection="1">
      <alignment horizontal="center"/>
      <protection locked="0"/>
    </xf>
    <xf numFmtId="2" fontId="2" fillId="4" borderId="2" xfId="1" applyNumberFormat="1" applyFont="1" applyFill="1" applyBorder="1" applyAlignment="1" applyProtection="1">
      <alignment horizontal="center"/>
      <protection hidden="1"/>
    </xf>
    <xf numFmtId="164" fontId="2" fillId="0" borderId="2" xfId="0" applyNumberFormat="1" applyFont="1" applyFill="1" applyBorder="1" applyAlignment="1">
      <alignment horizontal="center"/>
    </xf>
    <xf numFmtId="165" fontId="2" fillId="0" borderId="2" xfId="0" quotePrefix="1" applyNumberFormat="1" applyFont="1" applyFill="1" applyBorder="1" applyAlignment="1" applyProtection="1">
      <alignment horizontal="center"/>
      <protection locked="0"/>
    </xf>
    <xf numFmtId="49" fontId="3" fillId="0" borderId="2" xfId="0" applyNumberFormat="1" applyFont="1" applyFill="1" applyBorder="1" applyAlignment="1" applyProtection="1">
      <alignment horizontal="center"/>
      <protection locked="0"/>
    </xf>
    <xf numFmtId="0" fontId="2" fillId="0" borderId="2" xfId="0" applyFont="1" applyFill="1" applyBorder="1" applyAlignment="1" applyProtection="1">
      <alignment horizontal="center"/>
      <protection locked="0"/>
    </xf>
    <xf numFmtId="49" fontId="3" fillId="0" borderId="2" xfId="1" applyNumberFormat="1" applyFont="1" applyFill="1" applyBorder="1" applyAlignment="1" applyProtection="1">
      <alignment horizontal="center"/>
      <protection hidden="1"/>
    </xf>
    <xf numFmtId="2" fontId="3" fillId="0" borderId="2" xfId="1" applyNumberFormat="1" applyFont="1" applyFill="1" applyBorder="1" applyAlignment="1" applyProtection="1">
      <alignment horizontal="center"/>
      <protection hidden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"/>
  <sheetViews>
    <sheetView tabSelected="1" topLeftCell="A5" workbookViewId="0">
      <selection activeCell="J33" sqref="J33"/>
    </sheetView>
  </sheetViews>
  <sheetFormatPr defaultRowHeight="13.2" x14ac:dyDescent="0.25"/>
  <cols>
    <col min="3" max="3" width="9.109375" style="9" customWidth="1"/>
    <col min="5" max="5" width="11.5546875" customWidth="1"/>
    <col min="6" max="6" width="13.109375" customWidth="1"/>
    <col min="17" max="17" width="12.44140625" bestFit="1" customWidth="1"/>
  </cols>
  <sheetData>
    <row r="1" spans="1:13" ht="20.399999999999999" thickBot="1" x14ac:dyDescent="0.3">
      <c r="A1" s="1" t="s">
        <v>0</v>
      </c>
      <c r="B1" s="2" t="s">
        <v>1</v>
      </c>
      <c r="C1" s="3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4" t="s">
        <v>8</v>
      </c>
      <c r="J1" s="4" t="s">
        <v>9</v>
      </c>
    </row>
    <row r="2" spans="1:13" ht="13.8" thickBot="1" x14ac:dyDescent="0.3">
      <c r="A2" s="10">
        <v>37116</v>
      </c>
      <c r="B2" s="11">
        <v>10</v>
      </c>
      <c r="C2" s="11">
        <v>10</v>
      </c>
      <c r="D2" s="12">
        <f t="shared" ref="D2:D17" si="0">(C2-B2)+1</f>
        <v>1</v>
      </c>
      <c r="E2" s="13" t="s">
        <v>10</v>
      </c>
      <c r="F2" s="13" t="s">
        <v>13</v>
      </c>
      <c r="G2" s="11">
        <v>13</v>
      </c>
      <c r="H2" s="11">
        <f t="shared" ref="H2:H17" si="1">G2*D2</f>
        <v>13</v>
      </c>
      <c r="I2" s="14" t="s">
        <v>19</v>
      </c>
      <c r="J2" s="15">
        <v>46</v>
      </c>
    </row>
    <row r="3" spans="1:13" s="8" customFormat="1" ht="10.5" customHeight="1" thickBot="1" x14ac:dyDescent="0.25">
      <c r="A3" s="10">
        <v>37116</v>
      </c>
      <c r="B3" s="11">
        <v>11</v>
      </c>
      <c r="C3" s="11">
        <v>11</v>
      </c>
      <c r="D3" s="12">
        <f t="shared" si="0"/>
        <v>1</v>
      </c>
      <c r="E3" s="13" t="s">
        <v>10</v>
      </c>
      <c r="F3" s="13" t="s">
        <v>13</v>
      </c>
      <c r="G3" s="11">
        <v>33</v>
      </c>
      <c r="H3" s="11">
        <f t="shared" si="1"/>
        <v>33</v>
      </c>
      <c r="I3" s="14" t="s">
        <v>19</v>
      </c>
      <c r="J3" s="15">
        <v>46</v>
      </c>
      <c r="K3" s="5"/>
      <c r="L3" s="6"/>
      <c r="M3" s="7"/>
    </row>
    <row r="4" spans="1:13" s="8" customFormat="1" ht="10.5" customHeight="1" thickBot="1" x14ac:dyDescent="0.25">
      <c r="A4" s="10">
        <v>37116</v>
      </c>
      <c r="B4" s="11">
        <v>12</v>
      </c>
      <c r="C4" s="11">
        <v>12</v>
      </c>
      <c r="D4" s="12">
        <f t="shared" si="0"/>
        <v>1</v>
      </c>
      <c r="E4" s="13" t="s">
        <v>10</v>
      </c>
      <c r="F4" s="13" t="s">
        <v>13</v>
      </c>
      <c r="G4" s="11">
        <v>31</v>
      </c>
      <c r="H4" s="11">
        <f t="shared" si="1"/>
        <v>31</v>
      </c>
      <c r="I4" s="14" t="s">
        <v>19</v>
      </c>
      <c r="J4" s="15">
        <v>48</v>
      </c>
    </row>
    <row r="5" spans="1:13" s="8" customFormat="1" ht="10.5" customHeight="1" thickBot="1" x14ac:dyDescent="0.25">
      <c r="A5" s="10">
        <v>37116</v>
      </c>
      <c r="B5" s="11">
        <v>12</v>
      </c>
      <c r="C5" s="11">
        <v>14</v>
      </c>
      <c r="D5" s="12">
        <f t="shared" si="0"/>
        <v>3</v>
      </c>
      <c r="E5" s="13" t="s">
        <v>14</v>
      </c>
      <c r="F5" s="13" t="s">
        <v>15</v>
      </c>
      <c r="G5" s="11">
        <v>25</v>
      </c>
      <c r="H5" s="11">
        <f t="shared" si="1"/>
        <v>75</v>
      </c>
      <c r="I5" s="14" t="s">
        <v>19</v>
      </c>
      <c r="J5" s="15">
        <v>50</v>
      </c>
    </row>
    <row r="6" spans="1:13" s="8" customFormat="1" ht="10.5" customHeight="1" thickBot="1" x14ac:dyDescent="0.25">
      <c r="A6" s="10">
        <v>37116</v>
      </c>
      <c r="B6" s="11">
        <v>13</v>
      </c>
      <c r="C6" s="11">
        <v>13</v>
      </c>
      <c r="D6" s="12">
        <f t="shared" si="0"/>
        <v>1</v>
      </c>
      <c r="E6" s="13" t="s">
        <v>10</v>
      </c>
      <c r="F6" s="13" t="s">
        <v>12</v>
      </c>
      <c r="G6" s="11">
        <v>21</v>
      </c>
      <c r="H6" s="11">
        <f t="shared" si="1"/>
        <v>21</v>
      </c>
      <c r="I6" s="14" t="s">
        <v>19</v>
      </c>
      <c r="J6" s="15">
        <v>50</v>
      </c>
    </row>
    <row r="7" spans="1:13" s="8" customFormat="1" ht="10.5" customHeight="1" thickBot="1" x14ac:dyDescent="0.25">
      <c r="A7" s="10">
        <v>37116</v>
      </c>
      <c r="B7" s="11">
        <v>13</v>
      </c>
      <c r="C7" s="11">
        <v>13</v>
      </c>
      <c r="D7" s="12">
        <f t="shared" si="0"/>
        <v>1</v>
      </c>
      <c r="E7" s="13" t="s">
        <v>10</v>
      </c>
      <c r="F7" s="13" t="s">
        <v>13</v>
      </c>
      <c r="G7" s="11">
        <v>28</v>
      </c>
      <c r="H7" s="11">
        <f t="shared" si="1"/>
        <v>28</v>
      </c>
      <c r="I7" s="14" t="s">
        <v>19</v>
      </c>
      <c r="J7" s="15">
        <v>48</v>
      </c>
    </row>
    <row r="8" spans="1:13" s="8" customFormat="1" ht="10.5" customHeight="1" thickBot="1" x14ac:dyDescent="0.25">
      <c r="A8" s="10">
        <v>37116</v>
      </c>
      <c r="B8" s="11">
        <v>14</v>
      </c>
      <c r="C8" s="11">
        <v>14</v>
      </c>
      <c r="D8" s="12">
        <f t="shared" si="0"/>
        <v>1</v>
      </c>
      <c r="E8" s="13" t="s">
        <v>10</v>
      </c>
      <c r="F8" s="13" t="s">
        <v>12</v>
      </c>
      <c r="G8" s="11">
        <v>53</v>
      </c>
      <c r="H8" s="11">
        <f t="shared" si="1"/>
        <v>53</v>
      </c>
      <c r="I8" s="14" t="s">
        <v>19</v>
      </c>
      <c r="J8" s="15">
        <v>50</v>
      </c>
    </row>
    <row r="9" spans="1:13" s="8" customFormat="1" ht="10.5" customHeight="1" thickBot="1" x14ac:dyDescent="0.25">
      <c r="A9" s="10">
        <v>37116</v>
      </c>
      <c r="B9" s="11">
        <v>15</v>
      </c>
      <c r="C9" s="11">
        <v>15</v>
      </c>
      <c r="D9" s="12">
        <f t="shared" si="0"/>
        <v>1</v>
      </c>
      <c r="E9" s="13" t="s">
        <v>10</v>
      </c>
      <c r="F9" s="13" t="s">
        <v>12</v>
      </c>
      <c r="G9" s="11">
        <v>32</v>
      </c>
      <c r="H9" s="11">
        <f t="shared" si="1"/>
        <v>32</v>
      </c>
      <c r="I9" s="14" t="s">
        <v>19</v>
      </c>
      <c r="J9" s="15">
        <v>50</v>
      </c>
    </row>
    <row r="10" spans="1:13" s="8" customFormat="1" ht="10.5" customHeight="1" thickBot="1" x14ac:dyDescent="0.25">
      <c r="A10" s="10">
        <v>37116</v>
      </c>
      <c r="B10" s="11">
        <v>15</v>
      </c>
      <c r="C10" s="11">
        <v>15</v>
      </c>
      <c r="D10" s="12">
        <f t="shared" si="0"/>
        <v>1</v>
      </c>
      <c r="E10" s="13" t="s">
        <v>10</v>
      </c>
      <c r="F10" s="13" t="s">
        <v>13</v>
      </c>
      <c r="G10" s="11">
        <v>40</v>
      </c>
      <c r="H10" s="11">
        <f t="shared" si="1"/>
        <v>40</v>
      </c>
      <c r="I10" s="14" t="s">
        <v>19</v>
      </c>
      <c r="J10" s="15">
        <v>48</v>
      </c>
    </row>
    <row r="11" spans="1:13" s="8" customFormat="1" ht="10.5" customHeight="1" thickBot="1" x14ac:dyDescent="0.25">
      <c r="A11" s="10">
        <v>37116</v>
      </c>
      <c r="B11" s="11">
        <v>16</v>
      </c>
      <c r="C11" s="11">
        <v>16</v>
      </c>
      <c r="D11" s="12">
        <f t="shared" si="0"/>
        <v>1</v>
      </c>
      <c r="E11" s="13" t="s">
        <v>10</v>
      </c>
      <c r="F11" s="13" t="s">
        <v>13</v>
      </c>
      <c r="G11" s="11">
        <v>25</v>
      </c>
      <c r="H11" s="11">
        <f t="shared" si="1"/>
        <v>25</v>
      </c>
      <c r="I11" s="14" t="s">
        <v>19</v>
      </c>
      <c r="J11" s="15">
        <v>40</v>
      </c>
    </row>
    <row r="12" spans="1:13" s="8" customFormat="1" ht="10.5" customHeight="1" thickBot="1" x14ac:dyDescent="0.25">
      <c r="A12" s="10">
        <v>37116</v>
      </c>
      <c r="B12" s="11">
        <v>16</v>
      </c>
      <c r="C12" s="11">
        <v>16</v>
      </c>
      <c r="D12" s="12">
        <f t="shared" si="0"/>
        <v>1</v>
      </c>
      <c r="E12" s="13" t="s">
        <v>14</v>
      </c>
      <c r="F12" s="13" t="s">
        <v>15</v>
      </c>
      <c r="G12" s="11">
        <v>20</v>
      </c>
      <c r="H12" s="11">
        <f t="shared" si="1"/>
        <v>20</v>
      </c>
      <c r="I12" s="14" t="s">
        <v>19</v>
      </c>
      <c r="J12" s="15">
        <v>46</v>
      </c>
    </row>
    <row r="13" spans="1:13" s="8" customFormat="1" ht="10.5" customHeight="1" thickBot="1" x14ac:dyDescent="0.25">
      <c r="A13" s="10">
        <v>37116</v>
      </c>
      <c r="B13" s="11">
        <v>16</v>
      </c>
      <c r="C13" s="11">
        <v>16</v>
      </c>
      <c r="D13" s="12">
        <f t="shared" si="0"/>
        <v>1</v>
      </c>
      <c r="E13" s="13" t="s">
        <v>10</v>
      </c>
      <c r="F13" s="13" t="s">
        <v>12</v>
      </c>
      <c r="G13" s="11">
        <v>10</v>
      </c>
      <c r="H13" s="11">
        <f t="shared" si="1"/>
        <v>10</v>
      </c>
      <c r="I13" s="14" t="s">
        <v>19</v>
      </c>
      <c r="J13" s="15">
        <v>45</v>
      </c>
    </row>
    <row r="14" spans="1:13" s="8" customFormat="1" ht="10.5" customHeight="1" thickBot="1" x14ac:dyDescent="0.25">
      <c r="A14" s="10">
        <v>37116</v>
      </c>
      <c r="B14" s="11">
        <v>17</v>
      </c>
      <c r="C14" s="11">
        <v>17</v>
      </c>
      <c r="D14" s="12">
        <f t="shared" si="0"/>
        <v>1</v>
      </c>
      <c r="E14" s="13" t="s">
        <v>10</v>
      </c>
      <c r="F14" s="13" t="s">
        <v>13</v>
      </c>
      <c r="G14" s="11">
        <v>22</v>
      </c>
      <c r="H14" s="11">
        <f t="shared" si="1"/>
        <v>22</v>
      </c>
      <c r="I14" s="14" t="s">
        <v>19</v>
      </c>
      <c r="J14" s="15">
        <v>40</v>
      </c>
    </row>
    <row r="15" spans="1:13" s="8" customFormat="1" ht="10.5" customHeight="1" thickBot="1" x14ac:dyDescent="0.25">
      <c r="A15" s="10">
        <v>37116</v>
      </c>
      <c r="B15" s="11">
        <v>17</v>
      </c>
      <c r="C15" s="11">
        <v>17</v>
      </c>
      <c r="D15" s="12">
        <f t="shared" si="0"/>
        <v>1</v>
      </c>
      <c r="E15" s="13" t="s">
        <v>14</v>
      </c>
      <c r="F15" s="13" t="s">
        <v>15</v>
      </c>
      <c r="G15" s="11">
        <v>15</v>
      </c>
      <c r="H15" s="11">
        <f t="shared" si="1"/>
        <v>15</v>
      </c>
      <c r="I15" s="14" t="s">
        <v>19</v>
      </c>
      <c r="J15" s="15">
        <v>46</v>
      </c>
    </row>
    <row r="16" spans="1:13" s="8" customFormat="1" ht="10.5" customHeight="1" thickBot="1" x14ac:dyDescent="0.25">
      <c r="A16" s="10">
        <v>37116</v>
      </c>
      <c r="B16" s="11">
        <v>18</v>
      </c>
      <c r="C16" s="11">
        <v>18</v>
      </c>
      <c r="D16" s="12">
        <f>(C16-B16)+1</f>
        <v>1</v>
      </c>
      <c r="E16" s="13" t="s">
        <v>14</v>
      </c>
      <c r="F16" s="13" t="s">
        <v>15</v>
      </c>
      <c r="G16" s="11">
        <v>13</v>
      </c>
      <c r="H16" s="11">
        <f>G16*D16</f>
        <v>13</v>
      </c>
      <c r="I16" s="14" t="s">
        <v>19</v>
      </c>
      <c r="J16" s="15">
        <v>46</v>
      </c>
    </row>
    <row r="17" spans="1:10" s="8" customFormat="1" ht="10.5" customHeight="1" thickBot="1" x14ac:dyDescent="0.25">
      <c r="A17" s="10">
        <v>37116</v>
      </c>
      <c r="B17" s="11">
        <v>23</v>
      </c>
      <c r="C17" s="11">
        <v>23</v>
      </c>
      <c r="D17" s="12">
        <f t="shared" si="0"/>
        <v>1</v>
      </c>
      <c r="E17" s="13" t="s">
        <v>14</v>
      </c>
      <c r="F17" s="13" t="s">
        <v>15</v>
      </c>
      <c r="G17" s="11">
        <v>25</v>
      </c>
      <c r="H17" s="11">
        <f t="shared" si="1"/>
        <v>25</v>
      </c>
      <c r="I17" s="14" t="s">
        <v>19</v>
      </c>
      <c r="J17" s="15">
        <v>40</v>
      </c>
    </row>
    <row r="18" spans="1:10" s="8" customFormat="1" ht="10.5" customHeight="1" thickBot="1" x14ac:dyDescent="0.25">
      <c r="A18" s="10">
        <v>37116</v>
      </c>
      <c r="B18" s="16">
        <v>23</v>
      </c>
      <c r="C18" s="16">
        <v>23</v>
      </c>
      <c r="D18" s="17">
        <f>+C18-B18+1</f>
        <v>1</v>
      </c>
      <c r="E18" s="18" t="s">
        <v>10</v>
      </c>
      <c r="F18" s="18" t="s">
        <v>17</v>
      </c>
      <c r="G18" s="19">
        <v>3</v>
      </c>
      <c r="H18" s="16">
        <f>D18*G18</f>
        <v>3</v>
      </c>
      <c r="I18" s="14" t="s">
        <v>19</v>
      </c>
      <c r="J18" s="20">
        <v>35</v>
      </c>
    </row>
    <row r="19" spans="1:10" s="8" customFormat="1" ht="10.5" customHeight="1" thickBot="1" x14ac:dyDescent="0.25">
      <c r="A19" s="10">
        <v>37116</v>
      </c>
      <c r="B19" s="11">
        <v>23</v>
      </c>
      <c r="C19" s="11">
        <v>23</v>
      </c>
      <c r="D19" s="12">
        <f>(C19-B19)+1</f>
        <v>1</v>
      </c>
      <c r="E19" s="13" t="s">
        <v>10</v>
      </c>
      <c r="F19" s="13" t="s">
        <v>16</v>
      </c>
      <c r="G19" s="11">
        <v>43</v>
      </c>
      <c r="H19" s="11">
        <f>G19*D19</f>
        <v>43</v>
      </c>
      <c r="I19" s="14" t="s">
        <v>19</v>
      </c>
      <c r="J19" s="15">
        <v>40</v>
      </c>
    </row>
    <row r="20" spans="1:10" s="8" customFormat="1" ht="10.5" customHeight="1" thickBot="1" x14ac:dyDescent="0.25">
      <c r="A20" s="21">
        <v>37116</v>
      </c>
      <c r="B20" s="22">
        <v>1</v>
      </c>
      <c r="C20" s="22">
        <v>1</v>
      </c>
      <c r="D20" s="23">
        <f t="shared" ref="D20:D25" si="2">(C20-B20)+1</f>
        <v>1</v>
      </c>
      <c r="E20" s="24" t="s">
        <v>10</v>
      </c>
      <c r="F20" s="24" t="s">
        <v>11</v>
      </c>
      <c r="G20" s="22">
        <v>55</v>
      </c>
      <c r="H20" s="22">
        <f t="shared" ref="H20:H25" si="3">G20*D20</f>
        <v>55</v>
      </c>
      <c r="I20" s="25" t="s">
        <v>20</v>
      </c>
      <c r="J20" s="26">
        <v>15</v>
      </c>
    </row>
    <row r="21" spans="1:10" s="8" customFormat="1" ht="10.5" customHeight="1" thickBot="1" x14ac:dyDescent="0.25">
      <c r="A21" s="21">
        <v>37116</v>
      </c>
      <c r="B21" s="22">
        <v>2</v>
      </c>
      <c r="C21" s="22">
        <v>4</v>
      </c>
      <c r="D21" s="23">
        <f t="shared" si="2"/>
        <v>3</v>
      </c>
      <c r="E21" s="24" t="s">
        <v>10</v>
      </c>
      <c r="F21" s="24" t="s">
        <v>11</v>
      </c>
      <c r="G21" s="22">
        <v>63</v>
      </c>
      <c r="H21" s="22">
        <f t="shared" si="3"/>
        <v>189</v>
      </c>
      <c r="I21" s="25" t="s">
        <v>20</v>
      </c>
      <c r="J21" s="26">
        <v>15</v>
      </c>
    </row>
    <row r="22" spans="1:10" s="8" customFormat="1" ht="10.5" customHeight="1" thickBot="1" x14ac:dyDescent="0.25">
      <c r="A22" s="21">
        <v>37116</v>
      </c>
      <c r="B22" s="22">
        <v>3</v>
      </c>
      <c r="C22" s="22">
        <v>3</v>
      </c>
      <c r="D22" s="23">
        <f t="shared" si="2"/>
        <v>1</v>
      </c>
      <c r="E22" s="24" t="s">
        <v>10</v>
      </c>
      <c r="F22" s="24" t="s">
        <v>11</v>
      </c>
      <c r="G22" s="22">
        <v>6</v>
      </c>
      <c r="H22" s="22">
        <f t="shared" si="3"/>
        <v>6</v>
      </c>
      <c r="I22" s="25" t="s">
        <v>20</v>
      </c>
      <c r="J22" s="26">
        <v>10</v>
      </c>
    </row>
    <row r="23" spans="1:10" s="8" customFormat="1" ht="10.5" customHeight="1" thickBot="1" x14ac:dyDescent="0.25">
      <c r="A23" s="21">
        <v>37116</v>
      </c>
      <c r="B23" s="22">
        <v>4</v>
      </c>
      <c r="C23" s="22">
        <v>4</v>
      </c>
      <c r="D23" s="23">
        <f t="shared" si="2"/>
        <v>1</v>
      </c>
      <c r="E23" s="24" t="s">
        <v>10</v>
      </c>
      <c r="F23" s="24" t="s">
        <v>11</v>
      </c>
      <c r="G23" s="22">
        <v>1</v>
      </c>
      <c r="H23" s="22">
        <f t="shared" si="3"/>
        <v>1</v>
      </c>
      <c r="I23" s="25" t="s">
        <v>20</v>
      </c>
      <c r="J23" s="26">
        <v>10</v>
      </c>
    </row>
    <row r="24" spans="1:10" s="8" customFormat="1" ht="10.5" customHeight="1" thickBot="1" x14ac:dyDescent="0.25">
      <c r="A24" s="21">
        <v>37116</v>
      </c>
      <c r="B24" s="22">
        <v>5</v>
      </c>
      <c r="C24" s="22">
        <v>5</v>
      </c>
      <c r="D24" s="23">
        <f t="shared" si="2"/>
        <v>1</v>
      </c>
      <c r="E24" s="24" t="s">
        <v>10</v>
      </c>
      <c r="F24" s="24" t="s">
        <v>11</v>
      </c>
      <c r="G24" s="22">
        <v>36</v>
      </c>
      <c r="H24" s="22">
        <f t="shared" si="3"/>
        <v>36</v>
      </c>
      <c r="I24" s="25" t="s">
        <v>20</v>
      </c>
      <c r="J24" s="26">
        <v>15</v>
      </c>
    </row>
    <row r="25" spans="1:10" s="8" customFormat="1" ht="10.5" customHeight="1" thickBot="1" x14ac:dyDescent="0.25">
      <c r="A25" s="21">
        <v>37116</v>
      </c>
      <c r="B25" s="22">
        <v>7</v>
      </c>
      <c r="C25" s="22">
        <v>7</v>
      </c>
      <c r="D25" s="23">
        <f t="shared" si="2"/>
        <v>1</v>
      </c>
      <c r="E25" s="24" t="s">
        <v>10</v>
      </c>
      <c r="F25" s="24" t="s">
        <v>11</v>
      </c>
      <c r="G25" s="22">
        <v>68</v>
      </c>
      <c r="H25" s="22">
        <f t="shared" si="3"/>
        <v>68</v>
      </c>
      <c r="I25" s="25" t="s">
        <v>20</v>
      </c>
      <c r="J25" s="26">
        <v>13</v>
      </c>
    </row>
    <row r="26" spans="1:10" s="8" customFormat="1" ht="10.5" customHeight="1" thickBot="1" x14ac:dyDescent="0.25">
      <c r="A26" s="21">
        <v>37116</v>
      </c>
      <c r="B26" s="22">
        <v>8</v>
      </c>
      <c r="C26" s="22">
        <v>8</v>
      </c>
      <c r="D26" s="23">
        <f>(C26-B26)+1</f>
        <v>1</v>
      </c>
      <c r="E26" s="24" t="s">
        <v>10</v>
      </c>
      <c r="F26" s="24" t="s">
        <v>11</v>
      </c>
      <c r="G26" s="22">
        <v>15</v>
      </c>
      <c r="H26" s="22">
        <f>G26*D26</f>
        <v>15</v>
      </c>
      <c r="I26" s="25" t="s">
        <v>20</v>
      </c>
      <c r="J26" s="26">
        <v>13</v>
      </c>
    </row>
    <row r="27" spans="1:10" s="8" customFormat="1" ht="10.5" customHeight="1" thickBot="1" x14ac:dyDescent="0.25">
      <c r="A27" s="21">
        <v>37116</v>
      </c>
      <c r="B27" s="22">
        <v>24</v>
      </c>
      <c r="C27" s="22">
        <v>24</v>
      </c>
      <c r="D27" s="23">
        <f>(C27-B27)+1</f>
        <v>1</v>
      </c>
      <c r="E27" s="24" t="s">
        <v>10</v>
      </c>
      <c r="F27" s="24" t="s">
        <v>11</v>
      </c>
      <c r="G27" s="22">
        <v>10</v>
      </c>
      <c r="H27" s="22">
        <f>G27*D27</f>
        <v>10</v>
      </c>
      <c r="I27" s="25" t="s">
        <v>20</v>
      </c>
      <c r="J27" s="26">
        <v>15</v>
      </c>
    </row>
    <row r="28" spans="1:10" s="8" customFormat="1" ht="10.5" customHeight="1" thickBot="1" x14ac:dyDescent="0.25">
      <c r="A28" s="21">
        <v>37116</v>
      </c>
      <c r="B28" s="27">
        <v>6</v>
      </c>
      <c r="C28" s="27">
        <v>6</v>
      </c>
      <c r="D28" s="28">
        <f t="shared" ref="D28:D36" si="4">+C28-B28+1</f>
        <v>1</v>
      </c>
      <c r="E28" s="29" t="s">
        <v>14</v>
      </c>
      <c r="F28" s="29" t="s">
        <v>15</v>
      </c>
      <c r="G28" s="30">
        <v>17</v>
      </c>
      <c r="H28" s="27">
        <f t="shared" ref="H28:H36" si="5">D28*G28</f>
        <v>17</v>
      </c>
      <c r="I28" s="25" t="s">
        <v>20</v>
      </c>
      <c r="J28" s="31">
        <v>35</v>
      </c>
    </row>
    <row r="29" spans="1:10" s="8" customFormat="1" ht="10.5" customHeight="1" thickBot="1" x14ac:dyDescent="0.25">
      <c r="A29" s="21">
        <v>37116</v>
      </c>
      <c r="B29" s="27">
        <v>7</v>
      </c>
      <c r="C29" s="27">
        <v>8</v>
      </c>
      <c r="D29" s="28">
        <f t="shared" si="4"/>
        <v>2</v>
      </c>
      <c r="E29" s="29" t="s">
        <v>10</v>
      </c>
      <c r="F29" s="29" t="s">
        <v>11</v>
      </c>
      <c r="G29" s="30">
        <v>15</v>
      </c>
      <c r="H29" s="27">
        <f t="shared" si="5"/>
        <v>30</v>
      </c>
      <c r="I29" s="25" t="s">
        <v>20</v>
      </c>
      <c r="J29" s="31">
        <v>13</v>
      </c>
    </row>
    <row r="30" spans="1:10" s="8" customFormat="1" ht="10.5" customHeight="1" thickBot="1" x14ac:dyDescent="0.25">
      <c r="A30" s="21">
        <v>37116</v>
      </c>
      <c r="B30" s="27">
        <v>9</v>
      </c>
      <c r="C30" s="27">
        <v>9</v>
      </c>
      <c r="D30" s="28">
        <f t="shared" si="4"/>
        <v>1</v>
      </c>
      <c r="E30" s="29" t="s">
        <v>10</v>
      </c>
      <c r="F30" s="29" t="s">
        <v>11</v>
      </c>
      <c r="G30" s="30">
        <v>10</v>
      </c>
      <c r="H30" s="27">
        <f t="shared" si="5"/>
        <v>10</v>
      </c>
      <c r="I30" s="25" t="s">
        <v>20</v>
      </c>
      <c r="J30" s="31">
        <v>20</v>
      </c>
    </row>
    <row r="31" spans="1:10" s="8" customFormat="1" ht="10.5" customHeight="1" thickBot="1" x14ac:dyDescent="0.25">
      <c r="A31" s="21">
        <v>37116</v>
      </c>
      <c r="B31" s="27">
        <v>21</v>
      </c>
      <c r="C31" s="27">
        <v>22</v>
      </c>
      <c r="D31" s="28">
        <f t="shared" si="4"/>
        <v>2</v>
      </c>
      <c r="E31" s="29" t="s">
        <v>10</v>
      </c>
      <c r="F31" s="29" t="s">
        <v>11</v>
      </c>
      <c r="G31" s="30">
        <v>10</v>
      </c>
      <c r="H31" s="27">
        <f t="shared" si="5"/>
        <v>20</v>
      </c>
      <c r="I31" s="25" t="s">
        <v>20</v>
      </c>
      <c r="J31" s="31">
        <v>30</v>
      </c>
    </row>
    <row r="32" spans="1:10" s="8" customFormat="1" ht="10.5" customHeight="1" thickBot="1" x14ac:dyDescent="0.25">
      <c r="A32" s="21">
        <v>37116</v>
      </c>
      <c r="B32" s="27">
        <v>7</v>
      </c>
      <c r="C32" s="27">
        <v>8</v>
      </c>
      <c r="D32" s="28">
        <f t="shared" si="4"/>
        <v>2</v>
      </c>
      <c r="E32" s="29" t="s">
        <v>18</v>
      </c>
      <c r="F32" s="29" t="s">
        <v>11</v>
      </c>
      <c r="G32" s="30">
        <v>25</v>
      </c>
      <c r="H32" s="27">
        <f t="shared" si="5"/>
        <v>50</v>
      </c>
      <c r="I32" s="25" t="s">
        <v>20</v>
      </c>
      <c r="J32" s="31">
        <v>15</v>
      </c>
    </row>
    <row r="33" spans="1:10" s="8" customFormat="1" ht="10.5" customHeight="1" thickBot="1" x14ac:dyDescent="0.25">
      <c r="A33" s="21">
        <v>37116</v>
      </c>
      <c r="B33" s="27">
        <v>9</v>
      </c>
      <c r="C33" s="27">
        <v>9</v>
      </c>
      <c r="D33" s="28">
        <f t="shared" si="4"/>
        <v>1</v>
      </c>
      <c r="E33" s="29" t="s">
        <v>18</v>
      </c>
      <c r="F33" s="29" t="s">
        <v>11</v>
      </c>
      <c r="G33" s="30">
        <v>12</v>
      </c>
      <c r="H33" s="27">
        <f t="shared" si="5"/>
        <v>12</v>
      </c>
      <c r="I33" s="25" t="s">
        <v>20</v>
      </c>
      <c r="J33" s="31">
        <v>15</v>
      </c>
    </row>
    <row r="34" spans="1:10" s="8" customFormat="1" ht="10.5" customHeight="1" thickBot="1" x14ac:dyDescent="0.25">
      <c r="A34" s="21">
        <v>37116</v>
      </c>
      <c r="B34" s="27">
        <v>19</v>
      </c>
      <c r="C34" s="27">
        <v>19</v>
      </c>
      <c r="D34" s="28">
        <f t="shared" si="4"/>
        <v>1</v>
      </c>
      <c r="E34" s="29" t="s">
        <v>18</v>
      </c>
      <c r="F34" s="29" t="s">
        <v>11</v>
      </c>
      <c r="G34" s="30">
        <v>15</v>
      </c>
      <c r="H34" s="27">
        <f t="shared" si="5"/>
        <v>15</v>
      </c>
      <c r="I34" s="25" t="s">
        <v>20</v>
      </c>
      <c r="J34" s="31">
        <v>35</v>
      </c>
    </row>
    <row r="35" spans="1:10" s="8" customFormat="1" ht="10.5" customHeight="1" thickBot="1" x14ac:dyDescent="0.25">
      <c r="A35" s="21">
        <v>37116</v>
      </c>
      <c r="B35" s="27">
        <v>20</v>
      </c>
      <c r="C35" s="27">
        <v>20</v>
      </c>
      <c r="D35" s="28">
        <f t="shared" si="4"/>
        <v>1</v>
      </c>
      <c r="E35" s="29" t="s">
        <v>18</v>
      </c>
      <c r="F35" s="29" t="s">
        <v>11</v>
      </c>
      <c r="G35" s="30">
        <v>20</v>
      </c>
      <c r="H35" s="27">
        <f t="shared" si="5"/>
        <v>20</v>
      </c>
      <c r="I35" s="25" t="s">
        <v>20</v>
      </c>
      <c r="J35" s="31">
        <v>35</v>
      </c>
    </row>
    <row r="36" spans="1:10" s="8" customFormat="1" ht="10.5" customHeight="1" x14ac:dyDescent="0.2">
      <c r="A36" s="21">
        <v>37116</v>
      </c>
      <c r="B36" s="27">
        <v>21</v>
      </c>
      <c r="C36" s="27">
        <v>22</v>
      </c>
      <c r="D36" s="28">
        <f t="shared" si="4"/>
        <v>2</v>
      </c>
      <c r="E36" s="29" t="s">
        <v>18</v>
      </c>
      <c r="F36" s="29" t="s">
        <v>11</v>
      </c>
      <c r="G36" s="30">
        <v>25</v>
      </c>
      <c r="H36" s="27">
        <f t="shared" si="5"/>
        <v>50</v>
      </c>
      <c r="I36" s="25" t="s">
        <v>20</v>
      </c>
      <c r="J36" s="31">
        <v>30</v>
      </c>
    </row>
    <row r="37" spans="1:10" s="8" customFormat="1" ht="10.5" customHeight="1" x14ac:dyDescent="0.2">
      <c r="A37" s="32"/>
      <c r="B37" s="33"/>
      <c r="C37" s="34"/>
      <c r="D37" s="34"/>
      <c r="E37" s="35"/>
      <c r="F37" s="35"/>
      <c r="G37" s="36"/>
      <c r="H37" s="37"/>
    </row>
    <row r="38" spans="1:10" s="8" customFormat="1" ht="10.5" customHeight="1" x14ac:dyDescent="0.2">
      <c r="A38" s="32"/>
      <c r="B38" s="33"/>
      <c r="C38" s="34"/>
      <c r="D38" s="34"/>
      <c r="E38" s="35"/>
      <c r="F38" s="35"/>
      <c r="G38" s="36"/>
      <c r="H38" s="37"/>
    </row>
    <row r="39" spans="1:10" s="8" customFormat="1" ht="10.5" customHeight="1" x14ac:dyDescent="0.2">
      <c r="A39" s="32"/>
      <c r="B39" s="33"/>
      <c r="C39" s="34"/>
      <c r="D39" s="34"/>
      <c r="E39" s="35"/>
      <c r="F39" s="35"/>
      <c r="G39" s="36"/>
      <c r="H39" s="37"/>
    </row>
    <row r="40" spans="1:10" s="8" customFormat="1" ht="10.5" customHeight="1" x14ac:dyDescent="0.2"/>
    <row r="41" spans="1:10" s="8" customFormat="1" ht="10.5" customHeight="1" x14ac:dyDescent="0.2"/>
    <row r="42" spans="1:10" x14ac:dyDescent="0.25">
      <c r="C42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gsolber</dc:creator>
  <cp:lastModifiedBy>Havlíček Jan</cp:lastModifiedBy>
  <dcterms:created xsi:type="dcterms:W3CDTF">2001-08-12T10:41:36Z</dcterms:created>
  <dcterms:modified xsi:type="dcterms:W3CDTF">2023-09-10T10:58:21Z</dcterms:modified>
</cp:coreProperties>
</file>