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1508" windowHeight="7212" tabRatio="825"/>
  </bookViews>
  <sheets>
    <sheet name="Automated Charge Types" sheetId="1" r:id="rId1"/>
    <sheet name="Manual Charge Types" sheetId="3" r:id="rId2"/>
    <sheet name="Revision Log" sheetId="2" r:id="rId3"/>
  </sheets>
  <definedNames>
    <definedName name="_xlnm.Print_Area" localSheetId="0">'Automated Charge Types'!$A$1:$L$307</definedName>
    <definedName name="_xlnm.Print_Area" localSheetId="1">'Manual Charge Types'!$A$1:$L$60</definedName>
    <definedName name="_xlnm.Print_Titles" localSheetId="0">'Automated Charge Types'!$1:$2</definedName>
    <definedName name="Z_187B87F6_9652_11D5_AB11_0020356823F7_.wvu.PrintArea" localSheetId="0" hidden="1">'Automated Charge Types'!$A$1:$L$307</definedName>
    <definedName name="Z_187B87F6_9652_11D5_AB11_0020356823F7_.wvu.PrintTitles" localSheetId="0" hidden="1">'Automated Charge Types'!$1:$2</definedName>
    <definedName name="Z_4D54AA69_0D64_4C1D_AA7A_F23AE32A0EC1_.wvu.PrintArea" localSheetId="2" hidden="1">'Revision Log'!$A$1:$C$117</definedName>
    <definedName name="Z_4D54AA69_0D64_4C1D_AA7A_F23AE32A0EC1_.wvu.PrintTitles" localSheetId="0" hidden="1">'Automated Charge Types'!$1:$2</definedName>
    <definedName name="Z_50B6A92C_F91C_11D3_B8F6_002035E745F7_.wvu.PrintArea" localSheetId="0" hidden="1">'Automated Charge Types'!$A$1:$L$307</definedName>
    <definedName name="Z_50B6A92C_F91C_11D3_B8F6_002035E745F7_.wvu.PrintTitles" localSheetId="0" hidden="1">'Automated Charge Types'!$1:$2</definedName>
    <definedName name="Z_AECFE663_F065_11D3_B948_00609451D008_.wvu.PrintTitles" localSheetId="0" hidden="1">'Automated Charge Types'!$1:$2</definedName>
    <definedName name="Z_B7DBF250_13AD_4462_BA9A_C1ECCB0507DA_.wvu.PrintArea" localSheetId="0" hidden="1">'Automated Charge Types'!$A$1:$L$307</definedName>
    <definedName name="Z_B7DBF250_13AD_4462_BA9A_C1ECCB0507DA_.wvu.PrintTitles" localSheetId="0" hidden="1">'Automated Charge Types'!$1:$2</definedName>
    <definedName name="Z_E8CB8B49_3FE8_11D5_838D_002035685827_.wvu.PrintArea" localSheetId="2" hidden="1">'Revision Log'!$A$1:$C$117</definedName>
    <definedName name="Z_E8CB8B49_3FE8_11D5_838D_002035685827_.wvu.PrintTitles" localSheetId="0" hidden="1">'Automated Charge Types'!$1:$2</definedName>
  </definedNames>
  <calcPr calcId="92512" fullCalcOnLoad="1"/>
  <customWorkbookViews>
    <customWorkbookView name="Chi-Pui Ng - Personal View" guid="{50B6A92C-F91C-11D3-B8F6-002035E745F7}" mergeInterval="0" personalView="1" maximized="1" windowWidth="987" windowHeight="553" tabRatio="825" activeSheetId="1"/>
    <customWorkbookView name="RVanka - Personal View" guid="{E8CB8B49-3FE8-11D5-838D-002035685827}" mergeInterval="0" personalView="1" maximized="1" windowWidth="987" windowHeight="606" tabRatio="825" activeSheetId="1"/>
    <customWorkbookView name="VKondragunta - Personal View" guid="{AECFE663-F065-11D3-B948-00609451D008}" mergeInterval="0" personalView="1" maximized="1" windowWidth="987" windowHeight="634" tabRatio="825" activeSheetId="1"/>
    <customWorkbookView name="shinhw - Personal View" guid="{4D54AA69-0D64-4C1D-AA7A-F23AE32A0EC1}" mergeInterval="0" personalView="1" maximized="1" windowWidth="1020" windowHeight="632" tabRatio="825" activeSheetId="1"/>
    <customWorkbookView name="Hemamalini Sriram - Personal View" guid="{187B87F6-9652-11D5-AB11-0020356823F7}" mergeInterval="0" personalView="1" maximized="1" windowWidth="1020" windowHeight="607" tabRatio="825" activeSheetId="1"/>
    <customWorkbookView name="cpng - Personal View" guid="{B7DBF250-13AD-4462-BA9A-C1ECCB0507DA}" mergeInterval="0" personalView="1" maximized="1" windowWidth="1020" windowHeight="632" tabRatio="825" activeSheetId="1"/>
  </customWorkbookViews>
</workbook>
</file>

<file path=xl/calcChain.xml><?xml version="1.0" encoding="utf-8"?>
<calcChain xmlns="http://schemas.openxmlformats.org/spreadsheetml/2006/main">
  <c r="A5" i="1" l="1"/>
  <c r="A6" i="1"/>
  <c r="A7" i="1"/>
  <c r="A10" i="1"/>
  <c r="A11" i="1"/>
  <c r="A12" i="1"/>
  <c r="A13" i="1"/>
  <c r="A14" i="1"/>
  <c r="A15" i="1"/>
  <c r="A30" i="1"/>
  <c r="A32" i="1"/>
  <c r="A34" i="1"/>
  <c r="A40" i="1"/>
  <c r="A42" i="1"/>
  <c r="A79" i="1"/>
  <c r="A80" i="1"/>
  <c r="A81" i="1"/>
  <c r="A82" i="1"/>
  <c r="A83" i="1"/>
  <c r="A84" i="1"/>
  <c r="A85" i="1"/>
  <c r="A86" i="1"/>
  <c r="A87" i="1"/>
  <c r="A88" i="1"/>
  <c r="A89" i="1"/>
  <c r="A90" i="1"/>
  <c r="A91" i="1"/>
  <c r="A92" i="1"/>
  <c r="A94" i="1"/>
  <c r="A95" i="1"/>
  <c r="A96" i="1"/>
  <c r="A97" i="1"/>
  <c r="A98" i="1"/>
  <c r="A100" i="1"/>
  <c r="A102" i="1"/>
  <c r="A103" i="1"/>
  <c r="A104" i="1"/>
  <c r="A105" i="1"/>
  <c r="A107" i="1"/>
  <c r="A108" i="1"/>
  <c r="A109" i="1"/>
  <c r="A110" i="1"/>
  <c r="A111" i="1"/>
  <c r="A112" i="1"/>
  <c r="A115" i="1"/>
  <c r="A116" i="1"/>
  <c r="A117" i="1"/>
  <c r="A118" i="1"/>
  <c r="A120" i="1"/>
  <c r="A121" i="1"/>
  <c r="A123" i="1"/>
  <c r="A124" i="1"/>
  <c r="A127" i="1"/>
  <c r="A128" i="1"/>
  <c r="A131" i="1"/>
  <c r="A132" i="1"/>
  <c r="A134" i="1"/>
  <c r="A135" i="1"/>
  <c r="A138" i="1"/>
  <c r="A190" i="1"/>
  <c r="A209" i="1"/>
  <c r="A221" i="1"/>
  <c r="A248" i="1"/>
  <c r="A274" i="1"/>
  <c r="A286" i="1"/>
  <c r="A288" i="1"/>
  <c r="A290" i="1"/>
  <c r="A6" i="3"/>
  <c r="A7" i="3"/>
  <c r="A8" i="3"/>
  <c r="A9" i="3"/>
  <c r="A10" i="3"/>
  <c r="A11" i="3"/>
  <c r="A13" i="3"/>
  <c r="A14" i="3"/>
  <c r="A15" i="3"/>
  <c r="A17" i="3"/>
  <c r="A18" i="3"/>
  <c r="A23" i="3"/>
  <c r="A24" i="3"/>
  <c r="A25" i="3"/>
  <c r="A26" i="3"/>
  <c r="A28" i="3"/>
  <c r="A29" i="3"/>
  <c r="A31" i="3"/>
  <c r="A32" i="3"/>
  <c r="A34" i="3"/>
  <c r="A35" i="3"/>
  <c r="A37" i="3"/>
  <c r="A38" i="3"/>
  <c r="A39" i="3"/>
  <c r="A40" i="3"/>
  <c r="A41" i="3"/>
  <c r="A43" i="3"/>
  <c r="A44" i="3"/>
  <c r="A45" i="3"/>
  <c r="A46" i="3"/>
  <c r="A47" i="3"/>
  <c r="A49" i="3"/>
  <c r="A51" i="3"/>
  <c r="A52" i="3"/>
  <c r="A53" i="3"/>
  <c r="A55" i="3"/>
  <c r="A56" i="3"/>
</calcChain>
</file>

<file path=xl/sharedStrings.xml><?xml version="1.0" encoding="utf-8"?>
<sst xmlns="http://schemas.openxmlformats.org/spreadsheetml/2006/main" count="1720" uniqueCount="775">
  <si>
    <r>
      <t xml:space="preserve">                           E</t>
    </r>
    <r>
      <rPr>
        <vertAlign val="superscript"/>
        <sz val="10"/>
        <rFont val="Times New Roman"/>
        <family val="1"/>
      </rPr>
      <t>(2)</t>
    </r>
    <r>
      <rPr>
        <vertAlign val="subscript"/>
        <sz val="10"/>
        <rFont val="Times New Roman"/>
        <family val="1"/>
      </rPr>
      <t>i,h,k</t>
    </r>
    <r>
      <rPr>
        <sz val="10"/>
        <rFont val="Times New Roman"/>
        <family val="1"/>
      </rPr>
      <t xml:space="preserve"> = E</t>
    </r>
    <r>
      <rPr>
        <vertAlign val="superscript"/>
        <sz val="10"/>
        <rFont val="Times New Roman"/>
        <family val="1"/>
      </rPr>
      <t>(1)</t>
    </r>
    <r>
      <rPr>
        <vertAlign val="subscript"/>
        <sz val="10"/>
        <rFont val="Times New Roman"/>
        <family val="1"/>
      </rPr>
      <t>i,h,k</t>
    </r>
    <r>
      <rPr>
        <sz val="10"/>
        <rFont val="Times New Roman"/>
        <family val="1"/>
      </rPr>
      <t xml:space="preserve"> - </t>
    </r>
    <r>
      <rPr>
        <sz val="10"/>
        <rFont val="Symbol"/>
        <family val="1"/>
        <charset val="2"/>
      </rPr>
      <t>S</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 ESE</t>
    </r>
    <r>
      <rPr>
        <vertAlign val="superscript"/>
        <sz val="10"/>
        <rFont val="Times New Roman"/>
        <family val="1"/>
      </rPr>
      <t>'-</t>
    </r>
    <r>
      <rPr>
        <vertAlign val="subscript"/>
        <sz val="10"/>
        <rFont val="Times New Roman"/>
        <family val="1"/>
      </rPr>
      <t xml:space="preserve">i,h,k </t>
    </r>
  </si>
  <si>
    <r>
      <t xml:space="preserve">                           E</t>
    </r>
    <r>
      <rPr>
        <vertAlign val="superscript"/>
        <sz val="10"/>
        <rFont val="Times New Roman"/>
        <family val="1"/>
      </rPr>
      <t>(2,0)</t>
    </r>
    <r>
      <rPr>
        <vertAlign val="subscript"/>
        <sz val="10"/>
        <rFont val="Times New Roman"/>
        <family val="1"/>
      </rPr>
      <t>i,h,k</t>
    </r>
    <r>
      <rPr>
        <sz val="10"/>
        <rFont val="Times New Roman"/>
        <family val="1"/>
      </rPr>
      <t xml:space="preserve"> = E</t>
    </r>
    <r>
      <rPr>
        <vertAlign val="superscript"/>
        <sz val="10"/>
        <rFont val="Times New Roman"/>
        <family val="1"/>
      </rPr>
      <t>(2)</t>
    </r>
    <r>
      <rPr>
        <vertAlign val="subscript"/>
        <sz val="10"/>
        <rFont val="Times New Roman"/>
        <family val="1"/>
      </rPr>
      <t>i,h,k</t>
    </r>
    <r>
      <rPr>
        <vertAlign val="subscript"/>
        <sz val="10"/>
        <rFont val="Times New Roman"/>
        <family val="1"/>
      </rPr>
      <t xml:space="preserve"> </t>
    </r>
  </si>
  <si>
    <t>Modified the charge name and settlement calculations to show Instructed Energy settlement based on 10 min interval.</t>
  </si>
  <si>
    <t>Indicate previous Uninstructed Deviation charge types as retired.</t>
  </si>
  <si>
    <t>Indicate previous Effective Price charge types as retired.</t>
  </si>
  <si>
    <t>Added new Charge type to claculate Uninstructed Energy settlement.</t>
  </si>
  <si>
    <t>Added new charge type for No Pay Spinning Reserve Charge.</t>
  </si>
  <si>
    <t>Added new charge type for No Pay Non Spinning Reserve Charge.</t>
  </si>
  <si>
    <t>Adjustment to Grid Management Charge [per SC]</t>
  </si>
  <si>
    <t>SC's total Negative Uninstructed Energy during those 10-min intervals in which ISO imports energy through the Exchange Account [per SC, per region, per Exchange Account]</t>
  </si>
  <si>
    <t>1101, 1302, 1303, 1353</t>
  </si>
  <si>
    <t>Reserved Demand for participation in the Demand Relief program [per SC, per location].  Fixed per month; could change if Contracted Load changes the Reserved Demand mid-month</t>
  </si>
  <si>
    <t>Performance measurement submitted to the ISO based on the DLCP Participant's approved Measurement Plan [per SC, per plan]</t>
  </si>
  <si>
    <t>6/1/2000
9/1/2000</t>
  </si>
  <si>
    <t>4/1/1998
9/1/2000</t>
  </si>
  <si>
    <t>8/31/2000
Open</t>
  </si>
  <si>
    <t>Added new charge type for No Pay Replacement Reserve Charge.</t>
  </si>
  <si>
    <t>Made active and modified to reflect the No Pay Provision Market Refund based on 10-min Interval basis.</t>
  </si>
  <si>
    <t>4/1/1998
9/1/2000</t>
  </si>
  <si>
    <t>8/31/2000
Open</t>
  </si>
  <si>
    <t>141,142,144,1030</t>
  </si>
  <si>
    <t>401,406,407</t>
  </si>
  <si>
    <t>Correct effective start date.</t>
  </si>
  <si>
    <t>402,403,404,405</t>
  </si>
  <si>
    <t>Correct effective end date.</t>
  </si>
  <si>
    <t>302,451,452</t>
  </si>
  <si>
    <t>Relocate to the Manaual Charge Matrix.</t>
  </si>
  <si>
    <t>502,503,505</t>
  </si>
  <si>
    <t>8/31/00
Open</t>
  </si>
  <si>
    <t>4/1/98
9/1/00</t>
  </si>
  <si>
    <t>410,1010</t>
  </si>
  <si>
    <t>Correct effective trade dates.</t>
  </si>
  <si>
    <r>
      <t xml:space="preserve">           </t>
    </r>
    <r>
      <rPr>
        <sz val="10"/>
        <rFont val="Times New Roman"/>
        <family val="1"/>
      </rPr>
      <t>ERR</t>
    </r>
    <r>
      <rPr>
        <vertAlign val="subscript"/>
        <sz val="10"/>
        <rFont val="Times New Roman"/>
        <family val="1"/>
      </rPr>
      <t>i,h,k</t>
    </r>
    <r>
      <rPr>
        <sz val="10"/>
        <rFont val="Times New Roman"/>
        <family val="1"/>
      </rPr>
      <t xml:space="preserve"> = Acknowledged Energy from Repl. Reserve;                        ERR</t>
    </r>
    <r>
      <rPr>
        <vertAlign val="superscript"/>
        <sz val="10"/>
        <rFont val="Times New Roman"/>
        <family val="1"/>
      </rPr>
      <t>'</t>
    </r>
    <r>
      <rPr>
        <vertAlign val="subscript"/>
        <sz val="10"/>
        <rFont val="Times New Roman"/>
        <family val="1"/>
      </rPr>
      <t>i,h,k</t>
    </r>
    <r>
      <rPr>
        <sz val="10"/>
        <rFont val="Times New Roman"/>
        <family val="1"/>
      </rPr>
      <t xml:space="preserve"> = Delivered Energy from Repl. Reserve;</t>
    </r>
  </si>
  <si>
    <r>
      <t xml:space="preserve">           </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Acknowledged Positive Out of Stack Energy;                OOS</t>
    </r>
    <r>
      <rPr>
        <vertAlign val="superscript"/>
        <sz val="10"/>
        <rFont val="Times New Roman"/>
        <family val="1"/>
      </rPr>
      <t>'+</t>
    </r>
    <r>
      <rPr>
        <vertAlign val="subscript"/>
        <sz val="10"/>
        <rFont val="Times New Roman"/>
        <family val="1"/>
      </rPr>
      <t>i,h,k,l</t>
    </r>
    <r>
      <rPr>
        <sz val="10"/>
        <rFont val="Times New Roman"/>
        <family val="1"/>
      </rPr>
      <t xml:space="preserve"> = Delivered Positive Out of Stack Energy;</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</si>
  <si>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{min[OOS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max(0, E</t>
    </r>
    <r>
      <rPr>
        <vertAlign val="superscript"/>
        <sz val="10"/>
        <rFont val="Times New Roman"/>
        <family val="1"/>
      </rPr>
      <t>(2,l-1)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</si>
  <si>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t>
    </r>
    <r>
      <rPr>
        <vertAlign val="superscript"/>
        <sz val="10"/>
        <rFont val="Times New Roman"/>
        <family val="1"/>
      </rPr>
      <t>(2)</t>
    </r>
    <r>
      <rPr>
        <vertAlign val="subscript"/>
        <sz val="10"/>
        <rFont val="Times New Roman"/>
        <family val="1"/>
      </rPr>
      <t>i,h,k</t>
    </r>
    <r>
      <rPr>
        <sz val="10"/>
        <rFont val="Times New Roman"/>
        <family val="1"/>
      </rPr>
      <t xml:space="preserve"> = E</t>
    </r>
    <r>
      <rPr>
        <vertAlign val="superscript"/>
        <sz val="10"/>
        <rFont val="Times New Roman"/>
        <family val="1"/>
      </rPr>
      <t>(1,L)</t>
    </r>
    <r>
      <rPr>
        <vertAlign val="subscript"/>
        <sz val="10"/>
        <rFont val="Times New Roman"/>
        <family val="1"/>
      </rPr>
      <t>i,h,k</t>
    </r>
    <r>
      <rPr>
        <sz val="10"/>
        <rFont val="Times New Roman"/>
        <family val="1"/>
      </rPr>
      <t xml:space="preserve">                      </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</si>
  <si>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{max[OOS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min(0, E</t>
    </r>
    <r>
      <rPr>
        <vertAlign val="superscript"/>
        <sz val="10"/>
        <rFont val="Times New Roman"/>
        <family val="1"/>
      </rPr>
      <t>(1,l-1)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</si>
  <si>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max[ESE</t>
    </r>
    <r>
      <rPr>
        <vertAlign val="superscript"/>
        <sz val="10"/>
        <rFont val="Times New Roman"/>
        <family val="1"/>
      </rPr>
      <t>-</t>
    </r>
    <r>
      <rPr>
        <vertAlign val="subscript"/>
        <sz val="10"/>
        <rFont val="Times New Roman"/>
        <family val="1"/>
      </rPr>
      <t>i,h,k</t>
    </r>
    <r>
      <rPr>
        <sz val="10"/>
        <rFont val="Times New Roman"/>
        <family val="1"/>
      </rPr>
      <t>, min(0, E</t>
    </r>
    <r>
      <rPr>
        <vertAlign val="superscript"/>
        <sz val="10"/>
        <rFont val="Times New Roman"/>
        <family val="1"/>
      </rPr>
      <t>(2)</t>
    </r>
    <r>
      <rPr>
        <vertAlign val="subscript"/>
        <sz val="10"/>
        <rFont val="Times New Roman"/>
        <family val="1"/>
      </rPr>
      <t>i,h,k</t>
    </r>
    <r>
      <rPr>
        <sz val="10"/>
        <rFont val="Times New Roman"/>
        <family val="1"/>
      </rPr>
      <t>)]                                             Instructed decremental Supplement Energy</t>
    </r>
  </si>
  <si>
    <r>
      <t xml:space="preserve">           ERR</t>
    </r>
    <r>
      <rPr>
        <vertAlign val="superscript"/>
        <sz val="10"/>
        <rFont val="Times New Roman"/>
        <family val="1"/>
      </rPr>
      <t>'</t>
    </r>
    <r>
      <rPr>
        <vertAlign val="subscript"/>
        <sz val="10"/>
        <rFont val="Times New Roman"/>
        <family val="1"/>
      </rPr>
      <t>i,h,k</t>
    </r>
    <r>
      <rPr>
        <sz val="10"/>
        <rFont val="Times New Roman"/>
        <family val="1"/>
      </rPr>
      <t xml:space="preserve"> = min[ERR</t>
    </r>
    <r>
      <rPr>
        <vertAlign val="subscript"/>
        <sz val="10"/>
        <rFont val="Times New Roman"/>
        <family val="1"/>
      </rPr>
      <t>i,h,k</t>
    </r>
    <r>
      <rPr>
        <sz val="10"/>
        <rFont val="Times New Roman"/>
        <family val="1"/>
      </rPr>
      <t>, max(0, E</t>
    </r>
    <r>
      <rPr>
        <vertAlign val="superscript"/>
        <sz val="10"/>
        <rFont val="Times New Roman"/>
        <family val="1"/>
      </rPr>
      <t>(4)</t>
    </r>
    <r>
      <rPr>
        <vertAlign val="subscript"/>
        <sz val="10"/>
        <rFont val="Times New Roman"/>
        <family val="1"/>
      </rPr>
      <t>i,h,k</t>
    </r>
    <r>
      <rPr>
        <sz val="10"/>
        <rFont val="Times New Roman"/>
        <family val="1"/>
      </rPr>
      <t xml:space="preserve">)]                                                            Instructed Energy from Replacement Reserve                         </t>
    </r>
  </si>
  <si>
    <r>
      <t xml:space="preserve">           ESR</t>
    </r>
    <r>
      <rPr>
        <vertAlign val="superscript"/>
        <sz val="10"/>
        <rFont val="Times New Roman"/>
        <family val="1"/>
      </rPr>
      <t>'</t>
    </r>
    <r>
      <rPr>
        <vertAlign val="subscript"/>
        <sz val="10"/>
        <rFont val="Times New Roman"/>
        <family val="1"/>
      </rPr>
      <t>i,h,k</t>
    </r>
    <r>
      <rPr>
        <sz val="10"/>
        <rFont val="Times New Roman"/>
        <family val="1"/>
      </rPr>
      <t xml:space="preserve"> = min[ESR</t>
    </r>
    <r>
      <rPr>
        <vertAlign val="subscript"/>
        <sz val="10"/>
        <rFont val="Times New Roman"/>
        <family val="1"/>
      </rPr>
      <t>i,h,k</t>
    </r>
    <r>
      <rPr>
        <sz val="10"/>
        <rFont val="Times New Roman"/>
        <family val="1"/>
      </rPr>
      <t>, max(0, E</t>
    </r>
    <r>
      <rPr>
        <vertAlign val="superscript"/>
        <sz val="10"/>
        <rFont val="Times New Roman"/>
        <family val="1"/>
      </rPr>
      <t>(6)</t>
    </r>
    <r>
      <rPr>
        <vertAlign val="subscript"/>
        <sz val="10"/>
        <rFont val="Times New Roman"/>
        <family val="1"/>
      </rPr>
      <t>i,h,k</t>
    </r>
    <r>
      <rPr>
        <sz val="10"/>
        <rFont val="Times New Roman"/>
        <family val="1"/>
      </rPr>
      <t xml:space="preserve">)]                                                             Instructed Energy from Spin Reserve                     </t>
    </r>
  </si>
  <si>
    <r>
      <t xml:space="preserve">           RIE</t>
    </r>
    <r>
      <rPr>
        <vertAlign val="superscript"/>
        <sz val="10"/>
        <rFont val="Times New Roman"/>
        <family val="1"/>
      </rPr>
      <t>'</t>
    </r>
    <r>
      <rPr>
        <vertAlign val="subscript"/>
        <sz val="10"/>
        <rFont val="Times New Roman"/>
        <family val="1"/>
      </rPr>
      <t>i,h,k</t>
    </r>
    <r>
      <rPr>
        <sz val="10"/>
        <rFont val="Times New Roman"/>
        <family val="1"/>
      </rPr>
      <t xml:space="preserve"> = min[RIE</t>
    </r>
    <r>
      <rPr>
        <vertAlign val="subscript"/>
        <sz val="10"/>
        <rFont val="Times New Roman"/>
        <family val="1"/>
      </rPr>
      <t>i,h,k</t>
    </r>
    <r>
      <rPr>
        <sz val="10"/>
        <rFont val="Times New Roman"/>
        <family val="1"/>
      </rPr>
      <t>, max(0, E</t>
    </r>
    <r>
      <rPr>
        <vertAlign val="superscript"/>
        <sz val="10"/>
        <rFont val="Times New Roman"/>
        <family val="1"/>
      </rPr>
      <t>(7)</t>
    </r>
    <r>
      <rPr>
        <vertAlign val="subscript"/>
        <sz val="10"/>
        <rFont val="Times New Roman"/>
        <family val="1"/>
      </rPr>
      <t>i,h,k</t>
    </r>
    <r>
      <rPr>
        <sz val="10"/>
        <rFont val="Times New Roman"/>
        <family val="1"/>
      </rPr>
      <t>)]           if  RIE</t>
    </r>
    <r>
      <rPr>
        <vertAlign val="subscript"/>
        <sz val="10"/>
        <rFont val="Times New Roman"/>
        <family val="1"/>
      </rPr>
      <t>i,h,k</t>
    </r>
    <r>
      <rPr>
        <sz val="10"/>
        <rFont val="Times New Roman"/>
        <family val="1"/>
      </rPr>
      <t xml:space="preserve"> &gt;= 0                           Instructed Residual Imbalance Energy</t>
    </r>
  </si>
  <si>
    <r>
      <t>For Load,                UC</t>
    </r>
    <r>
      <rPr>
        <vertAlign val="subscript"/>
        <sz val="10"/>
        <rFont val="Times New Roman"/>
        <family val="1"/>
      </rPr>
      <t>i,h,k</t>
    </r>
    <r>
      <rPr>
        <sz val="10"/>
        <rFont val="Times New Roman"/>
        <family val="1"/>
      </rPr>
      <t xml:space="preserve"> = max[0, min(UD</t>
    </r>
    <r>
      <rPr>
        <vertAlign val="subscript"/>
        <sz val="10"/>
        <rFont val="Times New Roman"/>
        <family val="1"/>
      </rPr>
      <t>i,h,k</t>
    </r>
    <r>
      <rPr>
        <sz val="10"/>
        <rFont val="Times New Roman"/>
        <family val="1"/>
      </rPr>
      <t>,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 M</t>
    </r>
    <r>
      <rPr>
        <vertAlign val="subscript"/>
        <sz val="10"/>
        <rFont val="Times New Roman"/>
        <family val="1"/>
      </rPr>
      <t>i,h,k</t>
    </r>
    <r>
      <rPr>
        <sz val="10"/>
        <rFont val="Times New Roman"/>
        <family val="1"/>
      </rPr>
      <t>)]</t>
    </r>
  </si>
  <si>
    <r>
      <t>For Generator,        UC</t>
    </r>
    <r>
      <rPr>
        <vertAlign val="subscript"/>
        <sz val="10"/>
        <rFont val="Times New Roman"/>
        <family val="1"/>
      </rPr>
      <t>i,h,k</t>
    </r>
    <r>
      <rPr>
        <sz val="10"/>
        <rFont val="Times New Roman"/>
        <family val="1"/>
      </rPr>
      <t xml:space="preserve"> = max{0, min{UD</t>
    </r>
    <r>
      <rPr>
        <vertAlign val="subscript"/>
        <sz val="10"/>
        <rFont val="Times New Roman"/>
        <family val="1"/>
      </rPr>
      <t>i,h,k</t>
    </r>
    <r>
      <rPr>
        <sz val="10"/>
        <rFont val="Times New Roman"/>
        <family val="1"/>
      </rPr>
      <t>, M</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t>
    </r>
  </si>
  <si>
    <r>
      <t xml:space="preserve">                                                [P</t>
    </r>
    <r>
      <rPr>
        <vertAlign val="subscript"/>
        <sz val="10"/>
        <rFont val="Times New Roman"/>
        <family val="1"/>
      </rPr>
      <t xml:space="preserve">max i </t>
    </r>
    <r>
      <rPr>
        <sz val="10"/>
        <rFont val="Times New Roman"/>
        <family val="1"/>
      </rPr>
      <t xml:space="preserve">/ 6 * GMM </t>
    </r>
    <r>
      <rPr>
        <vertAlign val="subscript"/>
        <sz val="10"/>
        <rFont val="Times New Roman"/>
        <family val="1"/>
      </rPr>
      <t>a,i,h</t>
    </r>
    <r>
      <rPr>
        <sz val="10"/>
        <rFont val="Times New Roman"/>
        <family val="1"/>
      </rPr>
      <t xml:space="preserve"> - max(0, CSR</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t>
    </r>
  </si>
  <si>
    <r>
      <t>UCSR</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max(0, CSR</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t>
    </r>
  </si>
  <si>
    <r>
      <t>UCNS</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t>
    </r>
  </si>
  <si>
    <r>
      <t>UCRR</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 UCNS</t>
    </r>
    <r>
      <rPr>
        <vertAlign val="subscript"/>
        <sz val="10"/>
        <rFont val="Times New Roman"/>
        <family val="1"/>
      </rPr>
      <t>i,h,k ,</t>
    </r>
    <r>
      <rPr>
        <sz val="10"/>
        <rFont val="Times New Roman"/>
        <family val="1"/>
      </rPr>
      <t xml:space="preserve">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</si>
  <si>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NPSR</t>
    </r>
    <r>
      <rPr>
        <vertAlign val="superscript"/>
        <sz val="10"/>
        <rFont val="Times New Roman"/>
        <family val="1"/>
      </rPr>
      <t>(3)</t>
    </r>
    <r>
      <rPr>
        <vertAlign val="subscript"/>
        <sz val="10"/>
        <rFont val="Times New Roman"/>
        <family val="1"/>
      </rPr>
      <t>i,h,k</t>
    </r>
    <r>
      <rPr>
        <sz val="10"/>
        <rFont val="Times New Roman"/>
        <family val="1"/>
      </rPr>
      <t xml:space="preserve"> = [(CSR</t>
    </r>
    <r>
      <rPr>
        <vertAlign val="subscript"/>
        <sz val="10"/>
        <rFont val="Times New Roman"/>
        <family val="1"/>
      </rPr>
      <t>i,h</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/ESR</t>
    </r>
    <r>
      <rPr>
        <vertAlign val="subscript"/>
        <sz val="10"/>
        <rFont val="Times New Roman"/>
        <family val="1"/>
      </rPr>
      <t>i,h,k</t>
    </r>
    <r>
      <rPr>
        <sz val="10"/>
        <rFont val="Times New Roman"/>
        <family val="1"/>
      </rPr>
      <t>) * ASR</t>
    </r>
    <r>
      <rPr>
        <vertAlign val="subscript"/>
        <sz val="10"/>
        <rFont val="Times New Roman"/>
        <family val="1"/>
      </rPr>
      <t>i,h,k</t>
    </r>
    <r>
      <rPr>
        <sz val="10"/>
        <rFont val="Times New Roman"/>
        <family val="1"/>
      </rPr>
      <t>)] / 6           if (ESR</t>
    </r>
    <r>
      <rPr>
        <vertAlign val="subscript"/>
        <sz val="10"/>
        <rFont val="Times New Roman"/>
        <family val="1"/>
      </rPr>
      <t>i,h,k</t>
    </r>
    <r>
      <rPr>
        <sz val="10"/>
        <rFont val="Times New Roman"/>
        <family val="1"/>
      </rPr>
      <t xml:space="preserve"> &gt; 0 and ESR</t>
    </r>
    <r>
      <rPr>
        <vertAlign val="superscript"/>
        <sz val="10"/>
        <rFont val="Times New Roman"/>
        <family val="1"/>
      </rPr>
      <t>'</t>
    </r>
    <r>
      <rPr>
        <vertAlign val="subscript"/>
        <sz val="10"/>
        <rFont val="Times New Roman"/>
        <family val="1"/>
      </rPr>
      <t>i,h,k</t>
    </r>
    <r>
      <rPr>
        <sz val="10"/>
        <rFont val="Times New Roman"/>
        <family val="1"/>
      </rPr>
      <t xml:space="preserve"> &lt; f * ESR</t>
    </r>
    <r>
      <rPr>
        <vertAlign val="subscript"/>
        <sz val="10"/>
        <rFont val="Times New Roman"/>
        <family val="1"/>
      </rPr>
      <t>i,h,k</t>
    </r>
    <r>
      <rPr>
        <sz val="10"/>
        <rFont val="Times New Roman"/>
        <family val="1"/>
      </rPr>
      <t>);</t>
    </r>
  </si>
  <si>
    <t>The following notations are used in the equations below.</t>
  </si>
  <si>
    <t>For Generator, the total generation deviation is:</t>
  </si>
  <si>
    <r>
      <t xml:space="preserve">            E</t>
    </r>
    <r>
      <rPr>
        <vertAlign val="subscript"/>
        <sz val="10"/>
        <rFont val="Times New Roman"/>
        <family val="1"/>
      </rPr>
      <t>i,h,k</t>
    </r>
    <r>
      <rPr>
        <sz val="10"/>
        <rFont val="Times New Roman"/>
        <family val="1"/>
      </rPr>
      <t xml:space="preserve"> = M</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S</t>
    </r>
    <r>
      <rPr>
        <vertAlign val="subscript"/>
        <sz val="10"/>
        <rFont val="Times New Roman"/>
        <family val="1"/>
      </rPr>
      <t>i,h,k</t>
    </r>
    <r>
      <rPr>
        <sz val="10"/>
        <rFont val="Times New Roman"/>
        <family val="1"/>
      </rPr>
      <t xml:space="preserve"> * GMM</t>
    </r>
    <r>
      <rPr>
        <vertAlign val="subscript"/>
        <sz val="10"/>
        <rFont val="Times New Roman"/>
        <family val="1"/>
      </rPr>
      <t>f,i,h</t>
    </r>
  </si>
  <si>
    <t>For Load, the total load deviation is:</t>
  </si>
  <si>
    <t xml:space="preserve">       directly based on communications with the SC and the neighbor Control Areas.</t>
  </si>
  <si>
    <r>
      <t xml:space="preserve">            E</t>
    </r>
    <r>
      <rPr>
        <vertAlign val="subscript"/>
        <sz val="10"/>
        <rFont val="Times New Roman"/>
        <family val="1"/>
      </rPr>
      <t>i,h,k</t>
    </r>
    <r>
      <rPr>
        <sz val="10"/>
        <rFont val="Times New Roman"/>
        <family val="1"/>
      </rPr>
      <t xml:space="preserve"> = S</t>
    </r>
    <r>
      <rPr>
        <vertAlign val="subscript"/>
        <sz val="10"/>
        <rFont val="Times New Roman"/>
        <family val="1"/>
      </rPr>
      <t>i,h,k</t>
    </r>
    <r>
      <rPr>
        <sz val="10"/>
        <rFont val="Times New Roman"/>
        <family val="1"/>
      </rPr>
      <t xml:space="preserve"> -</t>
    </r>
    <r>
      <rPr>
        <vertAlign val="subscript"/>
        <sz val="10"/>
        <rFont val="Times New Roman"/>
        <family val="1"/>
      </rPr>
      <t xml:space="preserve"> </t>
    </r>
    <r>
      <rPr>
        <sz val="10"/>
        <rFont val="Times New Roman"/>
        <family val="1"/>
      </rPr>
      <t>M</t>
    </r>
    <r>
      <rPr>
        <vertAlign val="subscript"/>
        <sz val="10"/>
        <rFont val="Times New Roman"/>
        <family val="1"/>
      </rPr>
      <t>i,h,k</t>
    </r>
  </si>
  <si>
    <r>
      <t>S</t>
    </r>
    <r>
      <rPr>
        <vertAlign val="subscript"/>
        <sz val="10"/>
        <rFont val="Times New Roman"/>
        <family val="1"/>
      </rPr>
      <t xml:space="preserve">Zone </t>
    </r>
    <r>
      <rPr>
        <sz val="10"/>
        <rFont val="Times New Roman"/>
        <family val="1"/>
      </rPr>
      <t>[SC UFE</t>
    </r>
    <r>
      <rPr>
        <vertAlign val="subscript"/>
        <sz val="10"/>
        <rFont val="Times New Roman"/>
        <family val="1"/>
      </rPr>
      <t>(Demand Point)</t>
    </r>
    <r>
      <rPr>
        <sz val="10"/>
        <rFont val="Times New Roman"/>
        <family val="1"/>
      </rPr>
      <t xml:space="preserve"> * Price</t>
    </r>
    <r>
      <rPr>
        <vertAlign val="subscript"/>
        <sz val="10"/>
        <rFont val="Times New Roman"/>
        <family val="1"/>
      </rPr>
      <t>(Demand Point)</t>
    </r>
    <r>
      <rPr>
        <sz val="10"/>
        <rFont val="Times New Roman"/>
        <family val="1"/>
      </rPr>
      <t>]</t>
    </r>
  </si>
  <si>
    <t>Modified to show that it is calculated on 10-min interval basis.  Each demand point has its own price.</t>
  </si>
  <si>
    <t>Modified to show that it is calculated on 10-min interval basis.</t>
  </si>
  <si>
    <r>
      <t>To derive Total Unavailable Capacity, UC</t>
    </r>
    <r>
      <rPr>
        <vertAlign val="subscript"/>
        <sz val="10"/>
        <rFont val="Times New Roman"/>
        <family val="1"/>
      </rPr>
      <t>i,h,k</t>
    </r>
    <r>
      <rPr>
        <sz val="10"/>
        <rFont val="Times New Roman"/>
      </rPr>
      <t>:</t>
    </r>
  </si>
  <si>
    <r>
      <t>UE</t>
    </r>
    <r>
      <rPr>
        <vertAlign val="subscript"/>
        <sz val="10"/>
        <rFont val="Times New Roman"/>
        <family val="1"/>
      </rPr>
      <t>h,k,r</t>
    </r>
    <r>
      <rPr>
        <sz val="10"/>
        <rFont val="Times New Roman"/>
        <family val="1"/>
      </rPr>
      <t xml:space="preserve"> = Sum of</t>
    </r>
    <r>
      <rPr>
        <sz val="10"/>
        <rFont val="Symbol"/>
        <family val="1"/>
        <charset val="2"/>
      </rPr>
      <t xml:space="preserve"> </t>
    </r>
    <r>
      <rPr>
        <sz val="10"/>
        <rFont val="Times New Roman"/>
        <family val="1"/>
      </rPr>
      <t>Uninstructed Energy of all resources in congestion region 'r'</t>
    </r>
  </si>
  <si>
    <t xml:space="preserve">No Pay Charge - Spinning Reserve </t>
  </si>
  <si>
    <t xml:space="preserve">No Pay Charge - Non Spinning Reserve </t>
  </si>
  <si>
    <t xml:space="preserve">No Pay Charge - Replacement Reserve </t>
  </si>
  <si>
    <r>
      <t xml:space="preserve">          UE</t>
    </r>
    <r>
      <rPr>
        <vertAlign val="superscript"/>
        <sz val="10"/>
        <rFont val="Times New Roman"/>
        <family val="1"/>
      </rPr>
      <t>-</t>
    </r>
    <r>
      <rPr>
        <vertAlign val="subscript"/>
        <sz val="10"/>
        <rFont val="Times New Roman"/>
        <family val="1"/>
      </rPr>
      <t>j,h,k</t>
    </r>
    <r>
      <rPr>
        <sz val="10"/>
        <rFont val="Times New Roman"/>
        <family val="1"/>
      </rPr>
      <t xml:space="preserve">       =  min(0, Sum of Uninstructed Energy, excluding Reg Down units, for SC j in hour h, and interval k)    (See charge type 407 for defintion of UE.)                       </t>
    </r>
  </si>
  <si>
    <t>Modified to show that it may be calculated for a 10-minute interval.</t>
  </si>
  <si>
    <t>130, 131</t>
  </si>
  <si>
    <t>Indicate previously defined No Pay charge types as retired.</t>
  </si>
  <si>
    <r>
      <t>Price</t>
    </r>
    <r>
      <rPr>
        <vertAlign val="subscript"/>
        <sz val="10"/>
        <rFont val="Times New Roman"/>
        <family val="1"/>
      </rPr>
      <t>(Demand Point)</t>
    </r>
    <r>
      <rPr>
        <sz val="10"/>
        <rFont val="Times New Roman"/>
      </rPr>
      <t xml:space="preserve"> =</t>
    </r>
  </si>
  <si>
    <t>Monthly</t>
  </si>
  <si>
    <r>
      <t xml:space="preserve">                           E</t>
    </r>
    <r>
      <rPr>
        <vertAlign val="superscript"/>
        <sz val="10"/>
        <rFont val="Times New Roman"/>
        <family val="1"/>
      </rPr>
      <t>(3)</t>
    </r>
    <r>
      <rPr>
        <vertAlign val="subscript"/>
        <sz val="10"/>
        <rFont val="Times New Roman"/>
        <family val="1"/>
      </rPr>
      <t>i,h,k</t>
    </r>
    <r>
      <rPr>
        <sz val="10"/>
        <rFont val="Times New Roman"/>
        <family val="1"/>
      </rPr>
      <t xml:space="preserve"> = E</t>
    </r>
    <r>
      <rPr>
        <vertAlign val="superscript"/>
        <sz val="10"/>
        <rFont val="Times New Roman"/>
        <family val="1"/>
      </rPr>
      <t>(2,L)</t>
    </r>
    <r>
      <rPr>
        <vertAlign val="subscript"/>
        <sz val="10"/>
        <rFont val="Times New Roman"/>
        <family val="1"/>
      </rPr>
      <t>i,h,k</t>
    </r>
    <r>
      <rPr>
        <sz val="10"/>
        <rFont val="Times New Roman"/>
        <family val="1"/>
      </rPr>
      <t xml:space="preserve">                      </t>
    </r>
  </si>
  <si>
    <t xml:space="preserve">          Otherwise        </t>
  </si>
  <si>
    <r>
      <t xml:space="preserve">                          E</t>
    </r>
    <r>
      <rPr>
        <vertAlign val="superscript"/>
        <sz val="10"/>
        <rFont val="Times New Roman"/>
        <family val="1"/>
      </rPr>
      <t>(1,0)</t>
    </r>
    <r>
      <rPr>
        <vertAlign val="subscript"/>
        <sz val="10"/>
        <rFont val="Times New Roman"/>
        <family val="1"/>
      </rPr>
      <t>i,h,k</t>
    </r>
    <r>
      <rPr>
        <sz val="10"/>
        <rFont val="Times New Roman"/>
        <family val="1"/>
      </rPr>
      <t xml:space="preserve"> = E</t>
    </r>
    <r>
      <rPr>
        <vertAlign val="superscript"/>
        <sz val="10"/>
        <rFont val="Times New Roman"/>
        <family val="1"/>
      </rPr>
      <t>(1)</t>
    </r>
    <r>
      <rPr>
        <vertAlign val="subscript"/>
        <sz val="10"/>
        <rFont val="Times New Roman"/>
        <family val="1"/>
      </rPr>
      <t>i,h,k</t>
    </r>
  </si>
  <si>
    <r>
      <t xml:space="preserve">                          E</t>
    </r>
    <r>
      <rPr>
        <vertAlign val="superscript"/>
        <sz val="10"/>
        <rFont val="Times New Roman"/>
        <family val="1"/>
      </rPr>
      <t>(3)</t>
    </r>
    <r>
      <rPr>
        <vertAlign val="subscript"/>
        <sz val="10"/>
        <rFont val="Times New Roman"/>
        <family val="1"/>
      </rPr>
      <t>i,h,k</t>
    </r>
    <r>
      <rPr>
        <sz val="10"/>
        <rFont val="Times New Roman"/>
        <family val="1"/>
      </rPr>
      <t xml:space="preserve"> = E</t>
    </r>
    <r>
      <rPr>
        <vertAlign val="superscript"/>
        <sz val="10"/>
        <rFont val="Times New Roman"/>
        <family val="1"/>
      </rPr>
      <t>(2)</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 xml:space="preserve">i,h,k </t>
    </r>
    <r>
      <rPr>
        <sz val="10"/>
        <rFont val="Times New Roman"/>
        <family val="1"/>
      </rPr>
      <t xml:space="preserve">                      </t>
    </r>
  </si>
  <si>
    <r>
      <t xml:space="preserve">           E</t>
    </r>
    <r>
      <rPr>
        <vertAlign val="superscript"/>
        <sz val="10"/>
        <rFont val="Times New Roman"/>
        <family val="1"/>
      </rPr>
      <t>(4)</t>
    </r>
    <r>
      <rPr>
        <vertAlign val="subscript"/>
        <sz val="10"/>
        <rFont val="Times New Roman"/>
        <family val="1"/>
      </rPr>
      <t>i,h,k</t>
    </r>
    <r>
      <rPr>
        <sz val="10"/>
        <rFont val="Times New Roman"/>
        <family val="1"/>
      </rPr>
      <t xml:space="preserve"> = E</t>
    </r>
    <r>
      <rPr>
        <vertAlign val="superscript"/>
        <sz val="10"/>
        <rFont val="Times New Roman"/>
        <family val="1"/>
      </rPr>
      <t>(3)</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</si>
  <si>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(5)</t>
    </r>
    <r>
      <rPr>
        <vertAlign val="subscript"/>
        <sz val="10"/>
        <rFont val="Times New Roman"/>
        <family val="1"/>
      </rPr>
      <t>i,h,k</t>
    </r>
    <r>
      <rPr>
        <sz val="10"/>
        <rFont val="Times New Roman"/>
        <family val="1"/>
      </rPr>
      <t xml:space="preserve"> = E</t>
    </r>
    <r>
      <rPr>
        <vertAlign val="superscript"/>
        <sz val="10"/>
        <rFont val="Times New Roman"/>
        <family val="1"/>
      </rPr>
      <t>(4)</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</si>
  <si>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(6)</t>
    </r>
    <r>
      <rPr>
        <vertAlign val="subscript"/>
        <sz val="10"/>
        <rFont val="Times New Roman"/>
        <family val="1"/>
      </rPr>
      <t>i,h,k</t>
    </r>
    <r>
      <rPr>
        <sz val="10"/>
        <rFont val="Times New Roman"/>
        <family val="1"/>
      </rPr>
      <t xml:space="preserve"> = E</t>
    </r>
    <r>
      <rPr>
        <vertAlign val="superscript"/>
        <sz val="10"/>
        <rFont val="Times New Roman"/>
        <family val="1"/>
      </rPr>
      <t>(5)</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</si>
  <si>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(7)</t>
    </r>
    <r>
      <rPr>
        <vertAlign val="subscript"/>
        <sz val="10"/>
        <rFont val="Times New Roman"/>
        <family val="1"/>
      </rPr>
      <t>i,h,k</t>
    </r>
    <r>
      <rPr>
        <sz val="10"/>
        <rFont val="Times New Roman"/>
        <family val="1"/>
      </rPr>
      <t xml:space="preserve"> = E</t>
    </r>
    <r>
      <rPr>
        <vertAlign val="superscript"/>
        <sz val="10"/>
        <rFont val="Times New Roman"/>
        <family val="1"/>
      </rPr>
      <t>(6)</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</si>
  <si>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RIE</t>
    </r>
    <r>
      <rPr>
        <vertAlign val="superscript"/>
        <sz val="10"/>
        <rFont val="Times New Roman"/>
        <family val="1"/>
      </rPr>
      <t>'</t>
    </r>
    <r>
      <rPr>
        <vertAlign val="subscript"/>
        <sz val="10"/>
        <rFont val="Times New Roman"/>
        <family val="1"/>
      </rPr>
      <t>i,h,k</t>
    </r>
    <r>
      <rPr>
        <sz val="10"/>
        <rFont val="Times New Roman"/>
        <family val="1"/>
      </rPr>
      <t xml:space="preserve"> = max[RIE</t>
    </r>
    <r>
      <rPr>
        <vertAlign val="subscript"/>
        <sz val="10"/>
        <rFont val="Times New Roman"/>
        <family val="1"/>
      </rPr>
      <t>i,h,k</t>
    </r>
    <r>
      <rPr>
        <sz val="10"/>
        <rFont val="Times New Roman"/>
        <family val="1"/>
      </rPr>
      <t>, min(0, E</t>
    </r>
    <r>
      <rPr>
        <vertAlign val="superscript"/>
        <sz val="10"/>
        <rFont val="Times New Roman"/>
        <family val="1"/>
      </rPr>
      <t>(7)</t>
    </r>
    <r>
      <rPr>
        <vertAlign val="subscript"/>
        <sz val="10"/>
        <rFont val="Times New Roman"/>
        <family val="1"/>
      </rPr>
      <t>i,h,k</t>
    </r>
    <r>
      <rPr>
        <sz val="10"/>
        <rFont val="Times New Roman"/>
        <family val="1"/>
      </rPr>
      <t>)]           if  RIE</t>
    </r>
    <r>
      <rPr>
        <vertAlign val="subscript"/>
        <sz val="10"/>
        <rFont val="Times New Roman"/>
        <family val="1"/>
      </rPr>
      <t>i,h,k</t>
    </r>
    <r>
      <rPr>
        <sz val="10"/>
        <rFont val="Times New Roman"/>
        <family val="1"/>
      </rPr>
      <t xml:space="preserve"> &lt; 0                                              </t>
    </r>
  </si>
  <si>
    <t>Instructed Energy Settlements</t>
  </si>
  <si>
    <t>Uninstructed Energy</t>
  </si>
  <si>
    <t>24, 124</t>
  </si>
  <si>
    <t>Created two new charges for Replacement Reserve Withheld Capacity.</t>
  </si>
  <si>
    <r>
      <t>NPSR</t>
    </r>
    <r>
      <rPr>
        <vertAlign val="subscript"/>
        <sz val="10"/>
        <rFont val="Times New Roman"/>
        <family val="1"/>
      </rPr>
      <t>i,h,k</t>
    </r>
    <r>
      <rPr>
        <sz val="10"/>
        <rFont val="Times New Roman"/>
        <family val="1"/>
      </rPr>
      <t xml:space="preserve"> = max[NPSR</t>
    </r>
    <r>
      <rPr>
        <vertAlign val="superscript"/>
        <sz val="10"/>
        <rFont val="Times New Roman"/>
        <family val="1"/>
      </rPr>
      <t>(1)</t>
    </r>
    <r>
      <rPr>
        <vertAlign val="subscript"/>
        <sz val="10"/>
        <rFont val="Times New Roman"/>
        <family val="1"/>
      </rPr>
      <t>i,h,k</t>
    </r>
    <r>
      <rPr>
        <sz val="10"/>
        <rFont val="Times New Roman"/>
        <family val="1"/>
      </rPr>
      <t>, NPSR</t>
    </r>
    <r>
      <rPr>
        <vertAlign val="superscript"/>
        <sz val="10"/>
        <rFont val="Times New Roman"/>
        <family val="1"/>
      </rPr>
      <t>(2)</t>
    </r>
    <r>
      <rPr>
        <vertAlign val="subscript"/>
        <sz val="10"/>
        <rFont val="Times New Roman"/>
        <family val="1"/>
      </rPr>
      <t>i,h,k</t>
    </r>
    <r>
      <rPr>
        <sz val="10"/>
        <rFont val="Times New Roman"/>
        <family val="1"/>
      </rPr>
      <t>, NPSR</t>
    </r>
    <r>
      <rPr>
        <vertAlign val="superscript"/>
        <sz val="10"/>
        <rFont val="Times New Roman"/>
        <family val="1"/>
      </rPr>
      <t>(3)</t>
    </r>
    <r>
      <rPr>
        <vertAlign val="subscript"/>
        <sz val="10"/>
        <rFont val="Times New Roman"/>
        <family val="1"/>
      </rPr>
      <t>i,h,k</t>
    </r>
    <r>
      <rPr>
        <sz val="10"/>
        <rFont val="Times New Roman"/>
        <family val="1"/>
      </rPr>
      <t>]</t>
    </r>
  </si>
  <si>
    <t>Chrg</t>
  </si>
  <si>
    <t>REF</t>
  </si>
  <si>
    <t>ID</t>
  </si>
  <si>
    <t>Charge Name</t>
  </si>
  <si>
    <t>Units</t>
  </si>
  <si>
    <t>$/MW</t>
  </si>
  <si>
    <t>Spinning Reserve     due ISO</t>
  </si>
  <si>
    <t>Non-Spinning Reserve Accepted Bid Quantity [per SC, per location]</t>
  </si>
  <si>
    <t>Replacement Reserve Accepted Bid Quantity  [per SC, per location]</t>
  </si>
  <si>
    <t>Day-Ahead Inter-Zonal Congestion Settlement</t>
  </si>
  <si>
    <t>MWh / trading interval</t>
  </si>
  <si>
    <t>$/MWh</t>
  </si>
  <si>
    <t>Fixed Price per participant's bid.  Includes a Non-Performance Payment Offset for monthly compliance less than 90%</t>
  </si>
  <si>
    <t>N</t>
  </si>
  <si>
    <t>Total capacity payments for DRP / Total Metered Demand in Control Area</t>
  </si>
  <si>
    <r>
      <t xml:space="preserve">Amt = </t>
    </r>
    <r>
      <rPr>
        <sz val="10"/>
        <rFont val="Times New Roman"/>
        <family val="1"/>
      </rPr>
      <t>BQ*P</t>
    </r>
  </si>
  <si>
    <t>Demand Relief Energy Payment</t>
  </si>
  <si>
    <t>Fixed Price of $500 / MWh</t>
  </si>
  <si>
    <t>Monthly:  Based on Hours called</t>
  </si>
  <si>
    <t>Total energy payment for DRP / Total Metered Demand in Control Area</t>
  </si>
  <si>
    <t>indicates charge types that have been retired or marked for retirement.  Retired Charge Types may still appear in subseqeuent Statement Files due to retroactive adjustments.</t>
  </si>
  <si>
    <t>Add "Automated" column and modify footnote 1.</t>
  </si>
  <si>
    <t>Manual Charge Types</t>
  </si>
  <si>
    <t>Non Compliance Charge for Regulation Up</t>
  </si>
  <si>
    <t>Pseudo Price = Settlement Amount / Billable Quantity.  Settlement amount is calculated by prorating the billable quantity between DA and HA markets and multiplying with the corresponding MCP for the Regulation Up.</t>
  </si>
  <si>
    <t>P = Amt /BQ</t>
  </si>
  <si>
    <t>Non Compliance Charge for Regulation Down</t>
  </si>
  <si>
    <t>Pseudo Price = Settlement Amount / Billable Quantity.  Settlement amount is calculated by prorating the billable quantity between DA and HA markets and multiplying with the corresponding MCP for the Regulation Down.</t>
  </si>
  <si>
    <t>Unavailable A/S Capacity = Required Unloaded Capacity - Actual Unloaded Capacity</t>
  </si>
  <si>
    <t>Actual Unloaded Capacity = Max Unit Capacity - Metered Output</t>
  </si>
  <si>
    <t>MAX[0, (Ex-Post Zonal Price - Adjustment Bid Price)]</t>
  </si>
  <si>
    <t>Real-time Intra-Zonal Congestion Inc/Dec Settlement</t>
  </si>
  <si>
    <t>Hourly                     10-Minute</t>
  </si>
  <si>
    <t>Real-time Intra-Zonal Congestion Charge/Refund (Grid Operations Charge)</t>
  </si>
  <si>
    <t>2 X MCP for the Hour, not to exceed $100/MWh</t>
  </si>
  <si>
    <t>During Stage 1, 2, or 3 emergency, the price is twice the highest price the ISO pays for Energy, including Energy procured Out of Market for Declined Instruction during .  For Load Curtailment, the price is $1000/MWh</t>
  </si>
  <si>
    <t>12/8/00 HE 17</t>
  </si>
  <si>
    <t>FERC Fee</t>
  </si>
  <si>
    <t>0.021/MWh</t>
  </si>
  <si>
    <t>Overgeneration Qty for SC/Control Area that agreed to buy energy from the ISO to relieve the over-generation condition.</t>
  </si>
  <si>
    <t>Overgeneration payment rate as agreed between the ISO and the SC/Control Area</t>
  </si>
  <si>
    <t>RMR Preemption Revenue Allocation</t>
  </si>
  <si>
    <t>Overgeneration
due ISO</t>
  </si>
  <si>
    <t>SC's positive Imbalance Energy during overgeneration</t>
  </si>
  <si>
    <t>Overgeneration payment divided by the sum of positive imbalance energy in Control Area</t>
  </si>
  <si>
    <t>Est. Summer Reliab. Contract Capacity Pymt/Charge</t>
  </si>
  <si>
    <t>Adj. Summer Reliab. Contract Capacity Pymt/Charge</t>
  </si>
  <si>
    <t>Existing Contracts Cash Neutrality Charge/Refund</t>
  </si>
  <si>
    <t>Energy Exchange Program Neutrality Adjustment</t>
  </si>
  <si>
    <t>Must Run
due SC
(RMR Owner)</t>
  </si>
  <si>
    <t>Must Run
due ISO</t>
  </si>
  <si>
    <t>ISO costs for RMR contracts</t>
  </si>
  <si>
    <t>Black Start Capacity
due SC</t>
  </si>
  <si>
    <t>Grid Management Charge Adjustment Charge/Refund</t>
  </si>
  <si>
    <t>Fixed Price of $350 / MWh</t>
  </si>
  <si>
    <t>Total Energy Payment for DLCP / Billable Quantity</t>
  </si>
  <si>
    <t>Please refer to the end of the previous worksheet for special notes.</t>
  </si>
  <si>
    <t>Bid Price - MCP for incremental energy</t>
  </si>
  <si>
    <t>Intra-Zonal Congestion Charge Price = Sum All SC's Real-time Intra-Zonal Congestion (Incs/Decs) Settlements for Zone for Trading Interval /  Total Metered Demand in the Zone for Trading Interval</t>
  </si>
  <si>
    <t>Instructed Energy to allow Supplemental Reactive Power</t>
  </si>
  <si>
    <t>Not used</t>
  </si>
  <si>
    <t>Supplemental Reactive Power Due SC</t>
  </si>
  <si>
    <t>Insufficient Response to AWE Instruction - Due ISO</t>
  </si>
  <si>
    <t>Under scheduled Load Revenue Allocation - Due SC</t>
  </si>
  <si>
    <t>Interest and Penalty Charge - Due ISO</t>
  </si>
  <si>
    <t>Mark as retired.</t>
  </si>
  <si>
    <t>480, 1480</t>
  </si>
  <si>
    <t>Real-Time Zonal Congestion Settlements</t>
  </si>
  <si>
    <t>Under Scheduled Load Penalty - Due ISO</t>
  </si>
  <si>
    <t>Revenue from Underscheduled Load Penalty / Sum of BQs from all SCs</t>
  </si>
  <si>
    <t>N/A; Set to 1</t>
  </si>
  <si>
    <t>Overgeneration
Due SC
(control area)</t>
  </si>
  <si>
    <t>Day-Ahead Intra-Zonal Congestion Incs/Decs Settlement</t>
  </si>
  <si>
    <t>Accepted Day-Ahead Incremental / Decremental Bid Quantity</t>
  </si>
  <si>
    <t>Bid Price</t>
  </si>
  <si>
    <t>Day-Ahead Intra-Zonal Congestion Charge/Refund (DA Grid Operations Charge)</t>
  </si>
  <si>
    <t>Sum of SC Scheduled Load &amp; Export for Zone for Trading Interval</t>
  </si>
  <si>
    <t>Price = (DAQ*DAP + HAQ*HAP) / (DAQ + HAQ)
where
DAQ = DA procurement target in DA region
HAQ = Incremental HA procurement target in the zones
               that make up the DA region
DAP = Average procurement price in the DA region
HAP = Average procurement price in the zones that 
               make up the DA region</t>
  </si>
  <si>
    <t xml:space="preserve">Modify Price description (Use Average Procurement Price instead of MCP).  </t>
  </si>
  <si>
    <t>115, 116</t>
  </si>
  <si>
    <t>Intra-Zonal Congestion Charge Price = Sum All SC's Day-Ahead Intra-Zonal Congestion Settlements (inc/decs) for Zone for Trading Interval / Total MW Load + Exports Energy in the Zone for Trading Interval</t>
  </si>
  <si>
    <t>Hour-Ahead additional Spinning Reserve accepted bid quantity  [per SC, per location]</t>
  </si>
  <si>
    <t>Hour-Ahead additional Non-Spinning Reserve accepted bid quantity  [per SC, per location]</t>
  </si>
  <si>
    <t>Hour-Ahead additional Replacement Reserve accepted Bid Quantity [per SC, per location]</t>
  </si>
  <si>
    <t>Hour-Ahead Inter-Zonal Congestion</t>
  </si>
  <si>
    <t>Hour-Ahead Intra-Zonal Congestion Incs/Decs Settlement</t>
  </si>
  <si>
    <t>Accepted Revised Hour-Ahead Incremental/Decremental Bid Quantity</t>
  </si>
  <si>
    <t>Hour-Ahead Intra-Zonal Congestion Charge/Refund         (HA Grid Operations Charge)</t>
  </si>
  <si>
    <t>Absolute difference between [(the Sum of Hour-Ahead Scheduled Load &amp; Export) minus (the sum of Day-Ahead Scheduled Load &amp; Export)]</t>
  </si>
  <si>
    <r>
      <t>MCP</t>
    </r>
    <r>
      <rPr>
        <vertAlign val="superscript"/>
        <sz val="10"/>
        <rFont val="Times New Roman"/>
        <family val="1"/>
      </rPr>
      <t>-</t>
    </r>
    <r>
      <rPr>
        <vertAlign val="subscript"/>
        <sz val="10"/>
        <rFont val="Times New Roman"/>
        <family val="1"/>
      </rPr>
      <t>h,k,r</t>
    </r>
    <r>
      <rPr>
        <sz val="10"/>
        <rFont val="Times New Roman"/>
        <family val="1"/>
      </rPr>
      <t xml:space="preserve"> = Decremental Energy Price in region 'r'</t>
    </r>
  </si>
  <si>
    <r>
      <t>For Generator: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 UCNS</t>
    </r>
    <r>
      <rPr>
        <vertAlign val="subscript"/>
        <sz val="10"/>
        <rFont val="Times New Roman"/>
        <family val="1"/>
      </rPr>
      <t>i,h,k</t>
    </r>
    <r>
      <rPr>
        <sz val="10"/>
        <rFont val="Times New Roman"/>
        <family val="1"/>
      </rPr>
      <t xml:space="preserve"> - UCRR</t>
    </r>
    <r>
      <rPr>
        <vertAlign val="subscript"/>
        <sz val="10"/>
        <rFont val="Times New Roman"/>
        <family val="1"/>
      </rPr>
      <t>i,h,k</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&gt; 0</t>
    </r>
  </si>
  <si>
    <r>
      <t xml:space="preserve">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&lt;= 0</t>
    </r>
  </si>
  <si>
    <r>
      <t xml:space="preserve">                           UE</t>
    </r>
    <r>
      <rPr>
        <vertAlign val="subscript"/>
        <sz val="10"/>
        <rFont val="Times New Roman"/>
        <family val="1"/>
      </rPr>
      <t>i,h,k</t>
    </r>
    <r>
      <rPr>
        <sz val="10"/>
        <rFont val="Times New Roman"/>
        <family val="1"/>
      </rPr>
      <t xml:space="preserve"> = UD</t>
    </r>
    <r>
      <rPr>
        <vertAlign val="subscript"/>
        <sz val="10"/>
        <rFont val="Times New Roman"/>
        <family val="1"/>
      </rPr>
      <t xml:space="preserve">i,h,k    </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&lt;= 0</t>
    </r>
  </si>
  <si>
    <r>
      <t>For Load: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 UCNS</t>
    </r>
    <r>
      <rPr>
        <vertAlign val="subscript"/>
        <sz val="10"/>
        <rFont val="Times New Roman"/>
        <family val="1"/>
      </rPr>
      <t>i,h,k</t>
    </r>
    <r>
      <rPr>
        <sz val="10"/>
        <rFont val="Times New Roman"/>
        <family val="1"/>
      </rPr>
      <t xml:space="preserve"> - UCRR</t>
    </r>
    <r>
      <rPr>
        <vertAlign val="subscript"/>
        <sz val="10"/>
        <rFont val="Times New Roman"/>
        <family val="1"/>
      </rPr>
      <t xml:space="preserve">i,h,k                                           </t>
    </r>
    <r>
      <rPr>
        <sz val="10"/>
        <rFont val="Times New Roman"/>
        <family val="1"/>
      </rPr>
      <t>if MCP</t>
    </r>
    <r>
      <rPr>
        <vertAlign val="superscript"/>
        <sz val="10"/>
        <rFont val="Times New Roman"/>
        <family val="1"/>
      </rPr>
      <t>-</t>
    </r>
    <r>
      <rPr>
        <vertAlign val="subscript"/>
        <sz val="10"/>
        <rFont val="Times New Roman"/>
        <family val="1"/>
      </rPr>
      <t xml:space="preserve">h,k,r </t>
    </r>
    <r>
      <rPr>
        <sz val="10"/>
        <rFont val="Times New Roman"/>
        <family val="1"/>
      </rPr>
      <t>&gt; 0</t>
    </r>
  </si>
  <si>
    <t xml:space="preserve">ISO Administrative Charge Price </t>
  </si>
  <si>
    <t>Put version number in footer</t>
  </si>
  <si>
    <t>Various cosmetic changes to improve readability.</t>
  </si>
  <si>
    <t>Reorder Charge Types by groups.  Add equation where appropriate for Amount Due to clarify sign convention.</t>
  </si>
  <si>
    <t>Price = Amount Due / Billable Qty</t>
  </si>
  <si>
    <t xml:space="preserve">Amount Due = </t>
  </si>
  <si>
    <r>
      <t>-1 * Amount Due = (Ramping Energy * 0) +
(+ve Suppl. Imbal. Energy * INC MCP) + 
(-ve Suppl. Imbal. Energy * DEC MCP) +
((Imbal. Energy from Spin + Imbal. Energy from Non Spin +  Imbal. Energy from RR) * INC MCP) +
(+ve Out of stack Energy * min(INC MCP, OOS Price)) +
(-ve Out of stack Energy * OOS Price) +
(Positive Residual Imbal Energy * INC MCP</t>
    </r>
    <r>
      <rPr>
        <vertAlign val="subscript"/>
        <sz val="10"/>
        <rFont val="Times New Roman"/>
        <family val="1"/>
      </rPr>
      <t>r</t>
    </r>
    <r>
      <rPr>
        <sz val="10"/>
        <rFont val="Times New Roman"/>
        <family val="1"/>
      </rPr>
      <t>) +
(Negative Residual Imbal. Energy * DEC MCP</t>
    </r>
    <r>
      <rPr>
        <vertAlign val="subscript"/>
        <sz val="10"/>
        <rFont val="Times New Roman"/>
        <family val="1"/>
      </rPr>
      <t>r</t>
    </r>
    <r>
      <rPr>
        <sz val="10"/>
        <rFont val="Times New Roman"/>
        <family val="1"/>
      </rPr>
      <t xml:space="preserve">)
where                                                                                                                                                                                                                                                                                                                                                                                                                                                 MCPr is the Market Clearing Price of  the Price Reference Interval
Price = -1 * Amount Due / Billable Quantity      </t>
    </r>
  </si>
  <si>
    <r>
      <t xml:space="preserve">Amount Due = -1 * </t>
    </r>
    <r>
      <rPr>
        <sz val="10"/>
        <rFont val="Symbol"/>
        <family val="1"/>
        <charset val="2"/>
      </rPr>
      <t>S</t>
    </r>
    <r>
      <rPr>
        <vertAlign val="subscript"/>
        <sz val="10"/>
        <rFont val="Times New Roman"/>
        <family val="1"/>
      </rPr>
      <t>n</t>
    </r>
    <r>
      <rPr>
        <sz val="10"/>
        <rFont val="Times New Roman"/>
        <family val="1"/>
      </rPr>
      <t>[Min(AIE</t>
    </r>
    <r>
      <rPr>
        <vertAlign val="subscript"/>
        <sz val="10"/>
        <rFont val="Times New Roman"/>
        <family val="1"/>
      </rPr>
      <t xml:space="preserve">i,h,k,n </t>
    </r>
    <r>
      <rPr>
        <sz val="10"/>
        <rFont val="Times New Roman"/>
        <family val="1"/>
      </rPr>
      <t>,BE</t>
    </r>
    <r>
      <rPr>
        <vertAlign val="subscript"/>
        <sz val="10"/>
        <rFont val="Times New Roman"/>
        <family val="1"/>
      </rPr>
      <t>i,h,k,n</t>
    </r>
    <r>
      <rPr>
        <sz val="10"/>
        <rFont val="Times New Roman"/>
        <family val="1"/>
      </rPr>
      <t>)*EP</t>
    </r>
    <r>
      <rPr>
        <vertAlign val="subscript"/>
        <sz val="10"/>
        <rFont val="Times New Roman"/>
        <family val="1"/>
      </rPr>
      <t>i,h,k,n</t>
    </r>
    <r>
      <rPr>
        <sz val="10"/>
        <rFont val="Times New Roman"/>
        <family val="1"/>
      </rPr>
      <t>]
Price = -1 * Amount Due / Billable Quantity</t>
    </r>
  </si>
  <si>
    <r>
      <t xml:space="preserve">          Amount Due</t>
    </r>
    <r>
      <rPr>
        <vertAlign val="subscript"/>
        <sz val="10"/>
        <rFont val="Times New Roman"/>
        <family val="1"/>
      </rPr>
      <t>j,h,k</t>
    </r>
    <r>
      <rPr>
        <sz val="10"/>
        <rFont val="Times New Roman"/>
        <family val="1"/>
      </rPr>
      <t xml:space="preserve"> = -1 * UEP</t>
    </r>
    <r>
      <rPr>
        <vertAlign val="subscript"/>
        <sz val="10"/>
        <rFont val="Times New Roman"/>
        <family val="1"/>
      </rPr>
      <t>h,k</t>
    </r>
    <r>
      <rPr>
        <sz val="10"/>
        <rFont val="Times New Roman"/>
        <family val="1"/>
      </rPr>
      <t xml:space="preserve"> * abs(UE</t>
    </r>
    <r>
      <rPr>
        <vertAlign val="superscript"/>
        <sz val="10"/>
        <rFont val="Times New Roman"/>
        <family val="1"/>
      </rPr>
      <t>-</t>
    </r>
    <r>
      <rPr>
        <vertAlign val="subscript"/>
        <sz val="10"/>
        <rFont val="Times New Roman"/>
        <family val="1"/>
      </rPr>
      <t>j,h,k</t>
    </r>
    <r>
      <rPr>
        <sz val="10"/>
        <rFont val="Times New Roman"/>
        <family val="1"/>
      </rPr>
      <t>)</t>
    </r>
  </si>
  <si>
    <t>Amount Due is calculated by prorating the Billable Quantity between DA and HA markets and multiplying with the corresponding MCP for Replacement Reserve.
Price = Amount Due / Billable Quantity</t>
  </si>
  <si>
    <t>Amount Due is calculated by prorating the Billable Quantity between DA and HA markets and multiplying with the corresponding MCP for Non Spin Reserve.
Price = Amount Due / Billable Quantity</t>
  </si>
  <si>
    <t>Amount Due is calculated by prorating the Billable Quantity between DA and HA markets and multiplying with the corresponding MCP for Spin Reserve.
Price = Amount Due / Billable Quantity</t>
  </si>
  <si>
    <t xml:space="preserve">Update Notes section (#8) to describe the Credit Risk Adder to MCP. </t>
  </si>
  <si>
    <t xml:space="preserve">Beginning trade date 6/21/01, the settlement MCPs for all A/S types and real time incremental MCP reflect a 10% Credit Risk Adder (per FERC Order dated 6/19/01). </t>
  </si>
  <si>
    <r>
      <t xml:space="preserve">           </t>
    </r>
    <r>
      <rPr>
        <sz val="10"/>
        <rFont val="Times New Roman"/>
        <family val="1"/>
      </rPr>
      <t>RE</t>
    </r>
    <r>
      <rPr>
        <vertAlign val="subscript"/>
        <sz val="10"/>
        <rFont val="Times New Roman"/>
        <family val="1"/>
      </rPr>
      <t xml:space="preserve">i,h,k </t>
    </r>
    <r>
      <rPr>
        <sz val="10"/>
        <rFont val="Times New Roman"/>
        <family val="1"/>
      </rPr>
      <t>= Ramping Energy;       Ramping energy is only calculated for ISO Metered Entities.   RE</t>
    </r>
    <r>
      <rPr>
        <vertAlign val="subscript"/>
        <sz val="10"/>
        <rFont val="Times New Roman"/>
        <family val="1"/>
      </rPr>
      <t>i,h,k</t>
    </r>
    <r>
      <rPr>
        <sz val="10"/>
        <rFont val="Times New Roman"/>
        <family val="1"/>
      </rPr>
      <t xml:space="preserve"> = 0 for Non Metered Entities.        </t>
    </r>
  </si>
  <si>
    <r>
      <t>Uninstructed Deviation,  UD</t>
    </r>
    <r>
      <rPr>
        <vertAlign val="subscript"/>
        <sz val="10"/>
        <rFont val="Times New Roman"/>
        <family val="1"/>
      </rPr>
      <t>i,h,k</t>
    </r>
    <r>
      <rPr>
        <sz val="10"/>
        <rFont val="Times New Roman"/>
        <family val="1"/>
      </rPr>
      <t xml:space="preserve"> = E</t>
    </r>
    <r>
      <rPr>
        <vertAlign val="superscript"/>
        <sz val="10"/>
        <rFont val="Times New Roman"/>
        <family val="1"/>
      </rPr>
      <t>(7)</t>
    </r>
    <r>
      <rPr>
        <vertAlign val="subscript"/>
        <sz val="10"/>
        <rFont val="Times New Roman"/>
        <family val="1"/>
      </rPr>
      <t>i,h,k</t>
    </r>
    <r>
      <rPr>
        <sz val="10"/>
        <rFont val="Times New Roman"/>
        <family val="1"/>
      </rPr>
      <t xml:space="preserve"> - RIE</t>
    </r>
    <r>
      <rPr>
        <vertAlign val="superscript"/>
        <sz val="10"/>
        <rFont val="Times New Roman"/>
        <family val="1"/>
      </rPr>
      <t>'</t>
    </r>
    <r>
      <rPr>
        <vertAlign val="subscript"/>
        <sz val="10"/>
        <rFont val="Times New Roman"/>
        <family val="1"/>
      </rPr>
      <t>i,h,k</t>
    </r>
    <r>
      <rPr>
        <sz val="10"/>
        <rFont val="Times New Roman"/>
        <family val="1"/>
      </rPr>
      <t xml:space="preserve">                     (For E</t>
    </r>
    <r>
      <rPr>
        <vertAlign val="superscript"/>
        <sz val="10"/>
        <rFont val="Times New Roman"/>
        <family val="1"/>
      </rPr>
      <t>(7)</t>
    </r>
    <r>
      <rPr>
        <sz val="10"/>
        <rFont val="Times New Roman"/>
        <family val="1"/>
      </rPr>
      <t xml:space="preserve"> and RIE</t>
    </r>
    <r>
      <rPr>
        <vertAlign val="superscript"/>
        <sz val="10"/>
        <rFont val="Times New Roman"/>
        <family val="1"/>
      </rPr>
      <t>'</t>
    </r>
    <r>
      <rPr>
        <vertAlign val="subscript"/>
        <sz val="10"/>
        <rFont val="Times New Roman"/>
        <family val="1"/>
      </rPr>
      <t xml:space="preserve">i,h,k, </t>
    </r>
    <r>
      <rPr>
        <sz val="10"/>
        <rFont val="Times New Roman"/>
        <family val="1"/>
      </rPr>
      <t>refer to charge type 0401)</t>
    </r>
  </si>
  <si>
    <r>
      <t xml:space="preserve">                       ASR</t>
    </r>
    <r>
      <rPr>
        <vertAlign val="subscript"/>
        <sz val="10"/>
        <rFont val="Times New Roman"/>
        <family val="1"/>
      </rPr>
      <t>i,h,k</t>
    </r>
    <r>
      <rPr>
        <sz val="10"/>
        <rFont val="Times New Roman"/>
        <family val="1"/>
      </rPr>
      <t xml:space="preserve"> = Acknowledged Spinning Reserve dispatch target         </t>
    </r>
  </si>
  <si>
    <r>
      <t xml:space="preserve">                       ISR</t>
    </r>
    <r>
      <rPr>
        <vertAlign val="subscript"/>
        <sz val="10"/>
        <rFont val="Times New Roman"/>
        <family val="1"/>
      </rPr>
      <t>i,h,k</t>
    </r>
    <r>
      <rPr>
        <sz val="10"/>
        <rFont val="Times New Roman"/>
        <family val="1"/>
      </rPr>
      <t xml:space="preserve"> = Instructed Spinning Reserve dispatch target         </t>
    </r>
  </si>
  <si>
    <r>
      <t xml:space="preserve">                       ESR</t>
    </r>
    <r>
      <rPr>
        <vertAlign val="subscript"/>
        <sz val="10"/>
        <rFont val="Times New Roman"/>
        <family val="1"/>
      </rPr>
      <t>i,h,k</t>
    </r>
    <r>
      <rPr>
        <sz val="10"/>
        <rFont val="Times New Roman"/>
        <family val="1"/>
      </rPr>
      <t xml:space="preserve"> = Acknowledged Energy from  Spinning Reserve         </t>
    </r>
  </si>
  <si>
    <r>
      <t xml:space="preserve">                       ESR</t>
    </r>
    <r>
      <rPr>
        <vertAlign val="superscript"/>
        <sz val="10"/>
        <rFont val="Times New Roman"/>
        <family val="1"/>
      </rPr>
      <t>'</t>
    </r>
    <r>
      <rPr>
        <vertAlign val="subscript"/>
        <sz val="10"/>
        <rFont val="Times New Roman"/>
        <family val="1"/>
      </rPr>
      <t>i,h,k</t>
    </r>
    <r>
      <rPr>
        <sz val="10"/>
        <rFont val="Times New Roman"/>
        <family val="1"/>
      </rPr>
      <t xml:space="preserve"> = Delivered Energy from Spinning Reserve         </t>
    </r>
  </si>
  <si>
    <t xml:space="preserve">                       f = No Pay Relative Tolerance Factor </t>
  </si>
  <si>
    <t>Individual TO Tariff Rate at the Exit Point</t>
  </si>
  <si>
    <t>High Voltage Access Revenue due PTO</t>
  </si>
  <si>
    <t>High Voltage Wheeling Charge due ISO</t>
  </si>
  <si>
    <t>Low Voltage Wheeling Charge due ISO</t>
  </si>
  <si>
    <t>High Voltage Wheeling Revenue due TO</t>
  </si>
  <si>
    <t>Low Voltage Wheeling Revenue due TO</t>
  </si>
  <si>
    <t>High Voltage Wheeling Access Rate at exit location (= TAC Area rate, or weighted TAC Area rate if there are multiple owners from different TAC areas)</t>
  </si>
  <si>
    <t>GMC-Control Area Services</t>
  </si>
  <si>
    <t>GMC-Congestion Management</t>
  </si>
  <si>
    <t>GMC-A/S and RT Energy Operations</t>
  </si>
  <si>
    <t>521, 522, 524</t>
  </si>
  <si>
    <t>Low Voltage Wheeling Access Rate at exit location (= Owner's Low Voltage Access rate, or weighted Low Voltage Access rate if there are multiple owners)</t>
  </si>
  <si>
    <t>352, 354</t>
  </si>
  <si>
    <t>372, 374</t>
  </si>
  <si>
    <t>382, 383, 384, 385</t>
  </si>
  <si>
    <t>Neutrality Adjustments</t>
  </si>
  <si>
    <t>Rounding Adjustment</t>
  </si>
  <si>
    <t>Generation Deviation</t>
  </si>
  <si>
    <t>Zonal Generation Deviation Quantity [per SC, per Zone]</t>
  </si>
  <si>
    <t>Ex-Post Zonal MCP</t>
  </si>
  <si>
    <r>
      <t>Generation Deviation Quantity = (G</t>
    </r>
    <r>
      <rPr>
        <vertAlign val="subscript"/>
        <sz val="10"/>
        <rFont val="Times New Roman"/>
        <family val="1"/>
      </rPr>
      <t>s</t>
    </r>
    <r>
      <rPr>
        <sz val="10"/>
        <rFont val="Times New Roman"/>
        <family val="1"/>
      </rPr>
      <t xml:space="preserve">  * GMM</t>
    </r>
    <r>
      <rPr>
        <vertAlign val="subscript"/>
        <sz val="10"/>
        <rFont val="Times New Roman"/>
        <family val="1"/>
      </rPr>
      <t>f</t>
    </r>
    <r>
      <rPr>
        <sz val="10"/>
        <rFont val="Times New Roman"/>
        <family val="1"/>
      </rPr>
      <t>) - [(G</t>
    </r>
    <r>
      <rPr>
        <vertAlign val="subscript"/>
        <sz val="10"/>
        <rFont val="Times New Roman"/>
        <family val="1"/>
      </rPr>
      <t>a</t>
    </r>
    <r>
      <rPr>
        <sz val="10"/>
        <rFont val="Times New Roman"/>
        <family val="1"/>
      </rPr>
      <t xml:space="preserve"> - G</t>
    </r>
    <r>
      <rPr>
        <vertAlign val="subscript"/>
        <sz val="10"/>
        <rFont val="Times New Roman"/>
        <family val="1"/>
      </rPr>
      <t>adj</t>
    </r>
    <r>
      <rPr>
        <sz val="10"/>
        <rFont val="Times New Roman"/>
        <family val="1"/>
      </rPr>
      <t>) * GMM</t>
    </r>
    <r>
      <rPr>
        <vertAlign val="subscript"/>
        <sz val="10"/>
        <rFont val="Times New Roman"/>
        <family val="1"/>
      </rPr>
      <t>a</t>
    </r>
    <r>
      <rPr>
        <sz val="10"/>
        <rFont val="Times New Roman"/>
        <family val="1"/>
      </rPr>
      <t xml:space="preserve"> - G</t>
    </r>
    <r>
      <rPr>
        <vertAlign val="subscript"/>
        <sz val="10"/>
        <rFont val="Times New Roman"/>
        <family val="1"/>
      </rPr>
      <t>a/s + Suppl. Energy</t>
    </r>
    <r>
      <rPr>
        <sz val="10"/>
        <rFont val="Times New Roman"/>
        <family val="1"/>
      </rPr>
      <t>]</t>
    </r>
  </si>
  <si>
    <t>Load Deviation</t>
  </si>
  <si>
    <r>
      <t>Load Deviation Quantity = -1 * {Ls  - [(La - Ladj) + L</t>
    </r>
    <r>
      <rPr>
        <vertAlign val="subscript"/>
        <sz val="10"/>
        <rFont val="Times New Roman"/>
        <family val="1"/>
      </rPr>
      <t>a/s + Suppl. Energy</t>
    </r>
    <r>
      <rPr>
        <sz val="10"/>
        <rFont val="Times New Roman"/>
        <family val="1"/>
      </rPr>
      <t>]}</t>
    </r>
  </si>
  <si>
    <t>Import Deviation</t>
  </si>
  <si>
    <t>Import Deviation Quantity [per SC, per zone]</t>
  </si>
  <si>
    <t>Export Deviation</t>
  </si>
  <si>
    <t>Export Deviation Quantity [per SC, per zone]</t>
  </si>
  <si>
    <r>
      <t>Export Deviation Quantity = -1 * {E</t>
    </r>
    <r>
      <rPr>
        <vertAlign val="subscript"/>
        <sz val="10"/>
        <rFont val="Times New Roman"/>
        <family val="1"/>
      </rPr>
      <t>s</t>
    </r>
    <r>
      <rPr>
        <sz val="10"/>
        <rFont val="Times New Roman"/>
        <family val="1"/>
      </rPr>
      <t xml:space="preserve"> - [E</t>
    </r>
    <r>
      <rPr>
        <vertAlign val="subscript"/>
        <sz val="10"/>
        <rFont val="Times New Roman"/>
        <family val="1"/>
      </rPr>
      <t>a</t>
    </r>
    <r>
      <rPr>
        <sz val="10"/>
        <rFont val="Times New Roman"/>
        <family val="1"/>
      </rPr>
      <t xml:space="preserve"> + E</t>
    </r>
    <r>
      <rPr>
        <vertAlign val="subscript"/>
        <sz val="10"/>
        <rFont val="Times New Roman"/>
        <family val="1"/>
      </rPr>
      <t>adj</t>
    </r>
    <r>
      <rPr>
        <sz val="10"/>
        <rFont val="Times New Roman"/>
        <family val="1"/>
      </rPr>
      <t>]}</t>
    </r>
  </si>
  <si>
    <r>
      <t>SC Unaccounted for Energy (UFE</t>
    </r>
    <r>
      <rPr>
        <vertAlign val="subscript"/>
        <sz val="10"/>
        <rFont val="Times New Roman"/>
        <family val="1"/>
      </rPr>
      <t>logical</t>
    </r>
    <r>
      <rPr>
        <sz val="10"/>
        <rFont val="Times New Roman"/>
        <family val="1"/>
      </rPr>
      <t>)</t>
    </r>
  </si>
  <si>
    <r>
      <t>Import Deviation Quantity = (I</t>
    </r>
    <r>
      <rPr>
        <vertAlign val="subscript"/>
        <sz val="10"/>
        <rFont val="Times New Roman"/>
        <family val="1"/>
      </rPr>
      <t>s</t>
    </r>
    <r>
      <rPr>
        <sz val="10"/>
        <rFont val="Times New Roman"/>
        <family val="1"/>
      </rPr>
      <t xml:space="preserve">  * GMM</t>
    </r>
    <r>
      <rPr>
        <vertAlign val="subscript"/>
        <sz val="10"/>
        <rFont val="Times New Roman"/>
        <family val="1"/>
      </rPr>
      <t>f</t>
    </r>
    <r>
      <rPr>
        <sz val="10"/>
        <rFont val="Times New Roman"/>
        <family val="1"/>
      </rPr>
      <t>) - [(I</t>
    </r>
    <r>
      <rPr>
        <vertAlign val="subscript"/>
        <sz val="10"/>
        <rFont val="Times New Roman"/>
        <family val="1"/>
      </rPr>
      <t>a</t>
    </r>
    <r>
      <rPr>
        <sz val="10"/>
        <rFont val="Times New Roman"/>
        <family val="1"/>
      </rPr>
      <t xml:space="preserve"> + I</t>
    </r>
    <r>
      <rPr>
        <vertAlign val="subscript"/>
        <sz val="10"/>
        <rFont val="Times New Roman"/>
        <family val="1"/>
      </rPr>
      <t>a/s + Suppl. Energy</t>
    </r>
    <r>
      <rPr>
        <sz val="10"/>
        <rFont val="Times New Roman"/>
        <family val="1"/>
      </rPr>
      <t xml:space="preserve"> - I</t>
    </r>
    <r>
      <rPr>
        <vertAlign val="subscript"/>
        <sz val="10"/>
        <rFont val="Times New Roman"/>
        <family val="1"/>
      </rPr>
      <t>adj</t>
    </r>
    <r>
      <rPr>
        <sz val="10"/>
        <rFont val="Times New Roman"/>
        <family val="1"/>
      </rPr>
      <t>) * GMM</t>
    </r>
    <r>
      <rPr>
        <vertAlign val="subscript"/>
        <sz val="10"/>
        <rFont val="Times New Roman"/>
        <family val="1"/>
      </rPr>
      <t>a</t>
    </r>
    <r>
      <rPr>
        <sz val="10"/>
        <rFont val="Times New Roman"/>
        <family val="1"/>
      </rPr>
      <t>] + I</t>
    </r>
    <r>
      <rPr>
        <vertAlign val="subscript"/>
        <sz val="10"/>
        <rFont val="Times New Roman"/>
        <family val="1"/>
      </rPr>
      <t>a/s + Suppl. Energy</t>
    </r>
  </si>
  <si>
    <t>Charge Type</t>
  </si>
  <si>
    <t>Date</t>
  </si>
  <si>
    <t>Change Description</t>
  </si>
  <si>
    <t>Put in shade to indicate Charge Type will be inactive for initial operation.</t>
  </si>
  <si>
    <t>Hourly</t>
  </si>
  <si>
    <t>Billable Quantity (BQ)</t>
  </si>
  <si>
    <t>Price (P)</t>
  </si>
  <si>
    <t>Spell checked.</t>
  </si>
  <si>
    <t>n/a</t>
  </si>
  <si>
    <t>Add "Location" to the list of outputs.</t>
  </si>
  <si>
    <t>MWh / Month</t>
  </si>
  <si>
    <t>Revise billable quantity unit to indicate line item as needed.</t>
  </si>
  <si>
    <t>Revise billable quantity unit to indicate daily line item.</t>
  </si>
  <si>
    <t>Revise billable quantity unit to indicate monthly line item.</t>
  </si>
  <si>
    <t>TO Tariff at Exit Point or TO Weighted Tariff Rate at the Point (if Multiple Owners exist)</t>
  </si>
  <si>
    <t>Clarify the billable quantity is the gross hourahead export schedule plus metered load for the month.</t>
  </si>
  <si>
    <t>Correct formula for Transmission Loss to include losses due to import.</t>
  </si>
  <si>
    <t xml:space="preserve">Correct typo mistake in deviation formula (move parenthesis at the end to exclude the last term ). </t>
  </si>
  <si>
    <t>Clarify the billable quantity is the gross hourahead export schedule and one line item per month.</t>
  </si>
  <si>
    <t>Expost Gross Export Schedule at an Exit Point</t>
  </si>
  <si>
    <t>Change billable quantity to use Expost gross export schedule.</t>
  </si>
  <si>
    <t>Load Deviation [per SC, per zone]</t>
  </si>
  <si>
    <t>Remove "per UDC" from the billable quantity description.</t>
  </si>
  <si>
    <t>Add Charge Type.</t>
  </si>
  <si>
    <t>$</t>
  </si>
  <si>
    <t>NOTES:</t>
  </si>
  <si>
    <t>Location may refer to a Generator, Load, Control Area Intertie, or Branch Group.</t>
  </si>
  <si>
    <t>Add Notes (4)</t>
  </si>
  <si>
    <t>Revise the "Due ISO" and "Due SC" columns for clarification.</t>
  </si>
  <si>
    <t>Revision Log</t>
  </si>
  <si>
    <t>Add Notes (5)</t>
  </si>
  <si>
    <t xml:space="preserve">Revise billable quantity and price to reflect the new cost allocation method (based on metered load only). </t>
  </si>
  <si>
    <t xml:space="preserve">Revise record to indicate that no unit price is provided.  Only settlement amount is shown.  (Change in BEEP pricing method.) </t>
  </si>
  <si>
    <t>Day-Ahead Inter-Zonal Congestion Refund
due TO</t>
  </si>
  <si>
    <t>Hour-Ahead Inter-Zonal Congestion Refund
due TO</t>
  </si>
  <si>
    <t>Monthly Grid Management Charge
due ISO</t>
  </si>
  <si>
    <t>Wheeling Out / Wheeling Through
due ISO</t>
  </si>
  <si>
    <t>Wheeling Charge Refund
due TO</t>
  </si>
  <si>
    <t>Black Start Capacity
due ISO</t>
  </si>
  <si>
    <t>Supplemental Reactive Energy
due ISO</t>
  </si>
  <si>
    <t>Long Term Voltage Support
due ISO</t>
  </si>
  <si>
    <t>Black Start Energy
due ISO</t>
  </si>
  <si>
    <r>
      <t>UDC UFE</t>
    </r>
    <r>
      <rPr>
        <sz val="10"/>
        <rFont val="Times New Roman"/>
        <family val="1"/>
      </rPr>
      <t xml:space="preserve"> =</t>
    </r>
  </si>
  <si>
    <r>
      <t>SC UFE</t>
    </r>
    <r>
      <rPr>
        <vertAlign val="subscript"/>
        <sz val="10"/>
        <rFont val="Times New Roman"/>
        <family val="1"/>
      </rPr>
      <t>(Demand Point)</t>
    </r>
    <r>
      <rPr>
        <sz val="10"/>
        <rFont val="Times New Roman"/>
        <family val="1"/>
      </rPr>
      <t xml:space="preserve"> =</t>
    </r>
  </si>
  <si>
    <t>[SC Demand / (Total LoadUDC + Total ExportUDC)] * UDC UFE</t>
  </si>
  <si>
    <r>
      <t>SC UFE</t>
    </r>
    <r>
      <rPr>
        <vertAlign val="subscript"/>
        <sz val="10"/>
        <rFont val="Times New Roman"/>
        <family val="1"/>
      </rPr>
      <t>(Zone)</t>
    </r>
    <r>
      <rPr>
        <sz val="10"/>
        <rFont val="Times New Roman"/>
        <family val="1"/>
      </rPr>
      <t xml:space="preserve"> = </t>
    </r>
  </si>
  <si>
    <r>
      <t xml:space="preserve">S </t>
    </r>
    <r>
      <rPr>
        <sz val="10"/>
        <rFont val="Times New Roman"/>
        <family val="1"/>
      </rPr>
      <t>[SC UFE</t>
    </r>
    <r>
      <rPr>
        <vertAlign val="subscript"/>
        <sz val="10"/>
        <rFont val="Times New Roman"/>
        <family val="1"/>
      </rPr>
      <t>(Demand Point)</t>
    </r>
    <r>
      <rPr>
        <sz val="10"/>
        <rFont val="Times New Roman"/>
        <family val="1"/>
      </rPr>
      <t>]</t>
    </r>
  </si>
  <si>
    <t>Clarify formaulation.</t>
  </si>
  <si>
    <t>Redo the reference numbers.</t>
  </si>
  <si>
    <t>All</t>
  </si>
  <si>
    <t>Remove the Output column.  The output information is already contained in the Statement Format Specification.</t>
  </si>
  <si>
    <t>Hour-Ahead Inter-Zonal Congestion Debit to SCs</t>
  </si>
  <si>
    <t>Shorten charge type name.  Clarify billable quanity and price description.</t>
  </si>
  <si>
    <t>Hour-Ahead Inter-Zonal Congestion Debit to TOs</t>
  </si>
  <si>
    <t>Replace "TO Percentage Ownership" by "BA Percentage Entitlement" (to support the concept of FTR owners in future).</t>
  </si>
  <si>
    <t>10-Minute</t>
  </si>
  <si>
    <t>RRBPih is the weighted average RR price received by the resource i in hour h for its bid-in capacity.</t>
  </si>
  <si>
    <t>SPWCjrh is the withheld capacity amount (in MW-hr) for  SC j in region r and hour h due to the dispatch of Self-Provided RR capacity.</t>
  </si>
  <si>
    <r>
      <t xml:space="preserve">           </t>
    </r>
    <r>
      <rPr>
        <sz val="10"/>
        <rFont val="Times New Roman"/>
        <family val="1"/>
      </rPr>
      <t>ESE</t>
    </r>
    <r>
      <rPr>
        <vertAlign val="superscript"/>
        <sz val="10"/>
        <rFont val="Times New Roman"/>
        <family val="1"/>
      </rPr>
      <t>+</t>
    </r>
    <r>
      <rPr>
        <vertAlign val="subscript"/>
        <sz val="10"/>
        <rFont val="Times New Roman"/>
        <family val="1"/>
      </rPr>
      <t>i,h,k</t>
    </r>
    <r>
      <rPr>
        <sz val="10"/>
        <rFont val="Times New Roman"/>
        <family val="1"/>
      </rPr>
      <t xml:space="preserve"> = Acknowledged Incremental Supplemental Energy;           ESE</t>
    </r>
    <r>
      <rPr>
        <vertAlign val="superscript"/>
        <sz val="10"/>
        <rFont val="Times New Roman"/>
        <family val="1"/>
      </rPr>
      <t>-</t>
    </r>
    <r>
      <rPr>
        <vertAlign val="subscript"/>
        <sz val="10"/>
        <rFont val="Times New Roman"/>
        <family val="1"/>
      </rPr>
      <t>i,h,k</t>
    </r>
    <r>
      <rPr>
        <sz val="10"/>
        <rFont val="Times New Roman"/>
        <family val="1"/>
      </rPr>
      <t xml:space="preserve"> = Acknowledged Decremental Supplemental Energy;</t>
    </r>
  </si>
  <si>
    <r>
      <t xml:space="preserve">           </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Acknowledged Negative Out of Stack Energy;               OOS</t>
    </r>
    <r>
      <rPr>
        <vertAlign val="superscript"/>
        <sz val="10"/>
        <rFont val="Times New Roman"/>
        <family val="1"/>
      </rPr>
      <t>'-</t>
    </r>
    <r>
      <rPr>
        <vertAlign val="subscript"/>
        <sz val="10"/>
        <rFont val="Times New Roman"/>
        <family val="1"/>
      </rPr>
      <t>i,h,k,l</t>
    </r>
    <r>
      <rPr>
        <sz val="10"/>
        <rFont val="Times New Roman"/>
        <family val="1"/>
      </rPr>
      <t xml:space="preserve"> = Delivered Negative Out of Stack Energy;</t>
    </r>
  </si>
  <si>
    <t>Start</t>
  </si>
  <si>
    <t>End</t>
  </si>
  <si>
    <t>1/1/2000
6/1/2000</t>
  </si>
  <si>
    <t>5/31/2000
Open</t>
  </si>
  <si>
    <t xml:space="preserve">Modified price description.  The payment for intrazonal congestion relief has two components.
The energy component is paid or charged at the energy MCP in CT 301. The congestion relief service is paid in CT 451 at the difference between bid price and MCP.  </t>
  </si>
  <si>
    <t>451, 452</t>
  </si>
  <si>
    <t>Indicate charge will be calculated at 10-minute intervals.</t>
  </si>
  <si>
    <t>Change Charge Type Name (Swap the names for charge types 1302 and 1303).</t>
  </si>
  <si>
    <t>Revise Notes (5) to include charge type 401 in the reserved list.</t>
  </si>
  <si>
    <t>Day Ahead Spinning Reserve     due SC</t>
  </si>
  <si>
    <t>Hour Ahead Spinning Reserve    due SC</t>
  </si>
  <si>
    <t>Day Ahead Non-Spinning Reserve                 due SC</t>
  </si>
  <si>
    <r>
      <t>Price =   UEP</t>
    </r>
    <r>
      <rPr>
        <vertAlign val="subscript"/>
        <sz val="10"/>
        <rFont val="Times New Roman"/>
        <family val="1"/>
      </rPr>
      <t xml:space="preserve">h,k </t>
    </r>
    <r>
      <rPr>
        <sz val="10"/>
        <rFont val="Times New Roman"/>
      </rPr>
      <t xml:space="preserve">   (see formulation below)</t>
    </r>
  </si>
  <si>
    <r>
      <t xml:space="preserve">          EC</t>
    </r>
    <r>
      <rPr>
        <vertAlign val="subscript"/>
        <sz val="10"/>
        <rFont val="Times New Roman"/>
        <family val="1"/>
      </rPr>
      <t>h,k</t>
    </r>
    <r>
      <rPr>
        <sz val="10"/>
        <rFont val="Times New Roman"/>
        <family val="1"/>
      </rPr>
      <t xml:space="preserve">          = Total excess costs paid in charge type 481 in hour h and interval k</t>
    </r>
  </si>
  <si>
    <r>
      <t xml:space="preserve">          UEP</t>
    </r>
    <r>
      <rPr>
        <vertAlign val="subscript"/>
        <sz val="10"/>
        <rFont val="Times New Roman"/>
        <family val="1"/>
      </rPr>
      <t xml:space="preserve">h,k         </t>
    </r>
    <r>
      <rPr>
        <sz val="10"/>
        <rFont val="Times New Roman"/>
        <family val="1"/>
      </rPr>
      <t xml:space="preserve"> = EC</t>
    </r>
    <r>
      <rPr>
        <vertAlign val="subscript"/>
        <sz val="10"/>
        <rFont val="Times New Roman"/>
        <family val="1"/>
      </rPr>
      <t>h,k</t>
    </r>
    <r>
      <rPr>
        <sz val="10"/>
        <rFont val="Times New Roman"/>
        <family val="1"/>
      </rPr>
      <t xml:space="preserve"> / UE</t>
    </r>
    <r>
      <rPr>
        <vertAlign val="superscript"/>
        <sz val="10"/>
        <rFont val="Times New Roman"/>
        <family val="1"/>
      </rPr>
      <t>-</t>
    </r>
    <r>
      <rPr>
        <vertAlign val="subscript"/>
        <sz val="10"/>
        <rFont val="Times New Roman"/>
        <family val="1"/>
      </rPr>
      <t>h,k</t>
    </r>
  </si>
  <si>
    <t>2/28/01               Open</t>
  </si>
  <si>
    <t>Transmission Access Charge</t>
  </si>
  <si>
    <t>Wheeling Revenues Allocation     (Amount Due = -1 * Billable Quantity * Price)</t>
  </si>
  <si>
    <t>Move Charge Types to the Manual section.</t>
  </si>
  <si>
    <t>MW</t>
  </si>
  <si>
    <t>Clarify descriptions for BQ, Price and their units as necessary.</t>
  </si>
  <si>
    <t>Mark as never used.</t>
  </si>
  <si>
    <r>
      <t xml:space="preserve">Price = Day-Ahead Congestion Price of Branch Group (Shadow Price, </t>
    </r>
    <r>
      <rPr>
        <sz val="10"/>
        <rFont val="Symbol"/>
        <family val="1"/>
        <charset val="2"/>
      </rPr>
      <t>m</t>
    </r>
    <r>
      <rPr>
        <sz val="10"/>
        <rFont val="Times New Roman"/>
        <family val="1"/>
      </rPr>
      <t>)</t>
    </r>
  </si>
  <si>
    <r>
      <t xml:space="preserve">Price = Hour-Ahead Congestion Price of Branch Group location (Shadow Price, </t>
    </r>
    <r>
      <rPr>
        <sz val="10"/>
        <rFont val="Symbol"/>
        <family val="1"/>
        <charset val="2"/>
      </rPr>
      <t>m</t>
    </r>
    <r>
      <rPr>
        <sz val="10"/>
        <rFont val="Times New Roman"/>
        <family val="1"/>
      </rPr>
      <t>)</t>
    </r>
  </si>
  <si>
    <t>Price = Day-Ahead Congestion Price of Branch Group (Shadow Price, m)</t>
  </si>
  <si>
    <t>SC's (TO or FTR Owner) Percentage Entitlement on Branch Group * Branch Group NFU loading [per SC, per Branch Group]</t>
  </si>
  <si>
    <t>SC's Day-Ahead net New Firm Use (NFU) import into a Zone [per SC, per Zone]</t>
  </si>
  <si>
    <t>SC's Hour-Ahead additional New Firm Use (NFU) import into a Zone [per SC, per Zone]</t>
  </si>
  <si>
    <t>SC's (TO or FTR Owner) Percentage Entitlement on Branch Group * Increase in Branch Group NFU loading from Day-Ahead to Hour-Ahead [per SC, per Branch Group]</t>
  </si>
  <si>
    <t>SC's (TO or FTR Owner) Percentage Entitlement on Branch Group * Decrease in Branch Group NFU loading from Dayahead to Hourahead [per SC, per Branch Group]</t>
  </si>
  <si>
    <t>SC's Day-Ahead Path Utilization in the Congested Direction [per SC, per Branch Group]</t>
  </si>
  <si>
    <t>Expost Gross Export at the Exit Point for all BA * TO Percentage Revenue Requirement [per TO, per location]</t>
  </si>
  <si>
    <t>Amt = BQ* P</t>
  </si>
  <si>
    <t>Per Unit Price = Total Amount / Total metered load in the Control Area</t>
  </si>
  <si>
    <t>Voltage Support Settlement</t>
  </si>
  <si>
    <t>Black Start Settlement</t>
  </si>
  <si>
    <t>Payment as defined by contract [per SC, per location]</t>
  </si>
  <si>
    <t>Amount of 'bid-in' Replacement Reserve capacity that has been dispatched by ISO [per SC, per location]</t>
  </si>
  <si>
    <t>Amount of Excess Self-Provided Replacement Reserve capacity that has been dispatched by ISO [per SC, per region]</t>
  </si>
  <si>
    <t>SC's user payment for Ancillary Services [per SC, per Control Area]</t>
  </si>
  <si>
    <t>Energy generated in excess of scheduled energy, up to RMR dispatched amount 
[per SC, per location]</t>
  </si>
  <si>
    <t xml:space="preserve">SC Measured Load plus Gross Export in the Control Area [per SC] </t>
  </si>
  <si>
    <t>SC metered Gross Load and real time gross export [per SC]</t>
  </si>
  <si>
    <t>Aggregate of the absolute values of the hourly net scheduled inter-zonal New Firm Use flows [per SC]</t>
  </si>
  <si>
    <t>Aggregate of the absolute values of the hourly purchases/sales of Ancillary Services and 10-Minute Imbalance Energy [per SC]</t>
  </si>
  <si>
    <t>Aggregate of the absolute values of the following: hourly purchases/sales of Ancillary Services, 50% of Effective Self Provision, and 10-Minute Imbalance Energy [per SC]</t>
  </si>
  <si>
    <t>SC in-state metered Load (consists of metered load within ISO Control Area and real time gross export to other in-state Control Areas) [per SC]</t>
  </si>
  <si>
    <t>Modify Charge Type names to align with those in the Tariff.</t>
  </si>
  <si>
    <t>Total in-state metered Load (consists of metered load within ISO Control Area and real time gross export to other in-state Control Areas)</t>
  </si>
  <si>
    <t>Real time gross export excluding amounts exempted due to ETCs [per SC, per location]</t>
  </si>
  <si>
    <t>(Real time gross export excluding amounts exempted due to ETCs * TO allocation percentage) [per TO, per location]</t>
  </si>
  <si>
    <r>
      <t>SC's Metered Demand</t>
    </r>
    <r>
      <rPr>
        <vertAlign val="superscript"/>
        <sz val="10"/>
        <rFont val="Times New Roman"/>
        <family val="1"/>
      </rPr>
      <t>5</t>
    </r>
    <r>
      <rPr>
        <sz val="10"/>
        <rFont val="Times New Roman"/>
        <family val="1"/>
      </rPr>
      <t xml:space="preserve"> in the Control Area [Per SC]</t>
    </r>
  </si>
  <si>
    <r>
      <t>SC's Metered Demand</t>
    </r>
    <r>
      <rPr>
        <vertAlign val="superscript"/>
        <sz val="10"/>
        <rFont val="Times New Roman"/>
        <family val="1"/>
      </rPr>
      <t>5</t>
    </r>
    <r>
      <rPr>
        <sz val="10"/>
        <rFont val="Times New Roman"/>
        <family val="1"/>
      </rPr>
      <t xml:space="preserve"> in the Zone [Per SC]</t>
    </r>
  </si>
  <si>
    <r>
      <t>Energy delivered [per SC, per Location/Interchange] having a price segment &gt; MCP</t>
    </r>
    <r>
      <rPr>
        <vertAlign val="superscript"/>
        <sz val="10"/>
        <rFont val="Times New Roman"/>
        <family val="1"/>
      </rPr>
      <t>+</t>
    </r>
    <r>
      <rPr>
        <sz val="10"/>
        <rFont val="Times New Roman"/>
        <family val="1"/>
      </rPr>
      <t xml:space="preserve"> </t>
    </r>
  </si>
  <si>
    <t>UFE Quantity [per SC, per Zone]</t>
  </si>
  <si>
    <t>Sum of Uninstructed Energy [Per SC, per Congestion Region]</t>
  </si>
  <si>
    <t>SC's Net Negative Uninstructed Energy in the Control Area [Per SC]</t>
  </si>
  <si>
    <r>
      <t>No Pay Spin Qty =  max[NPSR(1)</t>
    </r>
    <r>
      <rPr>
        <vertAlign val="subscript"/>
        <sz val="10"/>
        <rFont val="Times New Roman"/>
        <family val="1"/>
      </rPr>
      <t>i,h,k</t>
    </r>
    <r>
      <rPr>
        <sz val="10"/>
        <rFont val="Times New Roman"/>
        <family val="1"/>
      </rPr>
      <t>, NPSR(2)</t>
    </r>
    <r>
      <rPr>
        <vertAlign val="subscript"/>
        <sz val="10"/>
        <rFont val="Times New Roman"/>
        <family val="1"/>
      </rPr>
      <t>i,h,k</t>
    </r>
    <r>
      <rPr>
        <sz val="10"/>
        <rFont val="Times New Roman"/>
        <family val="1"/>
      </rPr>
      <t>, NPSR(3)</t>
    </r>
    <r>
      <rPr>
        <vertAlign val="subscript"/>
        <sz val="10"/>
        <rFont val="Times New Roman"/>
        <family val="1"/>
      </rPr>
      <t>i,h,k</t>
    </r>
    <r>
      <rPr>
        <sz val="10"/>
        <rFont val="Times New Roman"/>
        <family val="1"/>
      </rPr>
      <t>]  [per SC, Per Location]</t>
    </r>
  </si>
  <si>
    <r>
      <t>No Pay Non Spin Qty =  max[NPNS</t>
    </r>
    <r>
      <rPr>
        <vertAlign val="superscript"/>
        <sz val="10"/>
        <rFont val="Times New Roman"/>
        <family val="1"/>
      </rPr>
      <t>(1)</t>
    </r>
    <r>
      <rPr>
        <vertAlign val="subscript"/>
        <sz val="10"/>
        <rFont val="Times New Roman"/>
        <family val="1"/>
      </rPr>
      <t>i,h,k</t>
    </r>
    <r>
      <rPr>
        <sz val="10"/>
        <rFont val="Times New Roman"/>
        <family val="1"/>
      </rPr>
      <t>, NPNS</t>
    </r>
    <r>
      <rPr>
        <vertAlign val="superscript"/>
        <sz val="10"/>
        <rFont val="Times New Roman"/>
        <family val="1"/>
      </rPr>
      <t>(2)</t>
    </r>
    <r>
      <rPr>
        <vertAlign val="subscript"/>
        <sz val="10"/>
        <rFont val="Times New Roman"/>
        <family val="1"/>
      </rPr>
      <t>i,h,k</t>
    </r>
    <r>
      <rPr>
        <sz val="10"/>
        <rFont val="Times New Roman"/>
        <family val="1"/>
      </rPr>
      <t>, NPNS</t>
    </r>
    <r>
      <rPr>
        <vertAlign val="superscript"/>
        <sz val="10"/>
        <rFont val="Times New Roman"/>
        <family val="1"/>
      </rPr>
      <t>(3)</t>
    </r>
    <r>
      <rPr>
        <vertAlign val="subscript"/>
        <sz val="10"/>
        <rFont val="Times New Roman"/>
        <family val="1"/>
      </rPr>
      <t>i,h,k</t>
    </r>
    <r>
      <rPr>
        <sz val="10"/>
        <rFont val="Times New Roman"/>
        <family val="1"/>
      </rPr>
      <t>]    [per SC, Per Location]</t>
    </r>
  </si>
  <si>
    <r>
      <t>No Pay Repl. Reserve Qty =  max[NPRR</t>
    </r>
    <r>
      <rPr>
        <vertAlign val="superscript"/>
        <sz val="10"/>
        <rFont val="Times New Roman"/>
        <family val="1"/>
      </rPr>
      <t>(1)</t>
    </r>
    <r>
      <rPr>
        <vertAlign val="subscript"/>
        <sz val="10"/>
        <rFont val="Times New Roman"/>
        <family val="1"/>
      </rPr>
      <t>i,h,k</t>
    </r>
    <r>
      <rPr>
        <sz val="10"/>
        <rFont val="Times New Roman"/>
        <family val="1"/>
      </rPr>
      <t>, NPRR</t>
    </r>
    <r>
      <rPr>
        <vertAlign val="superscript"/>
        <sz val="10"/>
        <rFont val="Times New Roman"/>
        <family val="1"/>
      </rPr>
      <t>(2)</t>
    </r>
    <r>
      <rPr>
        <vertAlign val="subscript"/>
        <sz val="10"/>
        <rFont val="Times New Roman"/>
        <family val="1"/>
      </rPr>
      <t>i,h,k</t>
    </r>
    <r>
      <rPr>
        <sz val="10"/>
        <rFont val="Times New Roman"/>
        <family val="1"/>
      </rPr>
      <t>, NPRR</t>
    </r>
    <r>
      <rPr>
        <vertAlign val="superscript"/>
        <sz val="10"/>
        <rFont val="Times New Roman"/>
        <family val="1"/>
      </rPr>
      <t>(3)</t>
    </r>
    <r>
      <rPr>
        <vertAlign val="subscript"/>
        <sz val="10"/>
        <rFont val="Times New Roman"/>
        <family val="1"/>
      </rPr>
      <t>i,h,k</t>
    </r>
    <r>
      <rPr>
        <sz val="10"/>
        <rFont val="Times New Roman"/>
        <family val="1"/>
      </rPr>
      <t>]    [per SC, Per Location]</t>
    </r>
  </si>
  <si>
    <t>Committed Capacity for the participation in the Demand Relief Program [per SC, per location]</t>
  </si>
  <si>
    <t>Demand Relief Monthly Capacity Payment</t>
  </si>
  <si>
    <t>Demand Relief Monthly Capacity Charge</t>
  </si>
  <si>
    <t>Demand Relief Energy Charge</t>
  </si>
  <si>
    <t>Discretionary Load Curtailment Program (DLCP) Energy Payment</t>
  </si>
  <si>
    <t>Discretionary Load Curtailment Program (DLCP) Energy Charge</t>
  </si>
  <si>
    <r>
      <t>SC's Metered Demand</t>
    </r>
    <r>
      <rPr>
        <vertAlign val="superscript"/>
        <sz val="10"/>
        <rFont val="Times New Roman"/>
        <family val="1"/>
      </rPr>
      <t>5</t>
    </r>
    <r>
      <rPr>
        <sz val="10"/>
        <rFont val="Times New Roman"/>
        <family val="1"/>
      </rPr>
      <t xml:space="preserve"> excluding any non-PTO load under Existing Contracts in the Control Area [Per SC]</t>
    </r>
  </si>
  <si>
    <t>Difference between contract costs and the market payment that the owner received [per SC, per plant]</t>
  </si>
  <si>
    <t>SC's total negative Uninstructed Energy from his load and export schedules (with shortfall larger than 5%) [per SC]</t>
  </si>
  <si>
    <t>Penalty Energy = Max{0, Min[(Total Expected Energy-Metered Energy), Adjusted Total Instructed Energy, (Resource Capability - Scheduled Energy]}  [per SC, per location]</t>
  </si>
  <si>
    <t>Magnitude of SC's Uninstructed Energy from his load and export schedules (with shortfall less than 5%) [per SC]</t>
  </si>
  <si>
    <t>Balance not paid, simple interest, non-componded, calculated on a daily basis [per SC]</t>
  </si>
  <si>
    <t>Instructed Energy for relieving intrazonal congestion problem [per SC, per location]</t>
  </si>
  <si>
    <r>
      <t>SC's Metered Demand</t>
    </r>
    <r>
      <rPr>
        <vertAlign val="superscript"/>
        <sz val="10"/>
        <rFont val="Times New Roman"/>
        <family val="1"/>
      </rPr>
      <t>5</t>
    </r>
    <r>
      <rPr>
        <sz val="10"/>
        <rFont val="Times New Roman"/>
        <family val="1"/>
      </rPr>
      <t xml:space="preserve"> in the Zone [per SC]</t>
    </r>
  </si>
  <si>
    <t>UDCs, MSS, SCs Metered Loads adjusted for ETC exemptions, Transition Charge, Proportionality, and Burden Caps [per SC, per TAC Area]</t>
  </si>
  <si>
    <t>SC's Metered Load in the Control Area [per SC]</t>
  </si>
  <si>
    <t>Changed the allocation method from region to control area, effective 3/1/2001.</t>
  </si>
  <si>
    <t>Hour Ahead Non-Spinning Reserve                       due SC</t>
  </si>
  <si>
    <t>Day Ahead Replacement Reserve                      due SC</t>
  </si>
  <si>
    <t>Hour Ahead Replacement Reserve                      due SC</t>
  </si>
  <si>
    <t>Replacement Reserve due ISO</t>
  </si>
  <si>
    <t>No-Pay Provision Settlements</t>
  </si>
  <si>
    <t>Effective Price Settlements</t>
  </si>
  <si>
    <t>Generation Deviation from Instructed Energy</t>
  </si>
  <si>
    <t>Load Deviation from Instructed Energy</t>
  </si>
  <si>
    <t>Import Deviation from Instructed Deviation</t>
  </si>
  <si>
    <t>Non Self-Provided 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</si>
  <si>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 Self-Provided Spinning Reserve Requirement)</t>
    </r>
  </si>
  <si>
    <t>Ret</t>
  </si>
  <si>
    <t>Hour-Ahead additional Non-Self Provided 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</si>
  <si>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(Hour-Ahead additional Non Self-Provided Spinning Reserve Requirement)</t>
    </r>
  </si>
  <si>
    <t>Hour-Ahead additional Non-Self Provided Non-Spinning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</si>
  <si>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(Hour-Ahead additional Non-Self Provided AGC/Regulation requirement)</t>
    </r>
  </si>
  <si>
    <t xml:space="preserve">Non Self-Provided Non-Spinning Reserve Requirement  [per SC, per zone]    </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</si>
  <si>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 Self-Provided Non-Spinning Reserve Requirement)</t>
    </r>
  </si>
  <si>
    <t>AGC/Regulation Accepted Bid Quantity  [per SC, per location] (Sum of Absolute Positive &amp; Negative Bid Qty)</t>
  </si>
  <si>
    <t>Non-Self Provided AGC/Regulation requirement  [per SC, per zone] (Sum of Absolute Positive &amp; Negative Bid Qty)</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</si>
  <si>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(Non-Self Provided AGC/Regulation requirement)</t>
    </r>
  </si>
  <si>
    <r>
      <t xml:space="preserve">           </t>
    </r>
    <r>
      <rPr>
        <sz val="10"/>
        <rFont val="Times New Roman"/>
        <family val="1"/>
      </rPr>
      <t>ESR</t>
    </r>
    <r>
      <rPr>
        <vertAlign val="subscript"/>
        <sz val="10"/>
        <rFont val="Times New Roman"/>
        <family val="1"/>
      </rPr>
      <t>i,h,k</t>
    </r>
    <r>
      <rPr>
        <sz val="10"/>
        <rFont val="Times New Roman"/>
        <family val="1"/>
      </rPr>
      <t xml:space="preserve"> = Acknowledged Energy from Spin Reserve;                         ESR</t>
    </r>
    <r>
      <rPr>
        <vertAlign val="superscript"/>
        <sz val="10"/>
        <rFont val="Times New Roman"/>
        <family val="1"/>
      </rPr>
      <t>'</t>
    </r>
    <r>
      <rPr>
        <vertAlign val="subscript"/>
        <sz val="10"/>
        <rFont val="Times New Roman"/>
        <family val="1"/>
      </rPr>
      <t>i,h,k</t>
    </r>
    <r>
      <rPr>
        <sz val="10"/>
        <rFont val="Times New Roman"/>
        <family val="1"/>
      </rPr>
      <t xml:space="preserve"> = Delivered Energy from Spin Reserve;</t>
    </r>
  </si>
  <si>
    <r>
      <t>For Import, OOS</t>
    </r>
    <r>
      <rPr>
        <vertAlign val="superscript"/>
        <sz val="10"/>
        <rFont val="Times New Roman"/>
        <family val="1"/>
      </rPr>
      <t>'+</t>
    </r>
    <r>
      <rPr>
        <vertAlign val="subscript"/>
        <sz val="10"/>
        <rFont val="Times New Roman"/>
        <family val="1"/>
      </rPr>
      <t>i,h,k</t>
    </r>
    <r>
      <rPr>
        <sz val="10"/>
        <rFont val="Times New Roman"/>
        <family val="1"/>
      </rPr>
      <t>, OOS</t>
    </r>
    <r>
      <rPr>
        <vertAlign val="superscript"/>
        <sz val="10"/>
        <rFont val="Times New Roman"/>
        <family val="1"/>
      </rPr>
      <t>'-</t>
    </r>
    <r>
      <rPr>
        <vertAlign val="subscript"/>
        <sz val="10"/>
        <rFont val="Times New Roman"/>
        <family val="1"/>
      </rPr>
      <t>i,h,k</t>
    </r>
    <r>
      <rPr>
        <sz val="10"/>
        <rFont val="Times New Roman"/>
        <family val="1"/>
      </rPr>
      <t>, ESE</t>
    </r>
    <r>
      <rPr>
        <vertAlign val="superscript"/>
        <sz val="10"/>
        <rFont val="Times New Roman"/>
        <family val="1"/>
      </rPr>
      <t>'+</t>
    </r>
    <r>
      <rPr>
        <vertAlign val="subscript"/>
        <sz val="10"/>
        <rFont val="Times New Roman"/>
        <family val="1"/>
      </rPr>
      <t>i,h,k</t>
    </r>
    <r>
      <rPr>
        <sz val="10"/>
        <rFont val="Times New Roman"/>
        <family val="1"/>
      </rPr>
      <t>, ESE</t>
    </r>
    <r>
      <rPr>
        <vertAlign val="superscript"/>
        <sz val="10"/>
        <rFont val="Times New Roman"/>
        <family val="1"/>
      </rPr>
      <t>'-</t>
    </r>
    <r>
      <rPr>
        <vertAlign val="subscript"/>
        <sz val="10"/>
        <rFont val="Times New Roman"/>
        <family val="1"/>
      </rPr>
      <t>i,h,k</t>
    </r>
    <r>
      <rPr>
        <sz val="10"/>
        <rFont val="Times New Roman"/>
        <family val="1"/>
      </rPr>
      <t>, ERR</t>
    </r>
    <r>
      <rPr>
        <vertAlign val="superscript"/>
        <sz val="10"/>
        <rFont val="Times New Roman"/>
        <family val="1"/>
      </rPr>
      <t>'</t>
    </r>
    <r>
      <rPr>
        <vertAlign val="subscript"/>
        <sz val="10"/>
        <rFont val="Times New Roman"/>
        <family val="1"/>
      </rPr>
      <t>i,h,k</t>
    </r>
    <r>
      <rPr>
        <sz val="10"/>
        <rFont val="Times New Roman"/>
        <family val="1"/>
      </rPr>
      <t>, ENS</t>
    </r>
    <r>
      <rPr>
        <vertAlign val="superscript"/>
        <sz val="10"/>
        <rFont val="Times New Roman"/>
        <family val="1"/>
      </rPr>
      <t>'</t>
    </r>
    <r>
      <rPr>
        <vertAlign val="subscript"/>
        <sz val="10"/>
        <rFont val="Times New Roman"/>
        <family val="1"/>
      </rPr>
      <t>i,h,k</t>
    </r>
    <r>
      <rPr>
        <sz val="10"/>
        <rFont val="Times New Roman"/>
        <family val="1"/>
      </rPr>
      <t xml:space="preserve"> and ESR</t>
    </r>
    <r>
      <rPr>
        <vertAlign val="superscript"/>
        <sz val="10"/>
        <rFont val="Times New Roman"/>
        <family val="1"/>
      </rPr>
      <t>'</t>
    </r>
    <r>
      <rPr>
        <vertAlign val="subscript"/>
        <sz val="10"/>
        <rFont val="Times New Roman"/>
        <family val="1"/>
      </rPr>
      <t>i,h,k</t>
    </r>
    <r>
      <rPr>
        <sz val="10"/>
        <rFont val="Times New Roman"/>
        <family val="1"/>
      </rPr>
      <t xml:space="preserve"> will be determined </t>
    </r>
  </si>
  <si>
    <t>In the formula section, correct typo error (ESP--&gt;ESR); correct superscripts in the import description</t>
  </si>
  <si>
    <t>Interval INC Price when UFE &gt; 0;</t>
  </si>
  <si>
    <t>Interval DEC Price when UFE &lt; 0.</t>
  </si>
  <si>
    <t>In the formular section, correct the choice of INC/DEC price for UFE.</t>
  </si>
  <si>
    <t>In the formula section, added condition under which UC terms are not subtracted from UD to arrive at UE for generator and load locations.</t>
  </si>
  <si>
    <t>Hour-Ahead Non-Self Provided additional AGC/Regulation requirement [per SC, per zone]</t>
  </si>
  <si>
    <t>Replacement Reserve
due ISO (Undispatched)</t>
  </si>
  <si>
    <r>
      <t>R.R.</t>
    </r>
    <r>
      <rPr>
        <vertAlign val="subscript"/>
        <sz val="10"/>
        <rFont val="Times New Roman"/>
        <family val="1"/>
      </rPr>
      <t>undispatched</t>
    </r>
  </si>
  <si>
    <t xml:space="preserve">For TRR'ih, BIWCih, please see definitions under CT 0024. </t>
  </si>
  <si>
    <r>
      <t xml:space="preserve">          UE</t>
    </r>
    <r>
      <rPr>
        <vertAlign val="superscript"/>
        <sz val="10"/>
        <rFont val="Times New Roman"/>
        <family val="1"/>
      </rPr>
      <t>-</t>
    </r>
    <r>
      <rPr>
        <vertAlign val="subscript"/>
        <sz val="10"/>
        <rFont val="Times New Roman"/>
        <family val="1"/>
      </rPr>
      <t xml:space="preserve">h,k                </t>
    </r>
    <r>
      <rPr>
        <sz val="10"/>
        <rFont val="Times New Roman"/>
        <family val="1"/>
      </rPr>
      <t xml:space="preserve"> =  </t>
    </r>
    <r>
      <rPr>
        <sz val="10"/>
        <rFont val="Symbol"/>
        <family val="1"/>
        <charset val="2"/>
      </rPr>
      <t>D35</t>
    </r>
    <r>
      <rPr>
        <sz val="10"/>
        <rFont val="Times New Roman"/>
        <family val="1"/>
      </rPr>
      <t>UE</t>
    </r>
    <r>
      <rPr>
        <vertAlign val="superscript"/>
        <sz val="10"/>
        <rFont val="Times New Roman"/>
        <family val="1"/>
      </rPr>
      <t>-</t>
    </r>
    <r>
      <rPr>
        <vertAlign val="subscript"/>
        <sz val="10"/>
        <rFont val="Times New Roman"/>
        <family val="1"/>
      </rPr>
      <t>j,h,k</t>
    </r>
  </si>
  <si>
    <r>
      <t>average MCP = {</t>
    </r>
    <r>
      <rPr>
        <sz val="10"/>
        <rFont val="Symbol"/>
        <family val="1"/>
        <charset val="2"/>
      </rPr>
      <t>å</t>
    </r>
    <r>
      <rPr>
        <sz val="10"/>
        <rFont val="Times New Roman"/>
        <family val="1"/>
      </rPr>
      <t xml:space="preserve"> [(Capacity MCP * Capacity Billable QuantityNon-FERC) + (Capacity Bid Price * Capacity Billable QuantityFERC)]} / </t>
    </r>
    <r>
      <rPr>
        <sz val="10"/>
        <rFont val="Symbol"/>
        <family val="1"/>
        <charset val="2"/>
      </rPr>
      <t>å</t>
    </r>
    <r>
      <rPr>
        <sz val="10"/>
        <rFont val="Times New Roman"/>
        <family val="1"/>
      </rPr>
      <t xml:space="preserve"> (Capacity Billable QuantityNon-FERC +  Capacity Billable QuantityFERC)</t>
    </r>
  </si>
  <si>
    <r>
      <t>R.R.</t>
    </r>
    <r>
      <rPr>
        <vertAlign val="subscript"/>
        <sz val="10"/>
        <rFont val="Times New Roman"/>
        <family val="1"/>
      </rPr>
      <t>undispatched</t>
    </r>
    <r>
      <rPr>
        <sz val="10"/>
        <rFont val="Times New Roman"/>
        <family val="1"/>
      </rPr>
      <t xml:space="preserve"> = Undispatched Qty * [SC scheduled nonself provided Replacement Reserve Requirement / </t>
    </r>
  </si>
  <si>
    <t xml:space="preserve">                             Total SC scheduled non-self provided Replacement Reserve Requirement]</t>
  </si>
  <si>
    <t>Replacement Reserve
due ISO (Dispatched)</t>
  </si>
  <si>
    <r>
      <t>R.R.</t>
    </r>
    <r>
      <rPr>
        <vertAlign val="subscript"/>
        <sz val="10"/>
        <rFont val="Times New Roman"/>
        <family val="1"/>
      </rPr>
      <t>dispatched</t>
    </r>
  </si>
  <si>
    <r>
      <t>R.R.</t>
    </r>
    <r>
      <rPr>
        <vertAlign val="subscript"/>
        <sz val="10"/>
        <rFont val="Times New Roman"/>
        <family val="1"/>
      </rPr>
      <t>dispatched</t>
    </r>
    <r>
      <rPr>
        <sz val="10"/>
        <rFont val="Times New Roman"/>
        <family val="1"/>
      </rPr>
      <t xml:space="preserve"> = Dispatched Qty *</t>
    </r>
  </si>
  <si>
    <r>
      <t xml:space="preserve">                        {SC[MAX(0,imbalance)] * [SC Non-Self Provided Replacement Reserve Req/ </t>
    </r>
    <r>
      <rPr>
        <sz val="10"/>
        <rFont val="Symbol"/>
        <family val="1"/>
        <charset val="2"/>
      </rPr>
      <t>å</t>
    </r>
    <r>
      <rPr>
        <sz val="10"/>
        <rFont val="Times New Roman"/>
        <family val="1"/>
      </rPr>
      <t xml:space="preserve"> (SC Non-Self Provided Replacement Reserve Req)] / </t>
    </r>
  </si>
  <si>
    <t>61,62</t>
  </si>
  <si>
    <t>Correct Price description.</t>
  </si>
  <si>
    <t>1062,1064,1065,1066</t>
  </si>
  <si>
    <r>
      <t xml:space="preserve">                        </t>
    </r>
    <r>
      <rPr>
        <sz val="10"/>
        <rFont val="Symbol"/>
        <family val="1"/>
        <charset val="2"/>
      </rPr>
      <t>å</t>
    </r>
    <r>
      <rPr>
        <sz val="10"/>
        <rFont val="Times New Roman"/>
        <family val="1"/>
      </rPr>
      <t>[Total SC[MAX(0,imbalance)] * (SC Non-Self Provided Req/</t>
    </r>
    <r>
      <rPr>
        <sz val="10"/>
        <rFont val="Symbol"/>
        <family val="1"/>
        <charset val="2"/>
      </rPr>
      <t>å</t>
    </r>
    <r>
      <rPr>
        <sz val="10"/>
        <rFont val="Times New Roman"/>
        <family val="1"/>
      </rPr>
      <t>(SC Non Self Provided Replacement Res. Req))]}</t>
    </r>
  </si>
  <si>
    <t>Added new charge types for Ancillary Service Redesign.</t>
  </si>
  <si>
    <t>MWh/Trade Interval</t>
  </si>
  <si>
    <t>Undelivered Instructed Energy (Inc. or Dec.)</t>
  </si>
  <si>
    <t>Insufficient Energy in Response to ISO Instructions</t>
  </si>
  <si>
    <t>Reduction in Available Capacity Due to Uninstructed Deviation</t>
  </si>
  <si>
    <t>Rearrange charge types for Ancillary Services Settlement.  Group CTs by Ancillary Services rather than Day Ahead/Hour Ahead Markets</t>
  </si>
  <si>
    <t>111, 112, 114</t>
  </si>
  <si>
    <t>5, 55, 115</t>
  </si>
  <si>
    <t>6, 56, 116</t>
  </si>
  <si>
    <t>Added new charge types for Ancillary Service Allocation.</t>
  </si>
  <si>
    <t>High Voltage Access Charge due ISO</t>
  </si>
  <si>
    <t>Please refer to ISO Tariff 7.1.3 and Section 10 of Appendix F Schedule 3</t>
  </si>
  <si>
    <t>Added new charge types for Regulation Up service.</t>
  </si>
  <si>
    <t>130, 131, 1030</t>
  </si>
  <si>
    <t>Added Charge Types for No Pay.</t>
  </si>
  <si>
    <t>502, 503, 505</t>
  </si>
  <si>
    <t>Added Charge Types for Effective Price.</t>
  </si>
  <si>
    <t>Market Operations Grid Management Charge</t>
  </si>
  <si>
    <t>Mark as retired and modify effective end date.</t>
  </si>
  <si>
    <t>Added Charge Type Rational Buyer settlement.</t>
  </si>
  <si>
    <t>Indicate A/S charge types to be retired.</t>
  </si>
  <si>
    <t>101, 151</t>
  </si>
  <si>
    <t>102, 152</t>
  </si>
  <si>
    <t>103, 153</t>
  </si>
  <si>
    <t>303, 304</t>
  </si>
  <si>
    <t>3, 53</t>
  </si>
  <si>
    <t xml:space="preserve">K E Y    P A R A M E T E R S </t>
  </si>
  <si>
    <t>Hour-Ahead additional AGC/Regulation accepted bid quantity  [per SC, per location] (Sum of Absolute Positive &amp; Negative Bid Qty)</t>
  </si>
  <si>
    <t>shaded areas are future Charge Types that are inactive.</t>
  </si>
  <si>
    <t>Miscellaneous title changes.</t>
  </si>
  <si>
    <t>Day Ahead Spinning Reserve     due ISO</t>
  </si>
  <si>
    <t>Hour Ahead Spinning Reserve    due ISO</t>
  </si>
  <si>
    <t>Day Ahead Non-Spinning Reserve due ISO</t>
  </si>
  <si>
    <t>Hour Ahead Non-Spinning Reserve due ISO</t>
  </si>
  <si>
    <t>Day Ahead AGC/Regulation due SC</t>
  </si>
  <si>
    <t>Hour Ahead AGC/Regulation due SC</t>
  </si>
  <si>
    <t>Day Ahead AGC/Regulation due ISO</t>
  </si>
  <si>
    <t>Hour Ahead AGC/Regulation due ISO</t>
  </si>
  <si>
    <t>Day Ahead Regulation Up due SC</t>
  </si>
  <si>
    <t>Hour Ahead Regulation Up due SC</t>
  </si>
  <si>
    <t>Hour Ahead Regulation Down due SC</t>
  </si>
  <si>
    <t>Day Ahead Regulation Down due SC</t>
  </si>
  <si>
    <t>$/$</t>
  </si>
  <si>
    <t>Net Reserve Obligation [per SC, per zone]</t>
  </si>
  <si>
    <t xml:space="preserve">Net Zonal Obligation = Net Regional obligation * (Zonal SC Metered Load / Regional SC Metered Load) </t>
  </si>
  <si>
    <t>Non-Spinning Reserve due ISO</t>
  </si>
  <si>
    <t xml:space="preserve">Net Zonal Obligation = Net Regional obligation * (Zonal SC Metered Demand / Regional SC Metered Demand) </t>
  </si>
  <si>
    <t>Market Uplifts     (Amount Due = Billable Quantity * Price)</t>
  </si>
  <si>
    <t>Per Unit Charges     (Amount Due = Billable Quantity * Price)</t>
  </si>
  <si>
    <t>UFE &amp; Uninstructed Energy Settlements</t>
  </si>
  <si>
    <t>RMR Preempted Ancillary Service Capacity Settlements     (Amount Due = Billable Quantity * Price)</t>
  </si>
  <si>
    <t>Replace columns for "Due ISO Positive" and "Due SC Positive" with the "Settlement Amt" column.</t>
  </si>
  <si>
    <t>Amt</t>
  </si>
  <si>
    <r>
      <t>Automated</t>
    </r>
    <r>
      <rPr>
        <vertAlign val="superscript"/>
        <sz val="12"/>
        <color indexed="9"/>
        <rFont val="Impact"/>
        <family val="2"/>
      </rPr>
      <t>1</t>
    </r>
  </si>
  <si>
    <t>Automated Charge Types are those that are normally calculated and generated by ISO Settlement System.  However, they may also appear as Manual Line Item Entries.</t>
  </si>
  <si>
    <t>Charge Types that have 'N' in the Automated column will only appear in the Statement File as Manual Line Item Entries.</t>
  </si>
  <si>
    <t>Y</t>
  </si>
  <si>
    <t>N/A</t>
  </si>
  <si>
    <t>Intra-Zonal Congestion Charge Price = Sum All SC's Hour-Ahead Intra-Zonal Congestion Incs/Decs Settlements for Zone for Trading Interval /  The Sum of all SCs Billable quantities</t>
  </si>
  <si>
    <t>Intra-Zonal Congestion Settlements</t>
  </si>
  <si>
    <t>Inter-Zonal Congestion Settlements</t>
  </si>
  <si>
    <t>ISO Administrative Charges     (Amount Due = Billable Quantity * Price)</t>
  </si>
  <si>
    <t>Ancillary Services Costs Allocation     (Amount Due = Billable Quantity * Price)</t>
  </si>
  <si>
    <t>Ancillary Services Payments     (Amount Due = -1 * Billable Quantity * Price)</t>
  </si>
  <si>
    <t>A/S Rational Buyer Settlement     (Amount Due = -1 * Billable Quantity * Price)</t>
  </si>
  <si>
    <t>RMR Preemption Revenues Allocation     (Amount Due = -1 * Billable Quantity * Price)</t>
  </si>
  <si>
    <t>TAC/Wheeling Charges     (Amount Due = Billable Quantity * Price)</t>
  </si>
  <si>
    <t xml:space="preserve">High Voltage Transmission Access Charge Rate for the TAC Area
</t>
  </si>
  <si>
    <t>Effective Price = -1 * Amount Due / Billable Quantity</t>
  </si>
  <si>
    <t>Net Regional Obligation = Base Obligation + Remaining Obligation + Inter SC Trades - Effective Self Provision</t>
  </si>
  <si>
    <r>
      <t>Remaining Obligation = ( Reserve Available to ISO -</t>
    </r>
    <r>
      <rPr>
        <sz val="10"/>
        <rFont val="Symbol"/>
        <family val="1"/>
        <charset val="2"/>
      </rPr>
      <t xml:space="preserve"> SB</t>
    </r>
    <r>
      <rPr>
        <sz val="10"/>
        <rFont val="Times New Roman"/>
        <family val="1"/>
      </rPr>
      <t>ase Obligation ) * (SC Regional Metered Load / Total Regional Metered Load)</t>
    </r>
  </si>
  <si>
    <t>Day Ahead Regulation Up Accepted Bid Quantity  [per SC, per location]</t>
  </si>
  <si>
    <t>Hour Ahead Regulation Up Accepted Bid Quantity  [per SC, per location]</t>
  </si>
  <si>
    <t>Day Ahead Regulation Down Accepted Bid Quantity  [per SC, per location]</t>
  </si>
  <si>
    <t>Hour Ahead Regulation Down Accepted Bid Quantity  [per SC, per location]</t>
  </si>
  <si>
    <t>Regulation Up Due ISO</t>
  </si>
  <si>
    <t>Regulation Down Due ISO</t>
  </si>
  <si>
    <t>Ancillary Service Rational Buyer Adjustment</t>
  </si>
  <si>
    <t>No Pay Provision Market Refund</t>
  </si>
  <si>
    <t>Per Unit Price = Total overcollected or undercollected revenue / Total collected user payments for Ancillary Services.</t>
  </si>
  <si>
    <t>Pseudo Price = Settlement Amount / Billable Quantity</t>
  </si>
  <si>
    <t>Calculated only when Metered Output &lt; Instructed Quantity.</t>
  </si>
  <si>
    <t>Unavailable A/S Capacity = Bid-in or Self Provided Capacity for resource - Metered Output</t>
  </si>
  <si>
    <t>Unavailable A/S Capacity [per SC, per location]</t>
  </si>
  <si>
    <t>Settlement Amount = Spin Adjustment + Non-Spin Adjustment + Replacement Reserve Adjustment</t>
  </si>
  <si>
    <t>All Manual Charges</t>
  </si>
  <si>
    <t>Charges Types used in Manual Line Items are removed from this matrix.  They are published separately in a different file.</t>
  </si>
  <si>
    <t xml:space="preserve">Spin Adjustment = Unavailable Spin Capacity * SC DA &amp; HA Weighted Average Spin Rate </t>
  </si>
  <si>
    <t xml:space="preserve">Non-Spin Adjustment = Unavailable Non-Spin Capacity * SC DA &amp; HA Weighted Average Non-Spin Rate </t>
  </si>
  <si>
    <t>Replacement Adjustment = Unavailable Replacement Capacity * SC DA &amp; HA Weighted Average Replacement Rate</t>
  </si>
  <si>
    <t>Calculated only when actual unloaded capacity is less than required.</t>
  </si>
  <si>
    <t>Base Obligation = Min ( Deviation Requirement, Prorata share based on SCs' Deviation Requirements of Reserve Available to ISO )</t>
  </si>
  <si>
    <t>Hourly
10-Minute</t>
  </si>
  <si>
    <t>Update Charge Granularity to indicate the migration from hourly to 10-min charge.</t>
  </si>
  <si>
    <t>410,406,1010</t>
  </si>
  <si>
    <t>451,452</t>
  </si>
  <si>
    <t>Deviation Requirement = Overscheduled Generation + Underscheduled Load</t>
  </si>
  <si>
    <t>Settlement Amount = Spin Adjustment + Non-Spin Adjustment + Replacement Reserve Adjustment + Energy Adjustment</t>
  </si>
  <si>
    <t>Energy Adjustment = Total Unavailable Capacity * Zonal Energy MCP</t>
  </si>
  <si>
    <t>MWh/trading interval</t>
  </si>
  <si>
    <t xml:space="preserve">Unavailable A/S Capacity = Required Unloaded Capacity - Actual Unloaded Capacity </t>
  </si>
  <si>
    <t>Required Unloaded Capacity = Committed Capacity - Instructed Quantity</t>
  </si>
  <si>
    <t>For generator, Actual Unloaded Capacity = Max Unit Capacity - Metered Output</t>
  </si>
  <si>
    <t>Amount of Spinning Reserve Pre-empted before close of HA Market [per SC, per location]</t>
  </si>
  <si>
    <t>Amount of Non-Spinning Reserve Pre-empted before close of HA Market [per SC, per location]</t>
  </si>
  <si>
    <t>Amount of Replacement Reserve Pre-empted before close of HA Market [per SC, per location]</t>
  </si>
  <si>
    <t>Amount of Regulation Up Pre-empted before close of HA Market [per SC, per location]</t>
  </si>
  <si>
    <t>Amount of Regulation Down Pre-empted before close of HA Market [per SC, per location]</t>
  </si>
  <si>
    <t>Amount of Spinning Reserve Pre-empted after close of Hour Ahead Market at Day Ahead Price [per SC, per location]</t>
  </si>
  <si>
    <t>Amount of Non-Spinning Reserve Pre-empted after close of Hour Ahead Market at Day Ahead Price [per SC, per location]</t>
  </si>
  <si>
    <t>Amount of Replacement Reserve Pre-empted after close of Hour Ahead Market at Day Ahead Price [per SC, per location]</t>
  </si>
  <si>
    <t>Amount of Regulation Up Pre-empted after close of Hour Ahead Market at Day Ahead Price [per SC, per location]</t>
  </si>
  <si>
    <t>For load, Actual Unloaded Capacity = Metered Output</t>
  </si>
  <si>
    <t>The difference between the resource's Effective Price and the Hourly Expost Price.</t>
  </si>
  <si>
    <t>Refine charge description.</t>
  </si>
  <si>
    <r>
      <t xml:space="preserve">Total TLRC = </t>
    </r>
    <r>
      <rPr>
        <sz val="10"/>
        <rFont val="Symbol"/>
        <family val="1"/>
        <charset val="2"/>
      </rPr>
      <t/>
    </r>
  </si>
  <si>
    <t xml:space="preserve">ATL UDC = </t>
  </si>
  <si>
    <t>Added the Settlement period column to the charge matrix.</t>
  </si>
  <si>
    <t>[(ImportsUDC - ExportsUDC) + GenerationUDC] - RTM LoadUDC - CM LoadUDC - ATL UDC</t>
  </si>
  <si>
    <r>
      <t>S</t>
    </r>
    <r>
      <rPr>
        <sz val="10"/>
        <rFont val="Times New Roman"/>
        <family val="1"/>
      </rPr>
      <t>[Total TLRC*(UDC Branch Losses/Control Area Branch Losses)]</t>
    </r>
  </si>
  <si>
    <t>Control Area Branch Losses=</t>
  </si>
  <si>
    <t>Revise formulae for calculating Actual Transmission Loss.</t>
  </si>
  <si>
    <r>
      <t>S</t>
    </r>
    <r>
      <rPr>
        <vertAlign val="subscript"/>
        <sz val="10"/>
        <rFont val="Times New Roman"/>
        <family val="1"/>
      </rPr>
      <t>Control Area</t>
    </r>
    <r>
      <rPr>
        <sz val="10"/>
        <rFont val="Symbol"/>
        <family val="1"/>
        <charset val="2"/>
      </rPr>
      <t xml:space="preserve"> </t>
    </r>
    <r>
      <rPr>
        <sz val="10"/>
        <rFont val="Times New Roman"/>
        <family val="1"/>
      </rPr>
      <t>[UDC Branch Losses]</t>
    </r>
  </si>
  <si>
    <r>
      <t>S</t>
    </r>
    <r>
      <rPr>
        <vertAlign val="subscript"/>
        <sz val="10"/>
        <rFont val="Times New Roman"/>
        <family val="1"/>
      </rPr>
      <t xml:space="preserve">Control Area </t>
    </r>
    <r>
      <rPr>
        <sz val="10"/>
        <rFont val="Times New Roman"/>
        <family val="1"/>
      </rPr>
      <t xml:space="preserve">[Ga * (1 - GMMa)] + </t>
    </r>
    <r>
      <rPr>
        <sz val="10"/>
        <rFont val="Symbol"/>
        <family val="1"/>
        <charset val="2"/>
      </rPr>
      <t>S</t>
    </r>
    <r>
      <rPr>
        <sz val="10"/>
        <rFont val="Times New Roman"/>
        <family val="1"/>
      </rPr>
      <t>[ImportIntertie * (1-TMMa)]</t>
    </r>
  </si>
  <si>
    <t>Revised Billable Qty description to say "TO Percentage Revenue Requirement" instead of "TO Percentage Ownership".</t>
  </si>
  <si>
    <t>Hour Ahead RMR Preemption of Spinning Reserve (HA Price)</t>
  </si>
  <si>
    <t xml:space="preserve">Zonal Non-Spinning Reserve Capacity Hour Ahead Market Clearing Price for Trading Interval </t>
  </si>
  <si>
    <t>$/MW-hr</t>
  </si>
  <si>
    <t>Hour Ahead RMR Preemption of Non-Spinning Reserve (HA Price)</t>
  </si>
  <si>
    <t xml:space="preserve">Zonal Spinning Reserve Capacity Hour Ahead Market Clearing Price for Trading Interval </t>
  </si>
  <si>
    <t>Hour Ahead RMR Preemption of Replacement Reserve (HA Price)</t>
  </si>
  <si>
    <t xml:space="preserve">Zonal Replacement Reserve Capacity Hour Ahead Market Clearing Price for Trading Interval </t>
  </si>
  <si>
    <t>Hour Ahead RMR Preemption of Regulation Up (HA Price)</t>
  </si>
  <si>
    <t xml:space="preserve">Zonal Regulation Up Capacity Hour Ahead Market Clearing Price for Trading Interval </t>
  </si>
  <si>
    <t>Hour Ahead RMR Preemption of Regulation Down (HA Price)</t>
  </si>
  <si>
    <t xml:space="preserve">Zonal Regulation Down Capacity Hour Ahead Market Clearing Price for Trading Interval </t>
  </si>
  <si>
    <t>Real Time RMR Preemption of Spinning Reserve (DA Price)</t>
  </si>
  <si>
    <t xml:space="preserve">Zonal Spinning Reserve Capacity Day Ahead Market Clearing Price for Trading Interval </t>
  </si>
  <si>
    <t>Real Time RMR Preemption of Non-Spinning Reserve (DA Price)</t>
  </si>
  <si>
    <r>
      <t xml:space="preserve">            GMM</t>
    </r>
    <r>
      <rPr>
        <vertAlign val="subscript"/>
        <sz val="10"/>
        <rFont val="Times New Roman"/>
        <family val="1"/>
      </rPr>
      <t>aih</t>
    </r>
    <r>
      <rPr>
        <sz val="10"/>
        <rFont val="Times New Roman"/>
        <family val="1"/>
      </rPr>
      <t xml:space="preserve"> = 1, ESR</t>
    </r>
    <r>
      <rPr>
        <vertAlign val="subscript"/>
        <sz val="10"/>
        <rFont val="Times New Roman"/>
        <family val="1"/>
      </rPr>
      <t>i,h,k</t>
    </r>
    <r>
      <rPr>
        <sz val="10"/>
        <rFont val="Times New Roman"/>
        <family val="1"/>
      </rPr>
      <t xml:space="preserve"> = 0, ESR</t>
    </r>
    <r>
      <rPr>
        <vertAlign val="superscript"/>
        <sz val="10"/>
        <rFont val="Times New Roman"/>
        <family val="1"/>
      </rPr>
      <t>'</t>
    </r>
    <r>
      <rPr>
        <vertAlign val="subscript"/>
        <sz val="10"/>
        <rFont val="Times New Roman"/>
        <family val="1"/>
      </rPr>
      <t>i,h,k</t>
    </r>
    <r>
      <rPr>
        <sz val="10"/>
        <rFont val="Times New Roman"/>
        <family val="1"/>
      </rPr>
      <t xml:space="preserve"> = 0</t>
    </r>
  </si>
  <si>
    <t>0487</t>
  </si>
  <si>
    <t>Allocation of Excess Cost for Instructed Energy</t>
  </si>
  <si>
    <t>MWh / Trading Interval</t>
  </si>
  <si>
    <t>Excess Cost for Instructed Energy</t>
  </si>
  <si>
    <r>
      <t xml:space="preserve">          AIE</t>
    </r>
    <r>
      <rPr>
        <vertAlign val="subscript"/>
        <sz val="10"/>
        <rFont val="Times New Roman"/>
        <family val="1"/>
      </rPr>
      <t>i,h,k,n</t>
    </r>
    <r>
      <rPr>
        <sz val="10"/>
        <rFont val="Times New Roman"/>
        <family val="1"/>
      </rPr>
      <t xml:space="preserve">   = Acknowledged Interval Energy for resource i, hour h, interval k and price segment n
</t>
    </r>
  </si>
  <si>
    <r>
      <t xml:space="preserve">          BE</t>
    </r>
    <r>
      <rPr>
        <vertAlign val="subscript"/>
        <sz val="10"/>
        <rFont val="Times New Roman"/>
        <family val="1"/>
      </rPr>
      <t>i,h,k,n</t>
    </r>
    <r>
      <rPr>
        <sz val="10"/>
        <rFont val="Times New Roman"/>
        <family val="1"/>
      </rPr>
      <t xml:space="preserve">     = Remaining Instructed Energy for resource i, hour h, interval k and before price segment n</t>
    </r>
  </si>
  <si>
    <r>
      <t xml:space="preserve">          E</t>
    </r>
    <r>
      <rPr>
        <vertAlign val="superscript"/>
        <sz val="10"/>
        <rFont val="Times New Roman"/>
        <family val="1"/>
      </rPr>
      <t>'</t>
    </r>
    <r>
      <rPr>
        <vertAlign val="subscript"/>
        <sz val="10"/>
        <rFont val="Times New Roman"/>
        <family val="1"/>
      </rPr>
      <t>i,h,k</t>
    </r>
    <r>
      <rPr>
        <sz val="10"/>
        <rFont val="Times New Roman"/>
        <family val="1"/>
      </rPr>
      <t xml:space="preserve">         = Instructed energy for a given energy type (eg. Spin, Non Spin, OOS, Supplemental, etc.) for resource i, hour h and interval k.(For calculations, see charge type 401)</t>
    </r>
  </si>
  <si>
    <r>
      <t xml:space="preserve">          EP</t>
    </r>
    <r>
      <rPr>
        <vertAlign val="subscript"/>
        <sz val="10"/>
        <rFont val="Times New Roman"/>
        <family val="1"/>
      </rPr>
      <t>i,h,k,n</t>
    </r>
    <r>
      <rPr>
        <sz val="10"/>
        <rFont val="Times New Roman"/>
        <family val="1"/>
      </rPr>
      <t xml:space="preserve">     = Excess price above MCP for resource i, hour h, interval k and price segment n</t>
    </r>
  </si>
  <si>
    <r>
      <t xml:space="preserve">          P</t>
    </r>
    <r>
      <rPr>
        <vertAlign val="subscript"/>
        <sz val="10"/>
        <rFont val="Times New Roman"/>
        <family val="1"/>
      </rPr>
      <t>i,h,k,n</t>
    </r>
    <r>
      <rPr>
        <sz val="10"/>
        <rFont val="Times New Roman"/>
        <family val="1"/>
      </rPr>
      <t xml:space="preserve">       = Instructed price for resource i, hour h, interval k and price segment n</t>
    </r>
  </si>
  <si>
    <t>Per Unit Price = Total Amount / Total Metered Demand in the Zone</t>
  </si>
  <si>
    <t>Per Unit Price = Total Amount / Total Metered Demand in the Control Area</t>
  </si>
  <si>
    <t>1010, 1302, 1303</t>
  </si>
  <si>
    <t>1353, 1999, 1030</t>
  </si>
  <si>
    <t>591, 592, 593, 594</t>
  </si>
  <si>
    <t>Clarify use of RT gross export in Billable Quantity.</t>
  </si>
  <si>
    <t>Clarify use of Metered Demand in Billable Quantity.</t>
  </si>
  <si>
    <t>382, 383, 384, 385, 521</t>
  </si>
  <si>
    <t>SC Demand =</t>
  </si>
  <si>
    <t xml:space="preserve">Metered load for a load resource, or final Hourahead export schedule for an intertie location </t>
  </si>
  <si>
    <t>Clarify meaning of SC Demand.</t>
  </si>
  <si>
    <r>
      <t xml:space="preserve">          MCP</t>
    </r>
    <r>
      <rPr>
        <vertAlign val="subscript"/>
        <sz val="10"/>
        <rFont val="Times New Roman"/>
        <family val="1"/>
      </rPr>
      <t>h,k</t>
    </r>
    <r>
      <rPr>
        <sz val="10"/>
        <rFont val="Times New Roman"/>
        <family val="1"/>
      </rPr>
      <t xml:space="preserve">    = Market Clearing Price for hour h and interval k </t>
    </r>
  </si>
  <si>
    <r>
      <t xml:space="preserve">          BE</t>
    </r>
    <r>
      <rPr>
        <vertAlign val="subscript"/>
        <sz val="10"/>
        <rFont val="Times New Roman"/>
        <family val="1"/>
      </rPr>
      <t xml:space="preserve">i,h,k,1      </t>
    </r>
    <r>
      <rPr>
        <sz val="10"/>
        <rFont val="Times New Roman"/>
        <family val="1"/>
      </rPr>
      <t xml:space="preserve"> = E</t>
    </r>
    <r>
      <rPr>
        <vertAlign val="superscript"/>
        <sz val="10"/>
        <rFont val="Times New Roman"/>
        <family val="1"/>
      </rPr>
      <t>'</t>
    </r>
    <r>
      <rPr>
        <vertAlign val="subscript"/>
        <sz val="10"/>
        <rFont val="Times New Roman"/>
        <family val="1"/>
      </rPr>
      <t>i,h,k</t>
    </r>
  </si>
  <si>
    <r>
      <t xml:space="preserve">          BE</t>
    </r>
    <r>
      <rPr>
        <vertAlign val="subscript"/>
        <sz val="10"/>
        <rFont val="Times New Roman"/>
        <family val="1"/>
      </rPr>
      <t>i,h,k,n+1</t>
    </r>
    <r>
      <rPr>
        <sz val="10"/>
        <rFont val="Times New Roman"/>
        <family val="1"/>
      </rPr>
      <t xml:space="preserve">  = MAX[(BE</t>
    </r>
    <r>
      <rPr>
        <vertAlign val="subscript"/>
        <sz val="10"/>
        <rFont val="Times New Roman"/>
        <family val="1"/>
      </rPr>
      <t>i,h,k,n</t>
    </r>
    <r>
      <rPr>
        <sz val="10"/>
        <rFont val="Times New Roman"/>
        <family val="1"/>
      </rPr>
      <t xml:space="preserve"> - AIE</t>
    </r>
    <r>
      <rPr>
        <vertAlign val="subscript"/>
        <sz val="10"/>
        <rFont val="Times New Roman"/>
        <family val="1"/>
      </rPr>
      <t>i,h,k,n</t>
    </r>
    <r>
      <rPr>
        <sz val="10"/>
        <rFont val="Times New Roman"/>
        <family val="1"/>
      </rPr>
      <t>),0]</t>
    </r>
  </si>
  <si>
    <r>
      <t xml:space="preserve">          EP</t>
    </r>
    <r>
      <rPr>
        <vertAlign val="subscript"/>
        <sz val="10"/>
        <rFont val="Times New Roman"/>
        <family val="1"/>
      </rPr>
      <t xml:space="preserve">i,h,k,n        </t>
    </r>
    <r>
      <rPr>
        <sz val="10"/>
        <rFont val="Times New Roman"/>
        <family val="1"/>
      </rPr>
      <t>= MAX[(P</t>
    </r>
    <r>
      <rPr>
        <vertAlign val="subscript"/>
        <sz val="10"/>
        <rFont val="Times New Roman"/>
        <family val="1"/>
      </rPr>
      <t xml:space="preserve">i,h,k,n </t>
    </r>
    <r>
      <rPr>
        <sz val="10"/>
        <rFont val="Times New Roman"/>
        <family val="1"/>
      </rPr>
      <t>- MCP</t>
    </r>
    <r>
      <rPr>
        <vertAlign val="subscript"/>
        <sz val="10"/>
        <rFont val="Times New Roman"/>
        <family val="1"/>
      </rPr>
      <t>h,k</t>
    </r>
    <r>
      <rPr>
        <sz val="10"/>
        <rFont val="Times New Roman"/>
        <family val="1"/>
      </rPr>
      <t>), 0]</t>
    </r>
  </si>
  <si>
    <t>Clarify billable quantity and its formulation.</t>
  </si>
  <si>
    <t>Add Charge Types.</t>
  </si>
  <si>
    <t>Add new charge types 481 and 487 to implement Soft Price Cap scheme (Amendment 33)</t>
  </si>
  <si>
    <r>
      <t>where                      CSR</t>
    </r>
    <r>
      <rPr>
        <vertAlign val="subscript"/>
        <sz val="10"/>
        <rFont val="Times New Roman"/>
        <family val="1"/>
      </rPr>
      <t>i,h,k</t>
    </r>
    <r>
      <rPr>
        <sz val="10"/>
        <rFont val="Times New Roman"/>
        <family val="1"/>
      </rPr>
      <t xml:space="preserve"> = Scheduled Spin capacity for the hour 'h' / 6</t>
    </r>
  </si>
  <si>
    <t>Energy delivered in excess of schedule in accordance with ISO instructions [per SC, Per Location/Interchange].  Instructed energy is settled in the following sequence:
1) Ramping Energy;
2) Negative Out of stack and Supplemental Energy;
3) Out of stack Energy in chronological order ( first-come, first-settled);
4) Supplemental Energy;
5) Energy out of Replacement Reserve;
6) Energy out of Non-Spinning Reserve;
7) Energy out of Spinning Reserve;
8) Residual Imbalance Energy.</t>
  </si>
  <si>
    <t>72 through 86</t>
  </si>
  <si>
    <t>Correct effective start dates</t>
  </si>
  <si>
    <t>The No Pay Non Spin billable quantity is calculated in a similar way as in Charge Type 0141.</t>
  </si>
  <si>
    <t>The No Pay Replacement Reserve billable quantity is calculated in a similar way as in Charge Type 0141.</t>
  </si>
  <si>
    <r>
      <t xml:space="preserve">           </t>
    </r>
    <r>
      <rPr>
        <sz val="10"/>
        <rFont val="Times New Roman"/>
        <family val="1"/>
      </rPr>
      <t>S</t>
    </r>
    <r>
      <rPr>
        <vertAlign val="subscript"/>
        <sz val="10"/>
        <rFont val="Times New Roman"/>
        <family val="1"/>
      </rPr>
      <t xml:space="preserve">i,h,k </t>
    </r>
    <r>
      <rPr>
        <sz val="10"/>
        <rFont val="Times New Roman"/>
        <family val="1"/>
      </rPr>
      <t>= Scheduled Energy;                                                                         M</t>
    </r>
    <r>
      <rPr>
        <vertAlign val="subscript"/>
        <sz val="10"/>
        <rFont val="Times New Roman"/>
        <family val="1"/>
      </rPr>
      <t>i,h,k</t>
    </r>
    <r>
      <rPr>
        <sz val="10"/>
        <rFont val="Times New Roman"/>
        <family val="1"/>
      </rPr>
      <t xml:space="preserve"> = Metered Quantity;             </t>
    </r>
  </si>
  <si>
    <r>
      <t xml:space="preserve">           </t>
    </r>
    <r>
      <rPr>
        <sz val="10"/>
        <rFont val="Times New Roman"/>
        <family val="1"/>
      </rPr>
      <t>GMM</t>
    </r>
    <r>
      <rPr>
        <vertAlign val="subscript"/>
        <sz val="10"/>
        <rFont val="Times New Roman"/>
        <family val="1"/>
      </rPr>
      <t>a,i,h</t>
    </r>
    <r>
      <rPr>
        <sz val="10"/>
        <rFont val="Times New Roman"/>
        <family val="1"/>
      </rPr>
      <t xml:space="preserve"> = Actual Generator Meter Multiplier;                                     GMM</t>
    </r>
    <r>
      <rPr>
        <vertAlign val="subscript"/>
        <sz val="10"/>
        <rFont val="Times New Roman"/>
        <family val="1"/>
      </rPr>
      <t>f,i,h</t>
    </r>
    <r>
      <rPr>
        <sz val="10"/>
        <rFont val="Times New Roman"/>
        <family val="1"/>
      </rPr>
      <t xml:space="preserve"> = Forecast Generator Meter Multiplier;</t>
    </r>
  </si>
  <si>
    <r>
      <t xml:space="preserve">           </t>
    </r>
    <r>
      <rPr>
        <sz val="10"/>
        <rFont val="Times New Roman"/>
        <family val="1"/>
      </rPr>
      <t>ESE</t>
    </r>
    <r>
      <rPr>
        <vertAlign val="superscript"/>
        <sz val="10"/>
        <rFont val="Times New Roman"/>
        <family val="1"/>
      </rPr>
      <t>'+</t>
    </r>
    <r>
      <rPr>
        <vertAlign val="subscript"/>
        <sz val="10"/>
        <rFont val="Times New Roman"/>
        <family val="1"/>
      </rPr>
      <t>i,h,k</t>
    </r>
    <r>
      <rPr>
        <sz val="10"/>
        <rFont val="Times New Roman"/>
        <family val="1"/>
      </rPr>
      <t xml:space="preserve"> = Delivered Incremental Supplemental Energy;                    ESE</t>
    </r>
    <r>
      <rPr>
        <vertAlign val="superscript"/>
        <sz val="10"/>
        <rFont val="Times New Roman"/>
        <family val="1"/>
      </rPr>
      <t>'-</t>
    </r>
    <r>
      <rPr>
        <vertAlign val="subscript"/>
        <sz val="10"/>
        <rFont val="Times New Roman"/>
        <family val="1"/>
      </rPr>
      <t>i,h,k</t>
    </r>
    <r>
      <rPr>
        <sz val="10"/>
        <rFont val="Times New Roman"/>
        <family val="1"/>
      </rPr>
      <t xml:space="preserve"> = Delivered Decremental Supplemental Energy;</t>
    </r>
  </si>
  <si>
    <r>
      <t xml:space="preserve">           </t>
    </r>
    <r>
      <rPr>
        <sz val="10"/>
        <rFont val="Times New Roman"/>
        <family val="1"/>
      </rPr>
      <t>RIE</t>
    </r>
    <r>
      <rPr>
        <vertAlign val="subscript"/>
        <sz val="10"/>
        <rFont val="Times New Roman"/>
        <family val="1"/>
      </rPr>
      <t>i,h,k</t>
    </r>
    <r>
      <rPr>
        <sz val="10"/>
        <rFont val="Times New Roman"/>
        <family val="1"/>
      </rPr>
      <t xml:space="preserve"> = Residual Imbalance Energy of Resource;                              RIE</t>
    </r>
    <r>
      <rPr>
        <vertAlign val="superscript"/>
        <sz val="10"/>
        <rFont val="Times New Roman"/>
        <family val="1"/>
      </rPr>
      <t>'</t>
    </r>
    <r>
      <rPr>
        <vertAlign val="subscript"/>
        <sz val="10"/>
        <rFont val="Times New Roman"/>
        <family val="1"/>
      </rPr>
      <t>i,h,k</t>
    </r>
    <r>
      <rPr>
        <sz val="10"/>
        <rFont val="Times New Roman"/>
        <family val="1"/>
      </rPr>
      <t xml:space="preserve"> = Produced or Consumed Residual Imbalance Energy;</t>
    </r>
  </si>
  <si>
    <r>
      <t xml:space="preserve">                           E</t>
    </r>
    <r>
      <rPr>
        <vertAlign val="superscript"/>
        <sz val="10"/>
        <rFont val="Times New Roman"/>
        <family val="1"/>
      </rPr>
      <t>(2,l)</t>
    </r>
    <r>
      <rPr>
        <vertAlign val="subscript"/>
        <sz val="10"/>
        <rFont val="Times New Roman"/>
        <family val="1"/>
      </rPr>
      <t>i,h,k</t>
    </r>
    <r>
      <rPr>
        <sz val="10"/>
        <rFont val="Times New Roman"/>
        <family val="1"/>
      </rPr>
      <t xml:space="preserve"> = E</t>
    </r>
    <r>
      <rPr>
        <vertAlign val="superscript"/>
        <sz val="10"/>
        <rFont val="Times New Roman"/>
        <family val="1"/>
      </rPr>
      <t>(2,l-1)</t>
    </r>
    <r>
      <rPr>
        <vertAlign val="subscript"/>
        <sz val="10"/>
        <rFont val="Times New Roman"/>
        <family val="1"/>
      </rPr>
      <t>i,h,k</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 xml:space="preserve">a,i,h </t>
    </r>
    <r>
      <rPr>
        <sz val="10"/>
        <rFont val="Times New Roman"/>
        <family val="1"/>
      </rPr>
      <t xml:space="preserve">                                                       for all OOS Instructions Sequence 1 through L</t>
    </r>
  </si>
  <si>
    <t>Withholding of Dispatched Replacement Reserve Capacity Payment     (Amount Due = Billable Quantity * Price)</t>
  </si>
  <si>
    <t>Dispatched Replacement Reserve (Bid-In) Capacity Withhold</t>
  </si>
  <si>
    <t>Dispatched Replacement Reserve (Self-Provided) Capacity Withhold</t>
  </si>
  <si>
    <t xml:space="preserve">User Rate for Replacement Reserve in the Region (i.e. price for CT 114) </t>
  </si>
  <si>
    <t>Withholding of RR payment for Bid-in service is calculated as follows:</t>
  </si>
  <si>
    <t>$BIWCih is the charge (in $) for resource i in hour h due to the dispatch of bid-in RR capacity.</t>
  </si>
  <si>
    <t>BIWCih is the withheld capacity amount (in MW-hr) for resource i in hour h due to dispatch of bid-in RR capacity.</t>
  </si>
  <si>
    <t>Weighted average Replacement Reserve price (RRBPih) received by the resource in that hour for its 'bid-in' Capacity</t>
  </si>
  <si>
    <t>Withholding of RR payment for Excess Self-Provided service is calculated as follows:</t>
  </si>
  <si>
    <t>$SPWCjrh is the charge (in $) for SC j in region r and hour h due to the dispatch of Self-Provided RR capacity.</t>
  </si>
  <si>
    <t>RRCjrh is the SC j’s credit (in MW-hr) due to excess Self-Provision or inter-SC trades of RR in region r and hour h.</t>
  </si>
  <si>
    <t>RROjrh is the SC j’s net RR obligation (in MW-hr) in region r and hour h.</t>
  </si>
  <si>
    <r>
      <t xml:space="preserve">SPRR’jrh = </t>
    </r>
    <r>
      <rPr>
        <sz val="10"/>
        <rFont val="Symbol"/>
        <family val="1"/>
        <charset val="2"/>
      </rPr>
      <t>S</t>
    </r>
    <r>
      <rPr>
        <sz val="10"/>
        <rFont val="Times New Roman"/>
        <family val="1"/>
      </rPr>
      <t>i SPRR’ih</t>
    </r>
  </si>
  <si>
    <t>SPRR'jrh is the total amount of Instructed Energy that originates from SC j's Self-Provided RR capacity in region r and hour h.</t>
  </si>
  <si>
    <t xml:space="preserve">Price = (DAQ*DAP + HAQ*HAP - $RRWC) / (DAQ + HAQ)
where
DAQ = DA procurement target in DA region
HAQ = Incremental HA procurement target in the zones
               that make up the DA region
DAP = Average procurement price in the DA region
HAP = Average procurement price in the zones that 
               make up the DA region
$RRWC = Charges collected by ISO (in CTs 24 and 124)
                      due to dispatch of Replacement Reserves
                      in DA region   </t>
  </si>
  <si>
    <t>Metered Demand is the sum of metered loads, HA export schedules by intertie locations and RT adjustments to export schedules.</t>
  </si>
  <si>
    <r>
      <t>SC's Metered Demand</t>
    </r>
    <r>
      <rPr>
        <vertAlign val="superscript"/>
        <sz val="10"/>
        <rFont val="Times New Roman"/>
        <family val="1"/>
      </rPr>
      <t>5</t>
    </r>
    <r>
      <rPr>
        <sz val="10"/>
        <rFont val="Times New Roman"/>
        <family val="1"/>
      </rPr>
      <t xml:space="preserve"> 
[per SC, per Zone]</t>
    </r>
  </si>
  <si>
    <t>Total Spinning Reserve Preemption Revenue / SCs' Total Metered Demand
[per A/S Region, per Trading Interval ]</t>
  </si>
  <si>
    <r>
      <t>SC's Metered Demand</t>
    </r>
    <r>
      <rPr>
        <vertAlign val="superscript"/>
        <sz val="10"/>
        <rFont val="Times New Roman"/>
        <family val="1"/>
      </rPr>
      <t>5</t>
    </r>
    <r>
      <rPr>
        <sz val="10"/>
        <rFont val="Times New Roman"/>
        <family val="1"/>
      </rPr>
      <t xml:space="preserve"> in the Control Area [Per SC, Per Interval]</t>
    </r>
  </si>
  <si>
    <t>Per Unit Price = Total No Pay Revenue / Total Metered Demand in the Control Area</t>
  </si>
  <si>
    <t>Must Run Settlement</t>
  </si>
  <si>
    <t>Miscellaneous</t>
  </si>
  <si>
    <t>Supplemental Reactive Energy due SC</t>
  </si>
  <si>
    <t>Long Term Voltage Support due SC</t>
  </si>
  <si>
    <t>Black Start Energy due SC</t>
  </si>
  <si>
    <r>
      <t xml:space="preserve">Amt = </t>
    </r>
    <r>
      <rPr>
        <sz val="12"/>
        <rFont val="Times New Roman"/>
        <family val="1"/>
      </rPr>
      <t>-</t>
    </r>
    <r>
      <rPr>
        <sz val="10"/>
        <rFont val="Times New Roman"/>
        <family val="1"/>
      </rPr>
      <t>BP*P</t>
    </r>
  </si>
  <si>
    <t>Amt = BP*P</t>
  </si>
  <si>
    <t>Per Unit Price = Total RMR Preemption Revenue / Total Metered Demand in the Control Area</t>
  </si>
  <si>
    <r>
      <t xml:space="preserve">Amt = </t>
    </r>
    <r>
      <rPr>
        <sz val="10"/>
        <rFont val="Times New Roman"/>
        <family val="1"/>
      </rPr>
      <t>BP*P</t>
    </r>
  </si>
  <si>
    <t>Per Unit Price = Cost of Exchange program / Sum of SC's Billable Quantities</t>
  </si>
  <si>
    <t>Hourly  OR
10-Minute</t>
  </si>
  <si>
    <t>Program Period</t>
  </si>
  <si>
    <t>Demand Response Programs</t>
  </si>
  <si>
    <t>Current Interest Rate plus 2% penalty</t>
  </si>
  <si>
    <t>Non-Compliance and Penalty Charges</t>
  </si>
  <si>
    <t>7, 117, 1012, 3472, 3482</t>
  </si>
  <si>
    <t>Include the Manual Charge Types in a separate worksheet.  Refine Billable Quantity and Price as necessary.</t>
  </si>
  <si>
    <t xml:space="preserve">Rate of A/S and Real Time Energy Operations Charge </t>
  </si>
  <si>
    <t>Modify price calculation to include the effect of CTs 24 and 124.</t>
  </si>
  <si>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{min[OOS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max(0, E</t>
    </r>
    <r>
      <rPr>
        <vertAlign val="superscript"/>
        <sz val="10"/>
        <rFont val="Times New Roman"/>
        <family val="1"/>
      </rPr>
      <t>(1,l-1)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</si>
  <si>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t>
    </r>
    <r>
      <rPr>
        <vertAlign val="superscript"/>
        <sz val="10"/>
        <rFont val="Times New Roman"/>
        <family val="1"/>
      </rPr>
      <t>(1,l)</t>
    </r>
    <r>
      <rPr>
        <vertAlign val="subscript"/>
        <sz val="10"/>
        <rFont val="Times New Roman"/>
        <family val="1"/>
      </rPr>
      <t>i,h,k</t>
    </r>
    <r>
      <rPr>
        <sz val="10"/>
        <rFont val="Times New Roman"/>
        <family val="1"/>
      </rPr>
      <t xml:space="preserve"> = E</t>
    </r>
    <r>
      <rPr>
        <vertAlign val="superscript"/>
        <sz val="10"/>
        <rFont val="Times New Roman"/>
        <family val="1"/>
      </rPr>
      <t>(1,l-1)</t>
    </r>
    <r>
      <rPr>
        <vertAlign val="subscript"/>
        <sz val="10"/>
        <rFont val="Times New Roman"/>
        <family val="1"/>
      </rPr>
      <t>i,h,k</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for all OOS Instrcutions Sequence 1 Through L</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</si>
  <si>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min[ESE</t>
    </r>
    <r>
      <rPr>
        <vertAlign val="superscript"/>
        <sz val="10"/>
        <rFont val="Times New Roman"/>
        <family val="1"/>
      </rPr>
      <t>+</t>
    </r>
    <r>
      <rPr>
        <vertAlign val="subscript"/>
        <sz val="10"/>
        <rFont val="Times New Roman"/>
        <family val="1"/>
      </rPr>
      <t>i,h,k</t>
    </r>
    <r>
      <rPr>
        <sz val="10"/>
        <rFont val="Times New Roman"/>
        <family val="1"/>
      </rPr>
      <t>, max(0, E</t>
    </r>
    <r>
      <rPr>
        <vertAlign val="superscript"/>
        <sz val="10"/>
        <rFont val="Times New Roman"/>
        <family val="1"/>
      </rPr>
      <t>(3)</t>
    </r>
    <r>
      <rPr>
        <vertAlign val="subscript"/>
        <sz val="10"/>
        <rFont val="Times New Roman"/>
        <family val="1"/>
      </rPr>
      <t>i,h,k</t>
    </r>
    <r>
      <rPr>
        <sz val="10"/>
        <rFont val="Times New Roman"/>
        <family val="1"/>
      </rPr>
      <t xml:space="preserve">)]                                                          Instructed incremental Supplement Energy              </t>
    </r>
  </si>
  <si>
    <r>
      <t xml:space="preserve">           ENS</t>
    </r>
    <r>
      <rPr>
        <vertAlign val="superscript"/>
        <sz val="10"/>
        <rFont val="Times New Roman"/>
        <family val="1"/>
      </rPr>
      <t>'</t>
    </r>
    <r>
      <rPr>
        <vertAlign val="subscript"/>
        <sz val="10"/>
        <rFont val="Times New Roman"/>
        <family val="1"/>
      </rPr>
      <t>i,h,k</t>
    </r>
    <r>
      <rPr>
        <sz val="10"/>
        <rFont val="Times New Roman"/>
        <family val="1"/>
      </rPr>
      <t xml:space="preserve"> = min[ENS</t>
    </r>
    <r>
      <rPr>
        <vertAlign val="subscript"/>
        <sz val="10"/>
        <rFont val="Times New Roman"/>
        <family val="1"/>
      </rPr>
      <t>i,h,k</t>
    </r>
    <r>
      <rPr>
        <sz val="10"/>
        <rFont val="Times New Roman"/>
        <family val="1"/>
      </rPr>
      <t>, max(0, E</t>
    </r>
    <r>
      <rPr>
        <vertAlign val="superscript"/>
        <sz val="10"/>
        <rFont val="Times New Roman"/>
        <family val="1"/>
      </rPr>
      <t>(5)</t>
    </r>
    <r>
      <rPr>
        <vertAlign val="subscript"/>
        <sz val="10"/>
        <rFont val="Times New Roman"/>
        <family val="1"/>
      </rPr>
      <t>i,h,k</t>
    </r>
    <r>
      <rPr>
        <sz val="10"/>
        <rFont val="Times New Roman"/>
        <family val="1"/>
      </rPr>
      <t xml:space="preserve">)]                                                            Instructed Energy from Non Spin reserve                    </t>
    </r>
  </si>
  <si>
    <r>
      <t>Where     UE</t>
    </r>
    <r>
      <rPr>
        <vertAlign val="subscript"/>
        <sz val="10"/>
        <rFont val="Times New Roman"/>
        <family val="1"/>
      </rPr>
      <t>i,h,k</t>
    </r>
    <r>
      <rPr>
        <sz val="10"/>
        <rFont val="Times New Roman"/>
        <family val="1"/>
      </rPr>
      <t xml:space="preserve"> = Uninstructed Energy;                               UD</t>
    </r>
    <r>
      <rPr>
        <vertAlign val="subscript"/>
        <sz val="10"/>
        <rFont val="Times New Roman"/>
        <family val="1"/>
      </rPr>
      <t>i,h,k</t>
    </r>
    <r>
      <rPr>
        <sz val="10"/>
        <rFont val="Times New Roman"/>
        <family val="1"/>
      </rPr>
      <t xml:space="preserve"> = Uninstructed Deviation;                    UCSR</t>
    </r>
    <r>
      <rPr>
        <vertAlign val="subscript"/>
        <sz val="10"/>
        <rFont val="Times New Roman"/>
        <family val="1"/>
      </rPr>
      <t>i,h,k</t>
    </r>
    <r>
      <rPr>
        <sz val="10"/>
        <rFont val="Times New Roman"/>
        <family val="1"/>
      </rPr>
      <t xml:space="preserve"> = Unavailable Spin Reserve</t>
    </r>
  </si>
  <si>
    <t>Control Area Service Charge Price</t>
  </si>
  <si>
    <t>Inter-Zonal Scheduling Charge Price</t>
  </si>
  <si>
    <t>Market Operations Charge Price</t>
  </si>
  <si>
    <r>
      <t xml:space="preserve">                                 CNS</t>
    </r>
    <r>
      <rPr>
        <vertAlign val="subscript"/>
        <sz val="10"/>
        <rFont val="Times New Roman"/>
        <family val="1"/>
      </rPr>
      <t>i,h,k</t>
    </r>
    <r>
      <rPr>
        <sz val="10"/>
        <rFont val="Times New Roman"/>
      </rPr>
      <t xml:space="preserve"> = Scheduled Non Spin Capacity for the hour 'h' / 6</t>
    </r>
  </si>
  <si>
    <r>
      <t xml:space="preserve">                                 CRR</t>
    </r>
    <r>
      <rPr>
        <vertAlign val="subscript"/>
        <sz val="10"/>
        <rFont val="Times New Roman"/>
        <family val="1"/>
      </rPr>
      <t>i,h,k</t>
    </r>
    <r>
      <rPr>
        <sz val="10"/>
        <rFont val="Times New Roman"/>
      </rPr>
      <t xml:space="preserve"> = Scheduled Repl. Reserve for the hour 'h' / 6</t>
    </r>
  </si>
  <si>
    <r>
      <t>Where           NPSR</t>
    </r>
    <r>
      <rPr>
        <vertAlign val="superscript"/>
        <sz val="10"/>
        <rFont val="Times New Roman"/>
        <family val="1"/>
      </rPr>
      <t>(1)</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(For definition of UCSR</t>
    </r>
    <r>
      <rPr>
        <vertAlign val="subscript"/>
        <sz val="10"/>
        <rFont val="Times New Roman"/>
        <family val="1"/>
      </rPr>
      <t>i,h,k</t>
    </r>
    <r>
      <rPr>
        <sz val="10"/>
        <rFont val="Times New Roman"/>
        <family val="1"/>
      </rPr>
      <t>, refer to Charge Type 407.)</t>
    </r>
  </si>
  <si>
    <r>
      <t xml:space="preserve">                       NPSR</t>
    </r>
    <r>
      <rPr>
        <vertAlign val="superscript"/>
        <sz val="10"/>
        <rFont val="Times New Roman"/>
        <family val="1"/>
      </rPr>
      <t>(2)</t>
    </r>
    <r>
      <rPr>
        <vertAlign val="subscript"/>
        <sz val="10"/>
        <rFont val="Times New Roman"/>
        <family val="1"/>
      </rPr>
      <t>i,h,k</t>
    </r>
    <r>
      <rPr>
        <sz val="10"/>
        <rFont val="Times New Roman"/>
        <family val="1"/>
      </rPr>
      <t xml:space="preserve"> = (CSR</t>
    </r>
    <r>
      <rPr>
        <vertAlign val="subscript"/>
        <sz val="10"/>
        <rFont val="Times New Roman"/>
        <family val="1"/>
      </rPr>
      <t>i,h</t>
    </r>
    <r>
      <rPr>
        <sz val="10"/>
        <rFont val="Times New Roman"/>
        <family val="1"/>
      </rPr>
      <t xml:space="preserve"> - ASR</t>
    </r>
    <r>
      <rPr>
        <vertAlign val="subscript"/>
        <sz val="10"/>
        <rFont val="Times New Roman"/>
        <family val="1"/>
      </rPr>
      <t>i,h,k</t>
    </r>
    <r>
      <rPr>
        <sz val="10"/>
        <rFont val="Times New Roman"/>
        <family val="1"/>
      </rPr>
      <t>) / 6                    if ASR</t>
    </r>
    <r>
      <rPr>
        <vertAlign val="subscript"/>
        <sz val="10"/>
        <rFont val="Times New Roman"/>
        <family val="1"/>
      </rPr>
      <t>i,h,k</t>
    </r>
    <r>
      <rPr>
        <sz val="10"/>
        <rFont val="Times New Roman"/>
        <family val="1"/>
      </rPr>
      <t xml:space="preserve"> &lt; ISR</t>
    </r>
    <r>
      <rPr>
        <vertAlign val="subscript"/>
        <sz val="10"/>
        <rFont val="Times New Roman"/>
        <family val="1"/>
      </rPr>
      <t>i,h,k</t>
    </r>
    <r>
      <rPr>
        <sz val="10"/>
        <rFont val="Times New Roman"/>
        <family val="1"/>
      </rPr>
      <t>;</t>
    </r>
  </si>
  <si>
    <t>12/12/2000                         3/1/2001*</t>
  </si>
  <si>
    <t xml:space="preserve">          On 3/1/2001, the allocation is changed from a regional basis to Control Area basis.</t>
  </si>
  <si>
    <r>
      <t xml:space="preserve">                       NPSR</t>
    </r>
    <r>
      <rPr>
        <vertAlign val="superscript"/>
        <sz val="10"/>
        <rFont val="Times New Roman"/>
        <family val="1"/>
      </rPr>
      <t>(2)</t>
    </r>
    <r>
      <rPr>
        <vertAlign val="subscript"/>
        <sz val="10"/>
        <rFont val="Times New Roman"/>
        <family val="1"/>
      </rPr>
      <t>i,h,k</t>
    </r>
    <r>
      <rPr>
        <sz val="10"/>
        <rFont val="Times New Roman"/>
        <family val="1"/>
      </rPr>
      <t xml:space="preserve"> = 0                                                      if ASR</t>
    </r>
    <r>
      <rPr>
        <vertAlign val="subscript"/>
        <sz val="10"/>
        <rFont val="Times New Roman"/>
        <family val="1"/>
      </rPr>
      <t>i,h,k</t>
    </r>
    <r>
      <rPr>
        <sz val="10"/>
        <rFont val="Times New Roman"/>
        <family val="1"/>
      </rPr>
      <t xml:space="preserve"> = ISR</t>
    </r>
    <r>
      <rPr>
        <vertAlign val="subscript"/>
        <sz val="10"/>
        <rFont val="Times New Roman"/>
        <family val="1"/>
      </rPr>
      <t>i,h,k</t>
    </r>
    <r>
      <rPr>
        <sz val="10"/>
        <rFont val="Times New Roman"/>
        <family val="1"/>
      </rPr>
      <t>;</t>
    </r>
  </si>
  <si>
    <r>
      <t xml:space="preserve">                       NPSR</t>
    </r>
    <r>
      <rPr>
        <vertAlign val="superscript"/>
        <sz val="10"/>
        <rFont val="Times New Roman"/>
        <family val="1"/>
      </rPr>
      <t>(3)</t>
    </r>
    <r>
      <rPr>
        <vertAlign val="subscript"/>
        <sz val="10"/>
        <rFont val="Times New Roman"/>
        <family val="1"/>
      </rPr>
      <t>i,h,k</t>
    </r>
    <r>
      <rPr>
        <sz val="10"/>
        <rFont val="Times New Roman"/>
        <family val="1"/>
      </rPr>
      <t xml:space="preserve"> = 0                                                                                    otherwise.</t>
    </r>
  </si>
  <si>
    <t>There is no Instructed Energy for Export resources.</t>
  </si>
  <si>
    <t>In the formula section, add description for Ramping energy; clarify there is no Instructed Energy for Export and correct typo errors.</t>
  </si>
  <si>
    <t>Market Uplifts</t>
  </si>
  <si>
    <t>Emissions Cost Payment</t>
  </si>
  <si>
    <t>Start-Up Cost Payment</t>
  </si>
  <si>
    <t>Emission cost incurred by SC as a result of ISO dispatch [per SC, per location]</t>
  </si>
  <si>
    <t>Start-up cost incurred by SC as a result of ISO dispatch [per SC, per location]</t>
  </si>
  <si>
    <t>691, 692</t>
  </si>
  <si>
    <t>Add manual Charge Types 691 and 692.</t>
  </si>
  <si>
    <r>
      <t xml:space="preserve">                 UCNS</t>
    </r>
    <r>
      <rPr>
        <vertAlign val="subscript"/>
        <sz val="10"/>
        <rFont val="Times New Roman"/>
        <family val="1"/>
      </rPr>
      <t>i,h,k</t>
    </r>
    <r>
      <rPr>
        <sz val="10"/>
        <rFont val="Times New Roman"/>
      </rPr>
      <t xml:space="preserve"> = Unavailable Non Spin Reserve;        UCRR</t>
    </r>
    <r>
      <rPr>
        <vertAlign val="subscript"/>
        <sz val="10"/>
        <rFont val="Times New Roman"/>
        <family val="1"/>
      </rPr>
      <t>i,h,k</t>
    </r>
    <r>
      <rPr>
        <sz val="10"/>
        <rFont val="Times New Roman"/>
      </rPr>
      <t xml:space="preserve"> = Unavailable Repl. Reserve;</t>
    </r>
  </si>
  <si>
    <r>
      <t xml:space="preserve">                 OA</t>
    </r>
    <r>
      <rPr>
        <vertAlign val="subscript"/>
        <sz val="10"/>
        <rFont val="Times New Roman"/>
        <family val="1"/>
      </rPr>
      <t>i,h,k</t>
    </r>
    <r>
      <rPr>
        <sz val="10"/>
        <rFont val="Times New Roman"/>
        <family val="1"/>
      </rPr>
      <t xml:space="preserve"> = Operational Adjustment (made by SC).</t>
    </r>
  </si>
  <si>
    <r>
      <t xml:space="preserve">                 ERR</t>
    </r>
    <r>
      <rPr>
        <vertAlign val="superscript"/>
        <sz val="10"/>
        <rFont val="Times New Roman"/>
        <family val="1"/>
      </rPr>
      <t>'</t>
    </r>
    <r>
      <rPr>
        <vertAlign val="subscript"/>
        <sz val="10"/>
        <rFont val="Times New Roman"/>
        <family val="1"/>
      </rPr>
      <t>i,h,k</t>
    </r>
    <r>
      <rPr>
        <sz val="10"/>
        <rFont val="Times New Roman"/>
        <family val="1"/>
      </rPr>
      <t xml:space="preserve"> = Delivered Energy from Repl. Reserve;</t>
    </r>
  </si>
  <si>
    <t>In the formula section, add clarification for Export resources and correct typo mistake.</t>
  </si>
  <si>
    <t>Correct typo mistake in formula section.</t>
  </si>
  <si>
    <r>
      <t xml:space="preserve">                 ESR'</t>
    </r>
    <r>
      <rPr>
        <vertAlign val="subscript"/>
        <sz val="10"/>
        <rFont val="Times New Roman"/>
        <family val="1"/>
      </rPr>
      <t>i,h,k</t>
    </r>
    <r>
      <rPr>
        <sz val="10"/>
        <rFont val="Times New Roman"/>
        <family val="1"/>
      </rPr>
      <t xml:space="preserve"> = Delivered Energy from Spin Capacity;</t>
    </r>
  </si>
  <si>
    <t>$BIWCih = BIWCih * RRBPih</t>
  </si>
  <si>
    <t>BIWCih = min (BICih, TRR’ih)</t>
  </si>
  <si>
    <t>TRR’ih = ERR’ih + OOSRR’ih</t>
  </si>
  <si>
    <t>where</t>
  </si>
  <si>
    <t>BICih is the bid-in RR capacity for resource i in hour h.</t>
  </si>
  <si>
    <t>TRR’ih is the total amount of Instructed Energy that originates from the RR bid-in capacity of resource i in hour h.</t>
  </si>
  <si>
    <t>ERR’ih is the BEEP Instructed Energy that originates from the RR bid-in capacity of resource i in hour h.</t>
  </si>
  <si>
    <t>OOSRR’ih is the OOS Instructed Energy that originates from the RR bid-in capacity of resource i in hour h.</t>
  </si>
  <si>
    <t>$SPWCjrh = SPWCjrh * RRUPrh</t>
  </si>
  <si>
    <t>SPRR’ih = TRR’ih – BIWCih</t>
  </si>
  <si>
    <t>SPWCjrh = min (SPRR’jrh, ESPjrh, RRCjrh)</t>
  </si>
  <si>
    <t>RRCjrh = -1 * min(0, RROjrh)</t>
  </si>
  <si>
    <t>RRUPrh is the user rate for RR in region r and hour h.</t>
  </si>
  <si>
    <t>3010, 3020</t>
  </si>
  <si>
    <t>Mark as monthly charge.</t>
  </si>
  <si>
    <t>SPRR’ih is the amount of Instructed Energy that originates from Self-Provided RR capacity of resource i in hour h.</t>
  </si>
  <si>
    <t>ESPjrh is the SC j’s Effective Self Provision of RR in region r and hour h.</t>
  </si>
  <si>
    <r>
      <t xml:space="preserve">                 ENS</t>
    </r>
    <r>
      <rPr>
        <vertAlign val="superscript"/>
        <sz val="10"/>
        <rFont val="Times New Roman"/>
        <family val="1"/>
      </rPr>
      <t>'</t>
    </r>
    <r>
      <rPr>
        <vertAlign val="subscript"/>
        <sz val="10"/>
        <rFont val="Times New Roman"/>
        <family val="1"/>
      </rPr>
      <t>i,h,k</t>
    </r>
    <r>
      <rPr>
        <sz val="10"/>
        <rFont val="Times New Roman"/>
        <family val="1"/>
      </rPr>
      <t xml:space="preserve"> = Delivered Energy from Non Spin Capacity;</t>
    </r>
  </si>
  <si>
    <t xml:space="preserve">Zonal Non Spinning Reserve Capacity Hour Ahead Market Clearing Price for Trading Interval </t>
  </si>
  <si>
    <t>Price = Withhold Amount / Billable Quantity
Withhold Amount is first taken from the Instructed Energy payment (at the Average Price for the instructed energy in the trading interval) and then from the Uninstructed Energy (at the Decremental MCP of  the interval) of the unit.</t>
  </si>
  <si>
    <t xml:space="preserve">Price = Max (Bid price, DA Zonal Regulation Down MCP)
</t>
  </si>
  <si>
    <t>Price = Max (Bid price, HA Zonal Regulation Down MCP)</t>
  </si>
  <si>
    <t xml:space="preserve">Price = Max (Bid price, DA Zonal Regulation Up MCP)
</t>
  </si>
  <si>
    <t>Price = Max (Bid price, HA Zonal Regulation Up MCP)</t>
  </si>
  <si>
    <t xml:space="preserve">Price = Max (Bid price, DA Zonal Spinning Reserve MCP)
</t>
  </si>
  <si>
    <t>Price = Max (Bid price, HA Zonal Spinning Reserve MCP)</t>
  </si>
  <si>
    <t xml:space="preserve">Price = Max (Bid price, DA Zonal Non Spinning Reserve MCP)
</t>
  </si>
  <si>
    <t>Price = Max (Bid price, HA Zonal Non Spinning Reserve MCP)</t>
  </si>
  <si>
    <t>Market Uplifts Due Trustee    (Amount Due = -1 * Billable Quantity * Price)</t>
  </si>
  <si>
    <t>Emissions Cost Due Trustee</t>
  </si>
  <si>
    <t>Start-Up Cost Due Trustee</t>
  </si>
  <si>
    <t>593, 594</t>
  </si>
  <si>
    <t xml:space="preserve">Price = Max (Bid price, DA Zonal Replacement Reserve MCP)
</t>
  </si>
  <si>
    <t>Price = Max (Bid price, HA Zonal Replacement Reserve MCP)</t>
  </si>
  <si>
    <t>1, 2, 4, 5, 6</t>
  </si>
  <si>
    <t>51, 52, 54, 55, 56</t>
  </si>
  <si>
    <t xml:space="preserve">Modify Price description (Use the larger of Bid Price and MCP).  </t>
  </si>
  <si>
    <t>Emissions Cost Recovery</t>
  </si>
  <si>
    <t>Start-Up Cost Recovery</t>
  </si>
  <si>
    <t>Emissions Cost Recovery Rate (Published by ISO)</t>
  </si>
  <si>
    <t>Start-Up Cost Recovery Rate (Published by ISO)</t>
  </si>
  <si>
    <t>591, 592</t>
  </si>
  <si>
    <t xml:space="preserve">Zonal Non-Spinning Reserve Capacity Day Ahead Market Clearing Price for Trading Interval </t>
  </si>
  <si>
    <t>Real Time RMR Preemption of Replacement Reserve (DA Price)</t>
  </si>
  <si>
    <t xml:space="preserve">Zonal Replacement Reserve Capacity Day Ahead Market Clearing Price for Trading Interval </t>
  </si>
  <si>
    <t>Real Time RMR Preemption of Regulation Up (DA Price)</t>
  </si>
  <si>
    <t>Settlement</t>
  </si>
  <si>
    <t>Non-FERC Locations:  Zonal AGC/Regulation Capacity Market Clearing Price for Trading Interval
FERC Locations: AGC/Regulation Capacity Price for generation unit</t>
  </si>
  <si>
    <t>Spinning Reserve accepted bid quantity [per SC, per location]</t>
  </si>
  <si>
    <r>
      <t>Amt =</t>
    </r>
    <r>
      <rPr>
        <sz val="12"/>
        <rFont val="Times New Roman"/>
        <family val="1"/>
      </rPr>
      <t xml:space="preserve"> -</t>
    </r>
    <r>
      <rPr>
        <sz val="10"/>
        <rFont val="Times New Roman"/>
        <family val="1"/>
      </rPr>
      <t>BQ*P</t>
    </r>
  </si>
  <si>
    <t>Amt = -BQ*P</t>
  </si>
  <si>
    <r>
      <t xml:space="preserve">Amt = </t>
    </r>
    <r>
      <rPr>
        <sz val="12"/>
        <rFont val="Times New Roman"/>
        <family val="1"/>
      </rPr>
      <t>-</t>
    </r>
    <r>
      <rPr>
        <sz val="10"/>
        <rFont val="Times New Roman"/>
        <family val="1"/>
      </rPr>
      <t>BQ*P</t>
    </r>
  </si>
  <si>
    <t>P = Amt / BQ</t>
  </si>
  <si>
    <t>Amt = BQ*P</t>
  </si>
  <si>
    <r>
      <t>Amt =</t>
    </r>
    <r>
      <rPr>
        <sz val="12"/>
        <rFont val="Times New Roman"/>
        <family val="1"/>
      </rPr>
      <t xml:space="preserve"> </t>
    </r>
    <r>
      <rPr>
        <sz val="10"/>
        <rFont val="Times New Roman"/>
        <family val="1"/>
      </rPr>
      <t>BQ*P</t>
    </r>
  </si>
  <si>
    <r>
      <t xml:space="preserve">Price = Day-Ahead Zonal MCP (Reference Price, </t>
    </r>
    <r>
      <rPr>
        <sz val="10"/>
        <rFont val="Symbol"/>
        <family val="1"/>
        <charset val="2"/>
      </rPr>
      <t>l</t>
    </r>
    <r>
      <rPr>
        <sz val="10"/>
        <rFont val="Times New Roman"/>
        <family val="1"/>
      </rPr>
      <t>)</t>
    </r>
  </si>
  <si>
    <r>
      <t xml:space="preserve">Price = Hour-Ahead Zonal MCP (Reference Price, </t>
    </r>
    <r>
      <rPr>
        <sz val="10"/>
        <rFont val="Symbol"/>
        <family val="1"/>
        <charset val="2"/>
      </rPr>
      <t>l</t>
    </r>
    <r>
      <rPr>
        <sz val="10"/>
        <rFont val="Times New Roman"/>
        <family val="1"/>
      </rPr>
      <t>)</t>
    </r>
  </si>
  <si>
    <t>Price = {[DA Path Loading - HA Path Loading] * HA Congestion Price - TO Debit Amount for  Path} / Total DA Path Flow in the Congested Direction</t>
  </si>
  <si>
    <r>
      <t>P =</t>
    </r>
    <r>
      <rPr>
        <sz val="12"/>
        <rFont val="Times New Roman"/>
        <family val="1"/>
      </rPr>
      <t xml:space="preserve"> -</t>
    </r>
    <r>
      <rPr>
        <sz val="10"/>
        <rFont val="Times New Roman"/>
        <family val="1"/>
      </rPr>
      <t>Amt / BQ</t>
    </r>
  </si>
  <si>
    <r>
      <t xml:space="preserve">P = </t>
    </r>
    <r>
      <rPr>
        <sz val="12"/>
        <rFont val="Times New Roman"/>
        <family val="1"/>
      </rPr>
      <t>-</t>
    </r>
    <r>
      <rPr>
        <sz val="10"/>
        <rFont val="Times New Roman"/>
        <family val="1"/>
      </rPr>
      <t>Amt / BQ</t>
    </r>
  </si>
  <si>
    <r>
      <t xml:space="preserve">P = </t>
    </r>
    <r>
      <rPr>
        <sz val="10"/>
        <rFont val="Times New Roman"/>
        <family val="1"/>
      </rPr>
      <t>Amt / BQ</t>
    </r>
  </si>
  <si>
    <t xml:space="preserve">Price = DEC MCP if Billable Quantity &gt; 0
                INC MCP if Billable Quantity &lt; 0                     </t>
  </si>
  <si>
    <t xml:space="preserve">Zonal Regulation Up Capacity Day Ahead Market Clearing Price for Trading Interval </t>
  </si>
  <si>
    <t>Real Time RMR Preemption of Regulation Down (DA Price)</t>
  </si>
  <si>
    <t>Amount of Regulation Down Pre-empted after close of Hour Ahead Market at Day Ahead Price [per SC, per location]</t>
  </si>
  <si>
    <t xml:space="preserve">Zonal Regulation Down Capacity Day Ahead Market Clearing Price for Trading Interval </t>
  </si>
  <si>
    <t>Real Time RMR Preemption of Spinning Reserve (HA Price)</t>
  </si>
  <si>
    <t>Correct formula for import deviation.  The sign for the term representing losses associated with A/S and S/E should be negative.</t>
  </si>
  <si>
    <t>301, 401</t>
  </si>
  <si>
    <t>A/S Energy And Supplemental Energy
due SC</t>
  </si>
  <si>
    <t>Ex-Post A/S (Bid in and self provided) Energy and Supplemental Energy Quantity [per SC, per location]</t>
  </si>
  <si>
    <t>Restore the old CT 301 description, mark as retired and replace it with CT 401.</t>
  </si>
  <si>
    <t>Revise Notes(9) to indicate that CT 1012 will be used through the end of May, 2000.</t>
  </si>
  <si>
    <t>Amount of Spinning Reserve Pre-empted after close of Hour Ahead Market at Hour Ahead Price [per SC, per location]</t>
  </si>
  <si>
    <t>Real Time RMR Preemption of Non-Spinning Reserve (HA Price)</t>
  </si>
  <si>
    <t>Amount of Non-Spinning Reserve Pre-empted after close of Hour Ahead Market at Hour Ahead Price [per SC, per location]</t>
  </si>
  <si>
    <t>Real Time RMR Preemption of Replacement Reserve (HA Price)</t>
  </si>
  <si>
    <t>Amount of Replacement Reserve Pre-empted after close of Hour Ahead Market at Hour Ahead Price [per SC, per location]</t>
  </si>
  <si>
    <t>Real Time RMR Preemption of Regulation Up (HA Price)</t>
  </si>
  <si>
    <t>Amount of Regulation Up Pre-empted after close of Hour Ahead Market at Hour Ahead Price [per SC, per location]</t>
  </si>
  <si>
    <t>Real Time RMR Preemption of Regulation Down (HA Price)</t>
  </si>
  <si>
    <t>Effective Trade Period</t>
  </si>
  <si>
    <t>Open</t>
  </si>
  <si>
    <t>Future</t>
  </si>
  <si>
    <t>Not Used</t>
  </si>
  <si>
    <t>Charge</t>
  </si>
  <si>
    <t>Granularity</t>
  </si>
  <si>
    <t>Add Effective Period Columns.</t>
  </si>
  <si>
    <t>Amount of Regulation Down Pre-empted after close of Hour Ahead Market at Hour Ahead Price [per SC, per location]</t>
  </si>
  <si>
    <t>Distribution of Preempted Spinning Reserve</t>
  </si>
  <si>
    <t>MWh</t>
  </si>
  <si>
    <t>Distribution of Preempted Non-Spinning Reserve</t>
  </si>
  <si>
    <t>Distribution of Preempted Replacement Reserve</t>
  </si>
  <si>
    <t>Distribution of Preempted Regulation Up</t>
  </si>
  <si>
    <t>Distribution of Preempted Regulation Down</t>
  </si>
  <si>
    <t>RMR Imbalance Energy Payment Withhold</t>
  </si>
  <si>
    <t xml:space="preserve">Unscheduled RMR Energy </t>
  </si>
  <si>
    <t>MW-hr</t>
  </si>
  <si>
    <t>indicates charge types that are created/modified in this revision.</t>
  </si>
  <si>
    <t>61,62,64,65,66</t>
  </si>
  <si>
    <t>71,72,74,75,76</t>
  </si>
  <si>
    <t>81,82,84,85,86</t>
  </si>
  <si>
    <t>Change the unit for capacity service to MW-hr.</t>
  </si>
  <si>
    <t>Mark as future Charge Types</t>
  </si>
  <si>
    <t>Add new Charge Types.</t>
  </si>
  <si>
    <t>Capacity service is measured in MW-hr.  MW-hr is different from MWh which is an unit for energy.</t>
  </si>
  <si>
    <t>130,131,1030</t>
  </si>
  <si>
    <t>Revise Notes.</t>
  </si>
  <si>
    <t>Add new Charge Type.</t>
  </si>
  <si>
    <t>Instructed Energy</t>
  </si>
  <si>
    <r>
      <t xml:space="preserve">           i  = </t>
    </r>
    <r>
      <rPr>
        <sz val="10"/>
        <rFont val="Times New Roman"/>
        <family val="1"/>
      </rPr>
      <t xml:space="preserve">Resource,      </t>
    </r>
    <r>
      <rPr>
        <vertAlign val="subscript"/>
        <sz val="10"/>
        <rFont val="Times New Roman"/>
        <family val="1"/>
      </rPr>
      <t xml:space="preserve"> h</t>
    </r>
    <r>
      <rPr>
        <sz val="10"/>
        <rFont val="Times New Roman"/>
        <family val="1"/>
      </rPr>
      <t xml:space="preserve"> = Hour,         </t>
    </r>
    <r>
      <rPr>
        <vertAlign val="subscript"/>
        <sz val="10"/>
        <rFont val="Times New Roman"/>
        <family val="1"/>
      </rPr>
      <t>k</t>
    </r>
    <r>
      <rPr>
        <sz val="10"/>
        <rFont val="Times New Roman"/>
        <family val="1"/>
      </rPr>
      <t xml:space="preserve"> = Interval in an hour,      </t>
    </r>
    <r>
      <rPr>
        <vertAlign val="subscript"/>
        <sz val="10"/>
        <rFont val="Times New Roman"/>
        <family val="1"/>
      </rPr>
      <t xml:space="preserve"> l</t>
    </r>
    <r>
      <rPr>
        <sz val="10"/>
        <rFont val="Times New Roman"/>
        <family val="1"/>
      </rPr>
      <t xml:space="preserve"> = Instruction sequence index    </t>
    </r>
    <r>
      <rPr>
        <vertAlign val="subscript"/>
        <sz val="10"/>
        <rFont val="Times New Roman"/>
        <family val="1"/>
      </rPr>
      <t xml:space="preserve"> r</t>
    </r>
    <r>
      <rPr>
        <sz val="10"/>
        <rFont val="Times New Roman"/>
        <family val="1"/>
      </rPr>
      <t xml:space="preserve"> = Congestion Region</t>
    </r>
  </si>
  <si>
    <r>
      <t xml:space="preserve">           </t>
    </r>
    <r>
      <rPr>
        <vertAlign val="superscript"/>
        <sz val="10"/>
        <rFont val="Times New Roman"/>
        <family val="1"/>
      </rPr>
      <t>+</t>
    </r>
    <r>
      <rPr>
        <vertAlign val="subscript"/>
        <sz val="10"/>
        <rFont val="Times New Roman"/>
        <family val="1"/>
      </rPr>
      <t xml:space="preserve">  = </t>
    </r>
    <r>
      <rPr>
        <sz val="10"/>
        <rFont val="Times New Roman"/>
        <family val="1"/>
      </rPr>
      <t xml:space="preserve">Incremental,      </t>
    </r>
    <r>
      <rPr>
        <vertAlign val="subscript"/>
        <sz val="10"/>
        <rFont val="Times New Roman"/>
        <family val="1"/>
      </rPr>
      <t xml:space="preserve"> </t>
    </r>
    <r>
      <rPr>
        <vertAlign val="superscript"/>
        <sz val="10"/>
        <rFont val="Times New Roman"/>
        <family val="1"/>
      </rPr>
      <t>-</t>
    </r>
    <r>
      <rPr>
        <sz val="10"/>
        <rFont val="Times New Roman"/>
        <family val="1"/>
      </rPr>
      <t xml:space="preserve"> = Decremental,         </t>
    </r>
    <r>
      <rPr>
        <vertAlign val="superscript"/>
        <sz val="10"/>
        <rFont val="Times New Roman"/>
        <family val="1"/>
      </rPr>
      <t>'</t>
    </r>
    <r>
      <rPr>
        <sz val="10"/>
        <rFont val="Times New Roman"/>
        <family val="1"/>
      </rPr>
      <t xml:space="preserve"> = Delivered,      </t>
    </r>
    <r>
      <rPr>
        <vertAlign val="subscript"/>
        <sz val="10"/>
        <rFont val="Times New Roman"/>
        <family val="1"/>
      </rPr>
      <t xml:space="preserve"> </t>
    </r>
  </si>
  <si>
    <r>
      <t xml:space="preserve">           </t>
    </r>
    <r>
      <rPr>
        <sz val="10"/>
        <rFont val="Times New Roman"/>
        <family val="1"/>
      </rPr>
      <t>ENS</t>
    </r>
    <r>
      <rPr>
        <vertAlign val="subscript"/>
        <sz val="10"/>
        <rFont val="Times New Roman"/>
        <family val="1"/>
      </rPr>
      <t>i,h,k</t>
    </r>
    <r>
      <rPr>
        <sz val="10"/>
        <rFont val="Times New Roman"/>
        <family val="1"/>
      </rPr>
      <t xml:space="preserve"> = Acknowledged Energy from Non Spin Reserve;                ENS</t>
    </r>
    <r>
      <rPr>
        <vertAlign val="superscript"/>
        <sz val="10"/>
        <rFont val="Times New Roman"/>
        <family val="1"/>
      </rPr>
      <t>'</t>
    </r>
    <r>
      <rPr>
        <vertAlign val="subscript"/>
        <sz val="10"/>
        <rFont val="Times New Roman"/>
        <family val="1"/>
      </rPr>
      <t>i,h,k</t>
    </r>
    <r>
      <rPr>
        <sz val="10"/>
        <rFont val="Times New Roman"/>
        <family val="1"/>
      </rPr>
      <t xml:space="preserve"> = Delivered Energy from Non Spin Reserve;</t>
    </r>
  </si>
  <si>
    <r>
      <t xml:space="preserve">            E</t>
    </r>
    <r>
      <rPr>
        <vertAlign val="superscript"/>
        <sz val="10"/>
        <rFont val="Times New Roman"/>
        <family val="1"/>
      </rPr>
      <t>(1)</t>
    </r>
    <r>
      <rPr>
        <vertAlign val="subscript"/>
        <sz val="10"/>
        <rFont val="Times New Roman"/>
        <family val="1"/>
      </rPr>
      <t>i,h,k</t>
    </r>
    <r>
      <rPr>
        <sz val="10"/>
        <rFont val="Times New Roman"/>
        <family val="1"/>
      </rPr>
      <t xml:space="preserve"> = E</t>
    </r>
    <r>
      <rPr>
        <vertAlign val="subscript"/>
        <sz val="10"/>
        <rFont val="Times New Roman"/>
        <family val="1"/>
      </rPr>
      <t xml:space="preserve">i,h,k </t>
    </r>
    <r>
      <rPr>
        <sz val="10"/>
        <rFont val="Times New Roman"/>
        <family val="1"/>
      </rPr>
      <t>- RE</t>
    </r>
    <r>
      <rPr>
        <vertAlign val="subscript"/>
        <sz val="10"/>
        <rFont val="Times New Roman"/>
        <family val="1"/>
      </rPr>
      <t>i,h,k</t>
    </r>
  </si>
  <si>
    <r>
      <t xml:space="preserve">            If ( </t>
    </r>
    <r>
      <rPr>
        <sz val="10"/>
        <rFont val="Symbol"/>
        <family val="1"/>
        <charset val="2"/>
      </rPr>
      <t>SOO</t>
    </r>
    <r>
      <rPr>
        <sz val="10"/>
        <rFont val="Times New Roman"/>
        <family val="1"/>
      </rPr>
      <t>S</t>
    </r>
    <r>
      <rPr>
        <vertAlign val="superscript"/>
        <sz val="10"/>
        <rFont val="Symbol"/>
        <family val="1"/>
        <charset val="2"/>
      </rPr>
      <t>+</t>
    </r>
    <r>
      <rPr>
        <vertAlign val="subscript"/>
        <sz val="10"/>
        <rFont val="Times New Roman"/>
        <family val="1"/>
      </rPr>
      <t>i,h,k,l</t>
    </r>
    <r>
      <rPr>
        <vertAlign val="subscript"/>
        <sz val="10"/>
        <rFont val="Symbol"/>
        <family val="1"/>
        <charset val="2"/>
      </rPr>
      <t xml:space="preserve"> </t>
    </r>
    <r>
      <rPr>
        <sz val="10"/>
        <rFont val="Symbol"/>
        <family val="1"/>
        <charset val="2"/>
      </rPr>
      <t xml:space="preserve"> </t>
    </r>
    <r>
      <rPr>
        <sz val="10"/>
        <rFont val="Times New Roman"/>
        <family val="1"/>
      </rPr>
      <t>+</t>
    </r>
    <r>
      <rPr>
        <vertAlign val="subscript"/>
        <sz val="10"/>
        <rFont val="Times New Roman"/>
        <family val="1"/>
      </rPr>
      <t xml:space="preserve"> </t>
    </r>
    <r>
      <rPr>
        <sz val="10"/>
        <rFont val="Times New Roman"/>
        <family val="1"/>
      </rPr>
      <t>ESE</t>
    </r>
    <r>
      <rPr>
        <vertAlign val="superscript"/>
        <sz val="10"/>
        <rFont val="Times New Roman"/>
        <family val="1"/>
      </rPr>
      <t>+</t>
    </r>
    <r>
      <rPr>
        <vertAlign val="subscript"/>
        <sz val="10"/>
        <rFont val="Times New Roman"/>
        <family val="1"/>
      </rPr>
      <t xml:space="preserve">i,h,k </t>
    </r>
    <r>
      <rPr>
        <sz val="10"/>
        <rFont val="Times New Roman"/>
        <family val="1"/>
      </rPr>
      <t>+ ESR</t>
    </r>
    <r>
      <rPr>
        <vertAlign val="subscript"/>
        <sz val="10"/>
        <rFont val="Times New Roman"/>
        <family val="1"/>
      </rPr>
      <t>i,h,k</t>
    </r>
    <r>
      <rPr>
        <sz val="10"/>
        <rFont val="Times New Roman"/>
        <family val="1"/>
      </rPr>
      <t xml:space="preserve"> + ENS</t>
    </r>
    <r>
      <rPr>
        <vertAlign val="subscript"/>
        <sz val="10"/>
        <rFont val="Times New Roman"/>
        <family val="1"/>
      </rPr>
      <t>i,h,k</t>
    </r>
    <r>
      <rPr>
        <sz val="10"/>
        <rFont val="Times New Roman"/>
        <family val="1"/>
      </rPr>
      <t xml:space="preserve"> + ERR</t>
    </r>
    <r>
      <rPr>
        <vertAlign val="subscript"/>
        <sz val="10"/>
        <rFont val="Times New Roman"/>
        <family val="1"/>
      </rPr>
      <t>i,h,k</t>
    </r>
    <r>
      <rPr>
        <sz val="10"/>
        <rFont val="Times New Roman"/>
        <family val="1"/>
      </rPr>
      <t xml:space="preserve"> &gt; 0 ) and (</t>
    </r>
    <r>
      <rPr>
        <sz val="10"/>
        <rFont val="Symbol"/>
        <family val="1"/>
        <charset val="2"/>
      </rPr>
      <t>S</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ESE</t>
    </r>
    <r>
      <rPr>
        <vertAlign val="superscript"/>
        <sz val="10"/>
        <rFont val="Times New Roman"/>
        <family val="1"/>
      </rPr>
      <t>-</t>
    </r>
    <r>
      <rPr>
        <vertAlign val="subscript"/>
        <sz val="10"/>
        <rFont val="Times New Roman"/>
        <family val="1"/>
      </rPr>
      <t>i,h,k</t>
    </r>
    <r>
      <rPr>
        <sz val="10"/>
        <rFont val="Times New Roman"/>
        <family val="1"/>
      </rPr>
      <t xml:space="preserve"> &lt; 0) Then</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</si>
  <si>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OOS</t>
    </r>
    <r>
      <rPr>
        <vertAlign val="superscript"/>
        <sz val="10"/>
        <rFont val="Times New Roman"/>
        <family val="1"/>
      </rPr>
      <t>-</t>
    </r>
    <r>
      <rPr>
        <vertAlign val="subscript"/>
        <sz val="10"/>
        <rFont val="Times New Roman"/>
        <family val="1"/>
      </rPr>
      <t>i,h,k,l</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</si>
  <si>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i,h,k</t>
    </r>
  </si>
  <si>
    <r>
      <t>For Import:       UE</t>
    </r>
    <r>
      <rPr>
        <vertAlign val="subscript"/>
        <sz val="10"/>
        <rFont val="Times New Roman"/>
        <family val="1"/>
      </rPr>
      <t>i,h,k</t>
    </r>
    <r>
      <rPr>
        <sz val="10"/>
        <rFont val="Times New Roman"/>
        <family val="1"/>
      </rPr>
      <t xml:space="preserve"> = S</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GMM</t>
    </r>
    <r>
      <rPr>
        <vertAlign val="subscript"/>
        <sz val="10"/>
        <rFont val="Times New Roman"/>
        <family val="1"/>
      </rPr>
      <t>f,i,h</t>
    </r>
    <r>
      <rPr>
        <sz val="10"/>
        <rFont val="Times New Roman"/>
        <family val="1"/>
      </rPr>
      <t>) + OA</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(ESE'+</t>
    </r>
    <r>
      <rPr>
        <vertAlign val="subscript"/>
        <sz val="10"/>
        <rFont val="Times New Roman"/>
        <family val="1"/>
      </rPr>
      <t>i,h,k</t>
    </r>
    <r>
      <rPr>
        <sz val="10"/>
        <rFont val="Times New Roman"/>
        <family val="1"/>
      </rPr>
      <t xml:space="preserve"> + ESE'-</t>
    </r>
    <r>
      <rPr>
        <vertAlign val="subscript"/>
        <sz val="10"/>
        <rFont val="Times New Roman"/>
        <family val="1"/>
      </rPr>
      <t>i,h,k</t>
    </r>
    <r>
      <rPr>
        <sz val="10"/>
        <rFont val="Times New Roman"/>
        <family val="1"/>
      </rPr>
      <t xml:space="preserve"> + ESR'</t>
    </r>
    <r>
      <rPr>
        <vertAlign val="subscript"/>
        <sz val="10"/>
        <rFont val="Times New Roman"/>
        <family val="1"/>
      </rPr>
      <t>i,h,k</t>
    </r>
    <r>
      <rPr>
        <sz val="10"/>
        <rFont val="Times New Roman"/>
        <family val="1"/>
      </rPr>
      <t xml:space="preserve"> + ENS'</t>
    </r>
    <r>
      <rPr>
        <vertAlign val="subscript"/>
        <sz val="10"/>
        <rFont val="Times New Roman"/>
        <family val="1"/>
      </rPr>
      <t>i,h,k</t>
    </r>
    <r>
      <rPr>
        <sz val="10"/>
        <rFont val="Times New Roman"/>
        <family val="1"/>
      </rPr>
      <t xml:space="preserve"> + ERR'</t>
    </r>
    <r>
      <rPr>
        <vertAlign val="subscript"/>
        <sz val="10"/>
        <rFont val="Times New Roman"/>
        <family val="1"/>
      </rPr>
      <t>i,h,k</t>
    </r>
    <r>
      <rPr>
        <sz val="10"/>
        <rFont val="Times New Roman"/>
        <family val="1"/>
      </rPr>
      <t>) * (1 - GMM</t>
    </r>
    <r>
      <rPr>
        <vertAlign val="subscript"/>
        <sz val="10"/>
        <rFont val="Times New Roman"/>
        <family val="1"/>
      </rPr>
      <t>a,i,h</t>
    </r>
    <r>
      <rPr>
        <sz val="10"/>
        <rFont val="Times New Roman"/>
        <family val="1"/>
      </rPr>
      <t xml:space="preserve">) </t>
    </r>
  </si>
  <si>
    <r>
      <t>For Export:        UE</t>
    </r>
    <r>
      <rPr>
        <vertAlign val="subscript"/>
        <sz val="10"/>
        <rFont val="Times New Roman"/>
        <family val="1"/>
      </rPr>
      <t>i,h,k</t>
    </r>
    <r>
      <rPr>
        <sz val="10"/>
        <rFont val="Times New Roman"/>
        <family val="1"/>
      </rPr>
      <t xml:space="preserve"> = OA</t>
    </r>
    <r>
      <rPr>
        <vertAlign val="subscript"/>
        <sz val="10"/>
        <rFont val="Times New Roman"/>
        <family val="1"/>
      </rPr>
      <t>i,h,k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</si>
</sst>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mm/dd/yy"/>
    <numFmt numFmtId="166" formatCode="&quot;$&quot;#,##0.000_);[Red]\(&quot;$&quot;#,##0.000\)"/>
  </numFmts>
  <fonts count="19" x14ac:knownFonts="1">
    <font>
      <sz val="10"/>
      <name val="Arial"/>
    </font>
    <font>
      <sz val="10"/>
      <name val="Times New Roman"/>
      <family val="1"/>
    </font>
    <font>
      <sz val="10"/>
      <name val="Times New Roman"/>
    </font>
    <font>
      <sz val="10"/>
      <name val="Symbol"/>
      <family val="1"/>
      <charset val="2"/>
    </font>
    <font>
      <vertAlign val="subscript"/>
      <sz val="10"/>
      <name val="Times New Roman"/>
      <family val="1"/>
    </font>
    <font>
      <sz val="12"/>
      <name val="Impact"/>
      <family val="2"/>
    </font>
    <font>
      <sz val="12"/>
      <color indexed="9"/>
      <name val="Impact"/>
      <family val="2"/>
    </font>
    <font>
      <b/>
      <sz val="10"/>
      <name val="Arial"/>
      <family val="2"/>
    </font>
    <font>
      <sz val="10"/>
      <color indexed="10"/>
      <name val="Times New Roman"/>
      <family val="1"/>
    </font>
    <font>
      <b/>
      <sz val="10"/>
      <name val="Times New Roman"/>
      <family val="1"/>
    </font>
    <font>
      <sz val="12"/>
      <name val="Times New Roman"/>
      <family val="1"/>
    </font>
    <font>
      <vertAlign val="superscript"/>
      <sz val="10"/>
      <name val="Times New Roman"/>
      <family val="1"/>
    </font>
    <font>
      <vertAlign val="superscript"/>
      <sz val="10"/>
      <name val="Symbol"/>
      <family val="1"/>
      <charset val="2"/>
    </font>
    <font>
      <vertAlign val="subscript"/>
      <sz val="10"/>
      <name val="Symbol"/>
      <family val="1"/>
      <charset val="2"/>
    </font>
    <font>
      <b/>
      <sz val="10"/>
      <color indexed="9"/>
      <name val="Impact"/>
      <family val="2"/>
    </font>
    <font>
      <sz val="10"/>
      <color indexed="43"/>
      <name val="Times New Roman"/>
      <family val="1"/>
    </font>
    <font>
      <vertAlign val="superscript"/>
      <sz val="12"/>
      <color indexed="9"/>
      <name val="Impact"/>
      <family val="2"/>
    </font>
    <font>
      <sz val="10"/>
      <name val="Impact"/>
      <family val="2"/>
    </font>
    <font>
      <sz val="10"/>
      <name val="Arial"/>
    </font>
  </fonts>
  <fills count="6">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9"/>
      </right>
      <top style="thin">
        <color indexed="64"/>
      </top>
      <bottom/>
      <diagonal/>
    </border>
    <border>
      <left/>
      <right style="medium">
        <color indexed="9"/>
      </right>
      <top style="medium">
        <color indexed="9"/>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9"/>
      </left>
      <right style="medium">
        <color indexed="9"/>
      </right>
      <top style="thin">
        <color indexed="64"/>
      </top>
      <bottom/>
      <diagonal/>
    </border>
    <border>
      <left style="medium">
        <color indexed="9"/>
      </left>
      <right style="medium">
        <color indexed="9"/>
      </right>
      <top/>
      <bottom style="thin">
        <color indexed="64"/>
      </bottom>
      <diagonal/>
    </border>
    <border>
      <left/>
      <right/>
      <top style="hair">
        <color indexed="64"/>
      </top>
      <bottom style="thin">
        <color indexed="64"/>
      </bottom>
      <diagonal/>
    </border>
    <border>
      <left/>
      <right/>
      <top style="hair">
        <color indexed="64"/>
      </top>
      <bottom/>
      <diagonal/>
    </border>
    <border>
      <left style="thin">
        <color indexed="64"/>
      </left>
      <right/>
      <top style="hair">
        <color indexed="64"/>
      </top>
      <bottom/>
      <diagonal/>
    </border>
    <border>
      <left/>
      <right style="thin">
        <color indexed="64"/>
      </right>
      <top/>
      <bottom/>
      <diagonal/>
    </border>
    <border>
      <left/>
      <right/>
      <top style="thin">
        <color indexed="64"/>
      </top>
      <bottom/>
      <diagonal/>
    </border>
    <border>
      <left style="thin">
        <color indexed="64"/>
      </left>
      <right style="medium">
        <color indexed="9"/>
      </right>
      <top/>
      <bottom/>
      <diagonal/>
    </border>
    <border>
      <left style="medium">
        <color indexed="9"/>
      </left>
      <right/>
      <top/>
      <bottom/>
      <diagonal/>
    </border>
    <border>
      <left style="medium">
        <color indexed="9"/>
      </left>
      <right style="medium">
        <color indexed="9"/>
      </right>
      <top/>
      <bottom/>
      <diagonal/>
    </border>
    <border>
      <left style="thin">
        <color indexed="64"/>
      </left>
      <right style="thin">
        <color indexed="64"/>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bottom style="thin">
        <color indexed="64"/>
      </bottom>
      <diagonal/>
    </border>
    <border>
      <left style="medium">
        <color indexed="9"/>
      </left>
      <right style="medium">
        <color indexed="9"/>
      </right>
      <top style="medium">
        <color indexed="9"/>
      </top>
      <bottom/>
      <diagonal/>
    </border>
    <border>
      <left/>
      <right style="thin">
        <color indexed="64"/>
      </right>
      <top style="hair">
        <color indexed="64"/>
      </top>
      <bottom/>
      <diagonal/>
    </border>
    <border>
      <left style="medium">
        <color indexed="9"/>
      </left>
      <right/>
      <top style="thin">
        <color indexed="64"/>
      </top>
      <bottom style="medium">
        <color indexed="9"/>
      </bottom>
      <diagonal/>
    </border>
    <border>
      <left/>
      <right/>
      <top style="thin">
        <color indexed="64"/>
      </top>
      <bottom style="medium">
        <color indexed="9"/>
      </bottom>
      <diagonal/>
    </border>
    <border>
      <left style="medium">
        <color indexed="9"/>
      </left>
      <right/>
      <top/>
      <bottom style="medium">
        <color indexed="9"/>
      </bottom>
      <diagonal/>
    </border>
    <border>
      <left/>
      <right style="thin">
        <color indexed="64"/>
      </right>
      <top/>
      <bottom style="medium">
        <color indexed="9"/>
      </bottom>
      <diagonal/>
    </border>
    <border>
      <left/>
      <right style="medium">
        <color indexed="9"/>
      </right>
      <top style="thin">
        <color indexed="64"/>
      </top>
      <bottom style="medium">
        <color indexed="9"/>
      </bottom>
      <diagonal/>
    </border>
  </borders>
  <cellStyleXfs count="1">
    <xf numFmtId="0" fontId="0" fillId="0" borderId="0"/>
  </cellStyleXfs>
  <cellXfs count="421">
    <xf numFmtId="0" fontId="0" fillId="0" borderId="0" xfId="0"/>
    <xf numFmtId="0" fontId="1" fillId="0" borderId="0" xfId="0" applyFont="1"/>
    <xf numFmtId="0" fontId="1" fillId="0" borderId="0" xfId="0" applyFont="1" applyAlignment="1">
      <alignment vertical="top"/>
    </xf>
    <xf numFmtId="0" fontId="1" fillId="0" borderId="0" xfId="0" applyFont="1" applyAlignment="1">
      <alignment wrapText="1"/>
    </xf>
    <xf numFmtId="0" fontId="1" fillId="0" borderId="0" xfId="0" applyFont="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xf>
    <xf numFmtId="0" fontId="1" fillId="0" borderId="0"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wrapText="1"/>
    </xf>
    <xf numFmtId="0" fontId="5" fillId="0" borderId="5" xfId="0" applyFont="1" applyBorder="1" applyAlignment="1"/>
    <xf numFmtId="0" fontId="5" fillId="0" borderId="0" xfId="0" applyFont="1"/>
    <xf numFmtId="0" fontId="1" fillId="0" borderId="2" xfId="0" applyFont="1" applyBorder="1" applyAlignment="1">
      <alignment horizontal="left" vertical="top"/>
    </xf>
    <xf numFmtId="0" fontId="1" fillId="0" borderId="0" xfId="0" applyFont="1" applyAlignment="1">
      <alignment horizontal="left" wrapText="1"/>
    </xf>
    <xf numFmtId="0" fontId="6" fillId="2" borderId="6" xfId="0" applyFont="1" applyFill="1" applyBorder="1" applyAlignment="1">
      <alignment horizontal="center" wrapText="1"/>
    </xf>
    <xf numFmtId="0" fontId="6" fillId="2" borderId="7" xfId="0" applyFont="1" applyFill="1" applyBorder="1" applyAlignment="1">
      <alignment horizontal="centerContinuous" wrapText="1"/>
    </xf>
    <xf numFmtId="164" fontId="1" fillId="0" borderId="0" xfId="0" applyNumberFormat="1" applyFont="1" applyAlignment="1">
      <alignment horizontal="center" vertical="center" wrapText="1"/>
    </xf>
    <xf numFmtId="164" fontId="6" fillId="2" borderId="6" xfId="0" applyNumberFormat="1" applyFont="1" applyFill="1" applyBorder="1" applyAlignment="1">
      <alignment horizontal="center" vertical="center" wrapText="1"/>
    </xf>
    <xf numFmtId="164" fontId="5" fillId="0" borderId="5"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 fontId="1" fillId="0" borderId="0" xfId="0" applyNumberFormat="1" applyFont="1" applyAlignment="1">
      <alignment horizontal="center" vertical="center" wrapText="1"/>
    </xf>
    <xf numFmtId="1" fontId="6" fillId="2" borderId="6" xfId="0" applyNumberFormat="1" applyFont="1" applyFill="1" applyBorder="1" applyAlignment="1">
      <alignment horizontal="center" vertical="center" wrapText="1"/>
    </xf>
    <xf numFmtId="1" fontId="1" fillId="0" borderId="1" xfId="0" applyNumberFormat="1" applyFont="1" applyBorder="1" applyAlignment="1">
      <alignment horizontal="center" vertical="center" wrapText="1"/>
    </xf>
    <xf numFmtId="0" fontId="0" fillId="0" borderId="0" xfId="0" applyAlignment="1">
      <alignment horizontal="left"/>
    </xf>
    <xf numFmtId="0" fontId="1" fillId="0" borderId="0" xfId="0" applyFont="1" applyAlignment="1">
      <alignment horizontal="left" vertical="top"/>
    </xf>
    <xf numFmtId="0" fontId="1" fillId="0" borderId="0" xfId="0" applyFont="1" applyAlignment="1">
      <alignment horizontal="left"/>
    </xf>
    <xf numFmtId="1" fontId="1" fillId="0" borderId="0" xfId="0" applyNumberFormat="1" applyFont="1" applyAlignment="1">
      <alignment horizontal="left" vertical="center"/>
    </xf>
    <xf numFmtId="164" fontId="1" fillId="0" borderId="0" xfId="0" applyNumberFormat="1" applyFont="1" applyAlignment="1">
      <alignment horizontal="left" vertical="center"/>
    </xf>
    <xf numFmtId="1" fontId="1" fillId="0" borderId="0" xfId="0" applyNumberFormat="1" applyFont="1" applyAlignment="1">
      <alignment horizontal="left" vertical="center" wrapText="1"/>
    </xf>
    <xf numFmtId="1" fontId="1" fillId="0" borderId="1" xfId="0" applyNumberFormat="1" applyFont="1" applyFill="1" applyBorder="1" applyAlignment="1">
      <alignment horizontal="center" vertical="center" wrapText="1"/>
    </xf>
    <xf numFmtId="0" fontId="8" fillId="0" borderId="0" xfId="0" applyFont="1" applyAlignment="1">
      <alignment vertical="top"/>
    </xf>
    <xf numFmtId="164" fontId="1" fillId="0" borderId="1" xfId="0" applyNumberFormat="1" applyFont="1" applyFill="1" applyBorder="1" applyAlignment="1">
      <alignment horizontal="center" vertical="center" wrapText="1"/>
    </xf>
    <xf numFmtId="0" fontId="1" fillId="0" borderId="1" xfId="0" applyFont="1" applyFill="1" applyBorder="1" applyAlignment="1">
      <alignment vertical="top" wrapText="1"/>
    </xf>
    <xf numFmtId="0" fontId="1" fillId="0" borderId="0" xfId="0" applyFont="1" applyFill="1" applyAlignment="1">
      <alignment vertical="top"/>
    </xf>
    <xf numFmtId="1" fontId="1" fillId="0" borderId="5" xfId="0" applyNumberFormat="1" applyFont="1" applyFill="1" applyBorder="1" applyAlignment="1">
      <alignment horizontal="center" vertical="center" wrapText="1"/>
    </xf>
    <xf numFmtId="0" fontId="5" fillId="0" borderId="5" xfId="0" applyFont="1" applyFill="1" applyBorder="1" applyAlignment="1"/>
    <xf numFmtId="164" fontId="9" fillId="0" borderId="5" xfId="0" applyNumberFormat="1" applyFont="1" applyFill="1" applyBorder="1" applyAlignment="1">
      <alignment horizontal="center" vertical="center" wrapText="1"/>
    </xf>
    <xf numFmtId="0" fontId="9" fillId="0" borderId="5" xfId="0" applyFont="1" applyFill="1" applyBorder="1" applyAlignment="1">
      <alignment vertical="top" wrapText="1"/>
    </xf>
    <xf numFmtId="0" fontId="9" fillId="0" borderId="2" xfId="0" applyFont="1" applyFill="1" applyBorder="1" applyAlignment="1">
      <alignment vertical="top" wrapText="1"/>
    </xf>
    <xf numFmtId="0" fontId="1" fillId="0" borderId="2" xfId="0" applyFont="1" applyFill="1" applyBorder="1" applyAlignment="1">
      <alignment vertical="top" wrapText="1"/>
    </xf>
    <xf numFmtId="0" fontId="9" fillId="0" borderId="2" xfId="0" applyFont="1" applyFill="1" applyBorder="1" applyAlignment="1">
      <alignment horizontal="left" vertical="top" wrapText="1"/>
    </xf>
    <xf numFmtId="1" fontId="1" fillId="3"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1" fillId="3" borderId="1" xfId="0" applyFont="1" applyFill="1" applyBorder="1" applyAlignment="1">
      <alignment vertical="top" wrapText="1"/>
    </xf>
    <xf numFmtId="164" fontId="1" fillId="3" borderId="8" xfId="0" applyNumberFormat="1" applyFont="1" applyFill="1" applyBorder="1" applyAlignment="1">
      <alignment horizontal="center" vertical="center" wrapText="1"/>
    </xf>
    <xf numFmtId="0" fontId="1" fillId="3" borderId="8" xfId="0" applyFont="1" applyFill="1" applyBorder="1" applyAlignment="1">
      <alignment vertical="top" wrapText="1"/>
    </xf>
    <xf numFmtId="0" fontId="1" fillId="3" borderId="4" xfId="0" applyFont="1" applyFill="1" applyBorder="1" applyAlignment="1">
      <alignment vertical="top" wrapText="1"/>
    </xf>
    <xf numFmtId="164" fontId="1" fillId="3" borderId="9" xfId="0" applyNumberFormat="1" applyFont="1" applyFill="1" applyBorder="1" applyAlignment="1">
      <alignment horizontal="center" vertical="center" wrapText="1"/>
    </xf>
    <xf numFmtId="0" fontId="1" fillId="3" borderId="9" xfId="0" applyFont="1" applyFill="1" applyBorder="1" applyAlignment="1">
      <alignment vertical="top" wrapText="1"/>
    </xf>
    <xf numFmtId="0" fontId="1" fillId="3" borderId="0" xfId="0" applyFont="1" applyFill="1" applyBorder="1" applyAlignment="1">
      <alignment horizontal="left" vertical="top"/>
    </xf>
    <xf numFmtId="0" fontId="1" fillId="3" borderId="0" xfId="0" applyFont="1" applyFill="1" applyBorder="1" applyAlignment="1">
      <alignment vertical="top" wrapText="1"/>
    </xf>
    <xf numFmtId="0" fontId="1" fillId="3" borderId="0" xfId="0" applyFont="1" applyFill="1" applyBorder="1" applyAlignment="1">
      <alignment horizontal="left" vertical="top" wrapText="1"/>
    </xf>
    <xf numFmtId="164" fontId="1" fillId="3" borderId="10" xfId="0" applyNumberFormat="1" applyFont="1" applyFill="1" applyBorder="1" applyAlignment="1">
      <alignment horizontal="center" vertical="center" wrapText="1"/>
    </xf>
    <xf numFmtId="0" fontId="1" fillId="3" borderId="10" xfId="0" applyFont="1" applyFill="1" applyBorder="1" applyAlignment="1">
      <alignment vertical="top" wrapText="1"/>
    </xf>
    <xf numFmtId="0" fontId="1" fillId="3" borderId="11" xfId="0" quotePrefix="1" applyFont="1" applyFill="1" applyBorder="1" applyAlignment="1">
      <alignment vertical="top"/>
    </xf>
    <xf numFmtId="0" fontId="1" fillId="3" borderId="3" xfId="0" applyFont="1" applyFill="1" applyBorder="1" applyAlignment="1">
      <alignment vertical="top"/>
    </xf>
    <xf numFmtId="0" fontId="1" fillId="3" borderId="3" xfId="0" applyFont="1" applyFill="1" applyBorder="1" applyAlignment="1">
      <alignment vertical="top" wrapText="1"/>
    </xf>
    <xf numFmtId="0" fontId="1" fillId="3" borderId="3" xfId="0" applyFont="1" applyFill="1" applyBorder="1" applyAlignment="1">
      <alignment horizontal="left" vertical="top" wrapText="1"/>
    </xf>
    <xf numFmtId="0" fontId="1" fillId="3" borderId="0" xfId="0" applyFont="1" applyFill="1" applyBorder="1" applyAlignment="1">
      <alignment vertical="top"/>
    </xf>
    <xf numFmtId="0" fontId="1" fillId="3" borderId="0" xfId="0" quotePrefix="1" applyFont="1" applyFill="1" applyBorder="1" applyAlignment="1">
      <alignment vertical="top"/>
    </xf>
    <xf numFmtId="0" fontId="1" fillId="3" borderId="3" xfId="0" quotePrefix="1" applyFont="1" applyFill="1" applyBorder="1" applyAlignment="1">
      <alignment vertical="top"/>
    </xf>
    <xf numFmtId="0" fontId="3" fillId="3" borderId="3" xfId="0" applyFont="1" applyFill="1" applyBorder="1" applyAlignment="1">
      <alignment vertical="top"/>
    </xf>
    <xf numFmtId="0" fontId="1" fillId="0" borderId="0" xfId="0" applyFont="1" applyAlignment="1"/>
    <xf numFmtId="0" fontId="10" fillId="0" borderId="2" xfId="0" applyFont="1" applyBorder="1" applyAlignment="1">
      <alignment vertical="top"/>
    </xf>
    <xf numFmtId="1" fontId="1" fillId="4" borderId="1" xfId="0" applyNumberFormat="1" applyFont="1" applyFill="1" applyBorder="1" applyAlignment="1">
      <alignment horizontal="center" vertical="center" wrapText="1"/>
    </xf>
    <xf numFmtId="164" fontId="1" fillId="4" borderId="1" xfId="0" applyNumberFormat="1" applyFont="1" applyFill="1" applyBorder="1" applyAlignment="1">
      <alignment horizontal="center" vertical="center" wrapText="1"/>
    </xf>
    <xf numFmtId="0" fontId="1" fillId="4" borderId="1" xfId="0" applyFont="1" applyFill="1" applyBorder="1" applyAlignment="1">
      <alignment vertical="top" wrapText="1"/>
    </xf>
    <xf numFmtId="0" fontId="0" fillId="4" borderId="0" xfId="0" applyFill="1" applyAlignment="1">
      <alignment horizontal="left"/>
    </xf>
    <xf numFmtId="0" fontId="1" fillId="0" borderId="9" xfId="0" applyFont="1" applyFill="1" applyBorder="1" applyAlignment="1">
      <alignment vertical="top" wrapText="1"/>
    </xf>
    <xf numFmtId="0" fontId="1" fillId="0" borderId="8" xfId="0" applyFont="1" applyFill="1" applyBorder="1" applyAlignment="1">
      <alignment vertical="top" wrapText="1"/>
    </xf>
    <xf numFmtId="1" fontId="1" fillId="0" borderId="9" xfId="0" applyNumberFormat="1" applyFont="1" applyFill="1" applyBorder="1" applyAlignment="1">
      <alignment horizontal="center" vertical="center" wrapText="1"/>
    </xf>
    <xf numFmtId="164" fontId="1" fillId="0" borderId="9" xfId="0" applyNumberFormat="1" applyFont="1" applyFill="1" applyBorder="1" applyAlignment="1">
      <alignment horizontal="center" vertical="center" wrapText="1"/>
    </xf>
    <xf numFmtId="1" fontId="1" fillId="0" borderId="8" xfId="0" applyNumberFormat="1" applyFont="1" applyFill="1" applyBorder="1" applyAlignment="1">
      <alignment horizontal="center" vertical="center" wrapText="1"/>
    </xf>
    <xf numFmtId="164" fontId="1" fillId="0" borderId="8" xfId="0" applyNumberFormat="1" applyFont="1" applyFill="1" applyBorder="1" applyAlignment="1">
      <alignment horizontal="center" vertical="center" wrapText="1"/>
    </xf>
    <xf numFmtId="0" fontId="1" fillId="0" borderId="4" xfId="0" applyFont="1" applyFill="1" applyBorder="1" applyAlignment="1">
      <alignment vertical="top" wrapText="1"/>
    </xf>
    <xf numFmtId="0" fontId="1" fillId="0" borderId="0" xfId="0" applyFont="1" applyFill="1" applyBorder="1" applyAlignment="1">
      <alignment vertical="top"/>
    </xf>
    <xf numFmtId="0" fontId="1" fillId="0" borderId="4" xfId="0" applyFont="1" applyFill="1" applyBorder="1" applyAlignment="1">
      <alignment horizontal="left" vertical="top" wrapText="1"/>
    </xf>
    <xf numFmtId="1" fontId="1" fillId="3" borderId="10" xfId="0" applyNumberFormat="1" applyFont="1" applyFill="1" applyBorder="1" applyAlignment="1">
      <alignment horizontal="center" vertical="center" wrapText="1"/>
    </xf>
    <xf numFmtId="1" fontId="1" fillId="3" borderId="9"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0" fontId="1" fillId="0" borderId="2" xfId="0" applyFont="1" applyFill="1" applyBorder="1" applyAlignment="1">
      <alignment vertical="top"/>
    </xf>
    <xf numFmtId="0" fontId="1" fillId="0" borderId="2" xfId="0" applyFont="1" applyFill="1" applyBorder="1" applyAlignment="1">
      <alignment horizontal="left" vertical="top"/>
    </xf>
    <xf numFmtId="1" fontId="2" fillId="3" borderId="9" xfId="0" applyNumberFormat="1" applyFont="1" applyFill="1" applyBorder="1" applyAlignment="1">
      <alignment horizontal="center" vertical="center" wrapText="1"/>
    </xf>
    <xf numFmtId="164" fontId="2" fillId="3" borderId="9" xfId="0" applyNumberFormat="1" applyFont="1" applyFill="1" applyBorder="1" applyAlignment="1">
      <alignment horizontal="center" vertical="center" wrapText="1"/>
    </xf>
    <xf numFmtId="0" fontId="2" fillId="3" borderId="9" xfId="0" applyFont="1" applyFill="1" applyBorder="1" applyAlignment="1">
      <alignment vertical="top" wrapText="1"/>
    </xf>
    <xf numFmtId="0" fontId="2" fillId="3" borderId="0" xfId="0" applyFont="1" applyFill="1" applyBorder="1" applyAlignment="1">
      <alignment vertical="top" wrapText="1"/>
    </xf>
    <xf numFmtId="0" fontId="2" fillId="3" borderId="12" xfId="0" applyFont="1" applyFill="1" applyBorder="1" applyAlignment="1">
      <alignment vertical="top" wrapText="1"/>
    </xf>
    <xf numFmtId="0" fontId="1" fillId="3" borderId="10"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horizontal="left" vertical="top" wrapText="1"/>
    </xf>
    <xf numFmtId="0" fontId="5" fillId="3" borderId="5" xfId="0" applyFont="1" applyFill="1" applyBorder="1" applyAlignment="1"/>
    <xf numFmtId="1" fontId="1" fillId="3" borderId="11" xfId="0" applyNumberFormat="1" applyFont="1" applyFill="1" applyBorder="1" applyAlignment="1">
      <alignment horizontal="center" vertical="center" wrapText="1"/>
    </xf>
    <xf numFmtId="0" fontId="1" fillId="3" borderId="11" xfId="0" applyFont="1" applyFill="1" applyBorder="1" applyAlignment="1">
      <alignment vertical="top" wrapText="1"/>
    </xf>
    <xf numFmtId="0" fontId="2" fillId="3" borderId="3" xfId="0" applyFont="1" applyFill="1" applyBorder="1" applyAlignment="1">
      <alignment vertical="top"/>
    </xf>
    <xf numFmtId="164" fontId="1" fillId="3" borderId="5" xfId="0" applyNumberFormat="1" applyFont="1" applyFill="1" applyBorder="1" applyAlignment="1">
      <alignment horizontal="center" vertical="center" wrapText="1"/>
    </xf>
    <xf numFmtId="1" fontId="1" fillId="3" borderId="13" xfId="0" applyNumberFormat="1" applyFont="1" applyFill="1" applyBorder="1" applyAlignment="1">
      <alignment horizontal="center" vertical="center" wrapText="1"/>
    </xf>
    <xf numFmtId="164" fontId="1" fillId="3" borderId="13" xfId="0" applyNumberFormat="1" applyFont="1" applyFill="1" applyBorder="1" applyAlignment="1">
      <alignment horizontal="center" vertical="center" wrapText="1"/>
    </xf>
    <xf numFmtId="1" fontId="1" fillId="3" borderId="14" xfId="0" applyNumberFormat="1" applyFont="1" applyFill="1" applyBorder="1" applyAlignment="1">
      <alignment horizontal="center" vertical="center" wrapText="1"/>
    </xf>
    <xf numFmtId="164" fontId="1" fillId="3" borderId="14" xfId="0" applyNumberFormat="1" applyFont="1" applyFill="1" applyBorder="1" applyAlignment="1">
      <alignment horizontal="center" vertical="center" wrapText="1"/>
    </xf>
    <xf numFmtId="164" fontId="1" fillId="3" borderId="11" xfId="0" applyNumberFormat="1" applyFont="1" applyFill="1" applyBorder="1" applyAlignment="1">
      <alignment horizontal="center" vertical="center" wrapText="1"/>
    </xf>
    <xf numFmtId="0" fontId="1" fillId="3" borderId="15" xfId="0" applyFont="1" applyFill="1" applyBorder="1" applyAlignment="1">
      <alignment vertical="top"/>
    </xf>
    <xf numFmtId="0" fontId="1" fillId="0" borderId="16" xfId="0" applyFont="1" applyBorder="1" applyAlignment="1">
      <alignment vertical="top"/>
    </xf>
    <xf numFmtId="0" fontId="1" fillId="3" borderId="16" xfId="0" applyFont="1" applyFill="1" applyBorder="1" applyAlignment="1">
      <alignment vertical="top"/>
    </xf>
    <xf numFmtId="0" fontId="1" fillId="0" borderId="15" xfId="0" applyFont="1" applyFill="1" applyBorder="1" applyAlignment="1">
      <alignment vertical="top"/>
    </xf>
    <xf numFmtId="0" fontId="1" fillId="0" borderId="12" xfId="0" applyFont="1" applyBorder="1" applyAlignment="1">
      <alignment vertical="top"/>
    </xf>
    <xf numFmtId="0" fontId="1" fillId="3" borderId="12" xfId="0" applyFont="1" applyFill="1" applyBorder="1" applyAlignment="1">
      <alignment vertical="top"/>
    </xf>
    <xf numFmtId="0" fontId="1" fillId="0" borderId="4" xfId="0" applyFont="1" applyFill="1" applyBorder="1" applyAlignment="1">
      <alignment vertical="top"/>
    </xf>
    <xf numFmtId="0" fontId="1" fillId="0" borderId="16" xfId="0" applyFont="1" applyFill="1" applyBorder="1" applyAlignment="1">
      <alignment vertical="top"/>
    </xf>
    <xf numFmtId="0" fontId="1" fillId="4" borderId="16" xfId="0" applyFont="1" applyFill="1" applyBorder="1" applyAlignment="1">
      <alignment vertical="top"/>
    </xf>
    <xf numFmtId="0" fontId="1" fillId="3" borderId="8" xfId="0" applyFont="1" applyFill="1" applyBorder="1" applyAlignment="1">
      <alignment vertical="top"/>
    </xf>
    <xf numFmtId="0" fontId="1" fillId="0" borderId="4" xfId="0" applyFont="1" applyBorder="1" applyAlignment="1">
      <alignment vertical="top"/>
    </xf>
    <xf numFmtId="0" fontId="6" fillId="2" borderId="17" xfId="0" applyFont="1" applyFill="1" applyBorder="1" applyAlignment="1">
      <alignment horizontal="center" wrapText="1"/>
    </xf>
    <xf numFmtId="164" fontId="14" fillId="2" borderId="6" xfId="0" applyNumberFormat="1" applyFont="1" applyFill="1" applyBorder="1" applyAlignment="1">
      <alignment horizontal="center" vertical="center" wrapText="1"/>
    </xf>
    <xf numFmtId="0" fontId="5" fillId="0" borderId="11" xfId="0" applyFont="1" applyBorder="1" applyAlignment="1"/>
    <xf numFmtId="164" fontId="5" fillId="0" borderId="11" xfId="0" applyNumberFormat="1" applyFont="1" applyBorder="1" applyAlignment="1">
      <alignment horizontal="center" vertical="center" wrapText="1"/>
    </xf>
    <xf numFmtId="0" fontId="1" fillId="0" borderId="3" xfId="0" applyFont="1" applyBorder="1" applyAlignment="1">
      <alignment horizontal="left" vertical="top"/>
    </xf>
    <xf numFmtId="0" fontId="5" fillId="0" borderId="0" xfId="0" applyFont="1" applyBorder="1"/>
    <xf numFmtId="0" fontId="6" fillId="2" borderId="18" xfId="0" applyFont="1" applyFill="1" applyBorder="1" applyAlignment="1">
      <alignment horizontal="center"/>
    </xf>
    <xf numFmtId="0" fontId="6" fillId="2" borderId="17" xfId="0" applyFont="1" applyFill="1" applyBorder="1" applyAlignment="1">
      <alignment horizontal="center"/>
    </xf>
    <xf numFmtId="0" fontId="1" fillId="0" borderId="19" xfId="0" applyFont="1" applyFill="1" applyBorder="1" applyAlignment="1">
      <alignment vertical="top"/>
    </xf>
    <xf numFmtId="0" fontId="1" fillId="0" borderId="20" xfId="0" applyFont="1" applyBorder="1" applyAlignment="1">
      <alignment vertical="top"/>
    </xf>
    <xf numFmtId="0" fontId="1" fillId="3" borderId="20" xfId="0" applyFont="1" applyFill="1" applyBorder="1" applyAlignment="1">
      <alignment vertical="top"/>
    </xf>
    <xf numFmtId="0" fontId="1" fillId="0" borderId="8" xfId="0" applyFont="1" applyBorder="1" applyAlignment="1">
      <alignment vertical="top" wrapText="1"/>
    </xf>
    <xf numFmtId="0" fontId="1" fillId="0" borderId="8" xfId="0" applyFont="1" applyFill="1" applyBorder="1" applyAlignment="1">
      <alignment vertical="top"/>
    </xf>
    <xf numFmtId="165" fontId="1" fillId="3" borderId="19" xfId="0" applyNumberFormat="1" applyFont="1" applyFill="1" applyBorder="1" applyAlignment="1">
      <alignment horizontal="center" vertical="top"/>
    </xf>
    <xf numFmtId="0" fontId="1" fillId="3" borderId="2" xfId="0" applyFont="1" applyFill="1" applyBorder="1" applyAlignment="1">
      <alignment vertical="top"/>
    </xf>
    <xf numFmtId="0" fontId="1" fillId="0" borderId="16" xfId="0" applyFont="1" applyFill="1" applyBorder="1" applyAlignment="1">
      <alignment vertical="top" wrapText="1"/>
    </xf>
    <xf numFmtId="0" fontId="1" fillId="0" borderId="0" xfId="0" applyFont="1" applyFill="1" applyBorder="1" applyAlignment="1">
      <alignment horizontal="left" vertical="top" wrapText="1"/>
    </xf>
    <xf numFmtId="0" fontId="1" fillId="0" borderId="3"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wrapText="1"/>
    </xf>
    <xf numFmtId="0" fontId="7" fillId="0" borderId="1" xfId="0" applyFont="1" applyBorder="1"/>
    <xf numFmtId="14" fontId="0" fillId="0" borderId="1" xfId="0" applyNumberFormat="1" applyBorder="1" applyAlignment="1">
      <alignment horizontal="left"/>
    </xf>
    <xf numFmtId="0" fontId="0" fillId="0" borderId="1" xfId="0" applyBorder="1" applyAlignment="1">
      <alignment horizontal="left"/>
    </xf>
    <xf numFmtId="0" fontId="0" fillId="0" borderId="1" xfId="0" applyBorder="1" applyAlignment="1">
      <alignment wrapText="1"/>
    </xf>
    <xf numFmtId="0" fontId="0" fillId="0" borderId="1" xfId="0" applyBorder="1"/>
    <xf numFmtId="3" fontId="0" fillId="0" borderId="1" xfId="0" applyNumberFormat="1" applyBorder="1" applyAlignment="1">
      <alignment horizontal="left"/>
    </xf>
    <xf numFmtId="3"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applyNumberFormat="1" applyFill="1" applyBorder="1" applyAlignment="1">
      <alignment horizontal="left"/>
    </xf>
    <xf numFmtId="0" fontId="0" fillId="0" borderId="1" xfId="0" applyFill="1" applyBorder="1" applyAlignment="1">
      <alignment horizontal="left"/>
    </xf>
    <xf numFmtId="0" fontId="0" fillId="0" borderId="1" xfId="0" applyFill="1" applyBorder="1" applyAlignment="1">
      <alignment wrapText="1"/>
    </xf>
    <xf numFmtId="0" fontId="0" fillId="0" borderId="1" xfId="0" applyFill="1" applyBorder="1"/>
    <xf numFmtId="3" fontId="0" fillId="0" borderId="1" xfId="0" applyNumberFormat="1" applyFill="1" applyBorder="1" applyAlignment="1">
      <alignment horizontal="left"/>
    </xf>
    <xf numFmtId="1" fontId="1" fillId="0" borderId="13" xfId="0" applyNumberFormat="1" applyFont="1" applyFill="1" applyBorder="1" applyAlignment="1">
      <alignment horizontal="center" vertical="center" wrapText="1"/>
    </xf>
    <xf numFmtId="164" fontId="1" fillId="0" borderId="13" xfId="0" applyNumberFormat="1" applyFont="1" applyFill="1" applyBorder="1" applyAlignment="1">
      <alignment horizontal="center" vertical="center" wrapText="1"/>
    </xf>
    <xf numFmtId="0" fontId="1" fillId="0" borderId="14" xfId="0" applyFont="1" applyFill="1" applyBorder="1" applyAlignment="1">
      <alignment horizontal="left" vertical="top"/>
    </xf>
    <xf numFmtId="0" fontId="1" fillId="0" borderId="20" xfId="0" applyFont="1" applyFill="1" applyBorder="1" applyAlignment="1">
      <alignment vertical="top"/>
    </xf>
    <xf numFmtId="1" fontId="1" fillId="0" borderId="14" xfId="0" applyNumberFormat="1" applyFont="1" applyFill="1" applyBorder="1" applyAlignment="1">
      <alignment horizontal="center" vertical="center" wrapText="1"/>
    </xf>
    <xf numFmtId="164" fontId="1" fillId="0" borderId="14" xfId="0" applyNumberFormat="1" applyFont="1" applyFill="1" applyBorder="1" applyAlignment="1">
      <alignment horizontal="center" vertical="center" wrapText="1"/>
    </xf>
    <xf numFmtId="0" fontId="1" fillId="0" borderId="3" xfId="0" applyFont="1" applyFill="1" applyBorder="1" applyAlignment="1">
      <alignment vertical="top"/>
    </xf>
    <xf numFmtId="164" fontId="1" fillId="0" borderId="5" xfId="0" applyNumberFormat="1" applyFont="1" applyFill="1" applyBorder="1" applyAlignment="1">
      <alignment horizontal="center" vertical="center" wrapText="1"/>
    </xf>
    <xf numFmtId="1" fontId="2" fillId="0" borderId="9" xfId="0" applyNumberFormat="1" applyFont="1" applyFill="1" applyBorder="1" applyAlignment="1">
      <alignment horizontal="center" vertical="center" wrapText="1"/>
    </xf>
    <xf numFmtId="164" fontId="2" fillId="0" borderId="9" xfId="0" applyNumberFormat="1" applyFont="1" applyFill="1" applyBorder="1" applyAlignment="1">
      <alignment horizontal="center" vertical="center" wrapText="1"/>
    </xf>
    <xf numFmtId="0" fontId="2" fillId="0" borderId="9" xfId="0" applyFont="1" applyFill="1" applyBorder="1" applyAlignment="1">
      <alignment vertical="top" wrapText="1"/>
    </xf>
    <xf numFmtId="0" fontId="2" fillId="0" borderId="8" xfId="0" applyFont="1" applyFill="1" applyBorder="1" applyAlignment="1">
      <alignment vertical="top" wrapText="1"/>
    </xf>
    <xf numFmtId="0" fontId="2" fillId="0" borderId="15" xfId="0" applyFont="1" applyFill="1" applyBorder="1" applyAlignment="1">
      <alignment vertical="top" wrapText="1"/>
    </xf>
    <xf numFmtId="0" fontId="1" fillId="0" borderId="21" xfId="0" applyFont="1" applyFill="1" applyBorder="1" applyAlignment="1">
      <alignment vertical="top"/>
    </xf>
    <xf numFmtId="0" fontId="3" fillId="0" borderId="20" xfId="0" applyFont="1" applyFill="1" applyBorder="1" applyAlignment="1">
      <alignment vertical="top"/>
    </xf>
    <xf numFmtId="0" fontId="1" fillId="0" borderId="20" xfId="0" applyFont="1" applyFill="1" applyBorder="1" applyAlignment="1">
      <alignment vertical="top" wrapText="1"/>
    </xf>
    <xf numFmtId="0" fontId="1" fillId="0" borderId="20" xfId="0" applyFont="1" applyFill="1" applyBorder="1" applyAlignment="1">
      <alignment horizontal="left" vertical="top" wrapText="1"/>
    </xf>
    <xf numFmtId="0" fontId="1" fillId="0" borderId="0" xfId="0" applyFont="1" applyFill="1" applyBorder="1" applyAlignment="1">
      <alignment vertical="top" wrapText="1"/>
    </xf>
    <xf numFmtId="0" fontId="3" fillId="0" borderId="0" xfId="0" applyFont="1" applyFill="1" applyBorder="1" applyAlignment="1">
      <alignment vertical="top"/>
    </xf>
    <xf numFmtId="0" fontId="2" fillId="0" borderId="14" xfId="0" applyFont="1" applyFill="1" applyBorder="1" applyAlignment="1">
      <alignment vertical="top"/>
    </xf>
    <xf numFmtId="0" fontId="2" fillId="0" borderId="0" xfId="0" applyFont="1" applyFill="1" applyBorder="1" applyAlignment="1">
      <alignment vertical="top"/>
    </xf>
    <xf numFmtId="1" fontId="1" fillId="0" borderId="10" xfId="0" applyNumberFormat="1" applyFont="1" applyFill="1" applyBorder="1" applyAlignment="1">
      <alignment horizontal="center" vertical="center" wrapText="1"/>
    </xf>
    <xf numFmtId="0" fontId="1" fillId="0" borderId="10" xfId="0" applyFont="1" applyFill="1" applyBorder="1" applyAlignment="1">
      <alignment vertical="top" wrapText="1"/>
    </xf>
    <xf numFmtId="0" fontId="2" fillId="0" borderId="3" xfId="0" applyFont="1" applyFill="1" applyBorder="1" applyAlignment="1">
      <alignment vertical="top"/>
    </xf>
    <xf numFmtId="0" fontId="1" fillId="0" borderId="3" xfId="0" applyFont="1" applyFill="1" applyBorder="1" applyAlignment="1">
      <alignment vertical="top" wrapText="1"/>
    </xf>
    <xf numFmtId="1" fontId="2" fillId="0" borderId="8" xfId="0" applyNumberFormat="1" applyFont="1" applyFill="1" applyBorder="1" applyAlignment="1">
      <alignment horizontal="center" vertical="center" wrapText="1"/>
    </xf>
    <xf numFmtId="164" fontId="2" fillId="0" borderId="8" xfId="0" applyNumberFormat="1" applyFont="1" applyFill="1" applyBorder="1" applyAlignment="1">
      <alignment horizontal="center" vertical="center" wrapText="1"/>
    </xf>
    <xf numFmtId="0" fontId="2" fillId="0" borderId="4" xfId="0" applyFont="1" applyFill="1" applyBorder="1" applyAlignment="1">
      <alignment vertical="top" wrapText="1"/>
    </xf>
    <xf numFmtId="0" fontId="2" fillId="0" borderId="12" xfId="0" applyFont="1" applyFill="1" applyBorder="1" applyAlignment="1">
      <alignment vertical="top" wrapText="1"/>
    </xf>
    <xf numFmtId="0" fontId="1" fillId="0" borderId="12" xfId="0" applyFont="1" applyFill="1" applyBorder="1" applyAlignment="1">
      <alignment vertical="top"/>
    </xf>
    <xf numFmtId="0" fontId="1" fillId="0" borderId="14" xfId="0" applyFont="1" applyFill="1" applyBorder="1" applyAlignment="1">
      <alignment vertical="top"/>
    </xf>
    <xf numFmtId="0" fontId="2" fillId="0" borderId="0" xfId="0" applyFont="1" applyFill="1" applyBorder="1" applyAlignment="1">
      <alignment vertical="top" wrapText="1"/>
    </xf>
    <xf numFmtId="0" fontId="2" fillId="0" borderId="0" xfId="0" applyFont="1" applyFill="1" applyBorder="1" applyAlignment="1">
      <alignment horizontal="left" vertical="top" wrapText="1"/>
    </xf>
    <xf numFmtId="0" fontId="4" fillId="0" borderId="0" xfId="0" applyFont="1" applyFill="1" applyBorder="1" applyAlignment="1">
      <alignment vertical="top"/>
    </xf>
    <xf numFmtId="0" fontId="2" fillId="0" borderId="16" xfId="0" applyFont="1" applyFill="1" applyBorder="1" applyAlignment="1">
      <alignment vertical="top" wrapText="1"/>
    </xf>
    <xf numFmtId="0" fontId="15" fillId="0" borderId="0" xfId="0" applyFont="1" applyFill="1" applyAlignment="1">
      <alignment vertical="top"/>
    </xf>
    <xf numFmtId="1" fontId="1" fillId="0" borderId="8" xfId="0" applyNumberFormat="1" applyFont="1" applyFill="1" applyBorder="1" applyAlignment="1">
      <alignment horizontal="center" vertical="center"/>
    </xf>
    <xf numFmtId="164" fontId="1" fillId="0" borderId="8" xfId="0" applyNumberFormat="1" applyFont="1" applyFill="1" applyBorder="1" applyAlignment="1">
      <alignment horizontal="center" vertical="center"/>
    </xf>
    <xf numFmtId="0" fontId="1" fillId="0" borderId="8" xfId="0" applyFont="1" applyFill="1" applyBorder="1" applyAlignment="1">
      <alignment vertical="center" wrapText="1"/>
    </xf>
    <xf numFmtId="0" fontId="0" fillId="0" borderId="9" xfId="0" applyFill="1" applyBorder="1" applyAlignment="1">
      <alignment horizontal="center" vertical="center"/>
    </xf>
    <xf numFmtId="0" fontId="0" fillId="0" borderId="9" xfId="0" applyFill="1" applyBorder="1" applyAlignment="1">
      <alignment horizontal="center" vertical="top"/>
    </xf>
    <xf numFmtId="0" fontId="0" fillId="0" borderId="9" xfId="0" applyFill="1" applyBorder="1" applyAlignment="1">
      <alignment vertical="top" wrapText="1"/>
    </xf>
    <xf numFmtId="0" fontId="0" fillId="0" borderId="0" xfId="0" applyFill="1" applyBorder="1" applyAlignment="1">
      <alignment vertical="top"/>
    </xf>
    <xf numFmtId="0" fontId="0" fillId="0" borderId="22" xfId="0" applyFill="1" applyBorder="1" applyAlignment="1">
      <alignment vertical="top"/>
    </xf>
    <xf numFmtId="0" fontId="1" fillId="0" borderId="1" xfId="0" applyFont="1" applyFill="1" applyBorder="1" applyAlignment="1">
      <alignment vertical="top"/>
    </xf>
    <xf numFmtId="49" fontId="1" fillId="0" borderId="8" xfId="0" applyNumberFormat="1" applyFont="1" applyFill="1" applyBorder="1" applyAlignment="1">
      <alignment horizontal="center" vertical="center" wrapText="1"/>
    </xf>
    <xf numFmtId="0" fontId="0" fillId="0" borderId="0" xfId="0" applyFill="1" applyAlignment="1">
      <alignment vertical="center"/>
    </xf>
    <xf numFmtId="0" fontId="1" fillId="0" borderId="0" xfId="0" applyFont="1" applyFill="1" applyBorder="1" applyAlignment="1">
      <alignment vertical="center"/>
    </xf>
    <xf numFmtId="0" fontId="3" fillId="0" borderId="0" xfId="0"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left" vertical="center"/>
    </xf>
    <xf numFmtId="0" fontId="1" fillId="0" borderId="3" xfId="0" applyFont="1" applyFill="1" applyBorder="1" applyAlignment="1">
      <alignment vertical="center"/>
    </xf>
    <xf numFmtId="1" fontId="1" fillId="3" borderId="8" xfId="0" applyNumberFormat="1" applyFont="1" applyFill="1" applyBorder="1" applyAlignment="1">
      <alignment horizontal="center" vertical="center" wrapText="1"/>
    </xf>
    <xf numFmtId="0" fontId="1" fillId="0" borderId="4" xfId="0" quotePrefix="1" applyFont="1" applyFill="1" applyBorder="1" applyAlignment="1">
      <alignment vertical="top" wrapText="1"/>
    </xf>
    <xf numFmtId="0" fontId="1" fillId="0" borderId="0" xfId="0" applyFont="1" applyFill="1" applyAlignment="1">
      <alignment horizontal="left" vertical="top"/>
    </xf>
    <xf numFmtId="0" fontId="1" fillId="0" borderId="0" xfId="0" applyFont="1" applyFill="1" applyAlignment="1">
      <alignment wrapText="1"/>
    </xf>
    <xf numFmtId="0" fontId="1" fillId="0" borderId="0" xfId="0" applyFont="1" applyFill="1" applyAlignment="1">
      <alignment horizontal="left" wrapText="1"/>
    </xf>
    <xf numFmtId="0" fontId="1" fillId="0" borderId="23" xfId="0" applyFont="1" applyFill="1" applyBorder="1" applyAlignment="1">
      <alignment vertical="top"/>
    </xf>
    <xf numFmtId="0" fontId="1" fillId="5" borderId="0" xfId="0" applyFont="1" applyFill="1" applyBorder="1" applyAlignment="1">
      <alignment vertical="top"/>
    </xf>
    <xf numFmtId="0" fontId="1" fillId="5" borderId="4" xfId="0" applyFont="1" applyFill="1" applyBorder="1" applyAlignment="1">
      <alignment vertical="top" wrapText="1"/>
    </xf>
    <xf numFmtId="0" fontId="1" fillId="0" borderId="14" xfId="0" applyFont="1" applyFill="1" applyBorder="1" applyAlignment="1">
      <alignment horizontal="left" vertical="center"/>
    </xf>
    <xf numFmtId="164" fontId="1" fillId="0" borderId="10" xfId="0" applyNumberFormat="1" applyFont="1" applyFill="1" applyBorder="1" applyAlignment="1">
      <alignment horizontal="center" vertical="center" wrapText="1"/>
    </xf>
    <xf numFmtId="0" fontId="1" fillId="0" borderId="11" xfId="0" applyFont="1" applyFill="1" applyBorder="1" applyAlignment="1">
      <alignment vertical="top"/>
    </xf>
    <xf numFmtId="0" fontId="1" fillId="0" borderId="3" xfId="0" applyFont="1" applyFill="1" applyBorder="1" applyAlignment="1">
      <alignment horizontal="left" vertical="top"/>
    </xf>
    <xf numFmtId="0" fontId="1" fillId="5" borderId="1" xfId="0" applyFont="1" applyFill="1" applyBorder="1" applyAlignment="1">
      <alignment vertical="top" wrapText="1"/>
    </xf>
    <xf numFmtId="0" fontId="1" fillId="5" borderId="0" xfId="0" applyFont="1" applyFill="1" applyBorder="1" applyAlignment="1">
      <alignment vertical="top" wrapText="1"/>
    </xf>
    <xf numFmtId="0" fontId="1" fillId="5" borderId="0" xfId="0" applyFont="1" applyFill="1" applyBorder="1" applyAlignment="1">
      <alignment horizontal="left" vertical="top" wrapText="1"/>
    </xf>
    <xf numFmtId="1" fontId="1" fillId="0" borderId="8" xfId="0" quotePrefix="1" applyNumberFormat="1" applyFont="1" applyFill="1" applyBorder="1" applyAlignment="1">
      <alignment horizontal="center" vertical="center" wrapText="1"/>
    </xf>
    <xf numFmtId="1" fontId="1" fillId="0" borderId="9" xfId="0" quotePrefix="1" applyNumberFormat="1" applyFont="1" applyFill="1" applyBorder="1" applyAlignment="1">
      <alignment horizontal="center" vertical="center" wrapText="1"/>
    </xf>
    <xf numFmtId="0" fontId="1" fillId="0" borderId="20" xfId="0" applyFont="1" applyFill="1" applyBorder="1" applyAlignment="1">
      <alignment horizontal="left" vertical="top"/>
    </xf>
    <xf numFmtId="0" fontId="1" fillId="0" borderId="0" xfId="0" applyFont="1" applyFill="1" applyBorder="1" applyAlignment="1">
      <alignment horizontal="left" vertical="top"/>
    </xf>
    <xf numFmtId="1" fontId="1" fillId="0" borderId="10" xfId="0" quotePrefix="1" applyNumberFormat="1" applyFont="1" applyFill="1" applyBorder="1" applyAlignment="1">
      <alignment horizontal="center" vertical="center" wrapText="1"/>
    </xf>
    <xf numFmtId="0" fontId="6" fillId="2" borderId="24" xfId="0" applyFont="1" applyFill="1" applyBorder="1" applyAlignment="1">
      <alignment horizontal="center" wrapText="1"/>
    </xf>
    <xf numFmtId="0" fontId="1" fillId="5" borderId="1" xfId="0" applyFont="1" applyFill="1" applyBorder="1" applyAlignment="1">
      <alignment horizontal="left" vertical="top" wrapText="1"/>
    </xf>
    <xf numFmtId="0" fontId="1" fillId="5" borderId="1" xfId="0" quotePrefix="1" applyFont="1" applyFill="1" applyBorder="1" applyAlignment="1">
      <alignment horizontal="left" vertical="top" wrapText="1"/>
    </xf>
    <xf numFmtId="0" fontId="1" fillId="5" borderId="4" xfId="0" applyFont="1" applyFill="1" applyBorder="1" applyAlignment="1">
      <alignment horizontal="left" vertical="top" wrapText="1"/>
    </xf>
    <xf numFmtId="0" fontId="2" fillId="5" borderId="12" xfId="0" applyFont="1" applyFill="1" applyBorder="1" applyAlignment="1">
      <alignment horizontal="left" vertical="top" wrapText="1"/>
    </xf>
    <xf numFmtId="0" fontId="6" fillId="2" borderId="25" xfId="0" applyFont="1" applyFill="1" applyBorder="1" applyAlignment="1">
      <alignment horizontal="center"/>
    </xf>
    <xf numFmtId="0" fontId="6" fillId="2" borderId="26" xfId="0" applyFont="1" applyFill="1" applyBorder="1" applyAlignment="1">
      <alignment horizontal="center"/>
    </xf>
    <xf numFmtId="164" fontId="1" fillId="5" borderId="0" xfId="0" applyNumberFormat="1" applyFont="1" applyFill="1" applyAlignment="1">
      <alignment horizontal="left" vertical="center"/>
    </xf>
    <xf numFmtId="0" fontId="1" fillId="5" borderId="0" xfId="0" applyFont="1" applyFill="1" applyAlignment="1">
      <alignment horizontal="left"/>
    </xf>
    <xf numFmtId="0" fontId="0" fillId="5" borderId="0" xfId="0" applyFill="1" applyAlignment="1">
      <alignment horizontal="left"/>
    </xf>
    <xf numFmtId="0" fontId="1" fillId="0" borderId="16" xfId="0" applyFont="1" applyBorder="1" applyAlignment="1">
      <alignment horizontal="center" vertical="top"/>
    </xf>
    <xf numFmtId="0" fontId="1" fillId="0" borderId="3" xfId="0" applyFont="1" applyBorder="1" applyAlignment="1">
      <alignment horizontal="center" vertical="top"/>
    </xf>
    <xf numFmtId="0" fontId="1" fillId="3" borderId="20" xfId="0" applyFont="1" applyFill="1" applyBorder="1" applyAlignment="1">
      <alignment horizontal="center" vertical="top"/>
    </xf>
    <xf numFmtId="0" fontId="1" fillId="3" borderId="0" xfId="0" applyFont="1" applyFill="1" applyBorder="1" applyAlignment="1">
      <alignment horizontal="center" vertical="top"/>
    </xf>
    <xf numFmtId="0" fontId="1" fillId="3" borderId="3" xfId="0" applyFont="1" applyFill="1" applyBorder="1" applyAlignment="1">
      <alignment horizontal="center" vertical="top"/>
    </xf>
    <xf numFmtId="0" fontId="1" fillId="0" borderId="19" xfId="0" applyFont="1" applyFill="1" applyBorder="1" applyAlignment="1">
      <alignment horizontal="center" vertical="top"/>
    </xf>
    <xf numFmtId="0" fontId="1" fillId="0" borderId="20" xfId="0" applyFont="1" applyBorder="1" applyAlignment="1">
      <alignment horizontal="center" vertical="top"/>
    </xf>
    <xf numFmtId="0" fontId="1" fillId="0" borderId="0" xfId="0" applyFont="1" applyBorder="1" applyAlignment="1">
      <alignment horizontal="center" vertical="top"/>
    </xf>
    <xf numFmtId="0" fontId="1" fillId="0" borderId="20" xfId="0" applyFont="1" applyFill="1" applyBorder="1" applyAlignment="1">
      <alignment horizontal="center" vertical="top"/>
    </xf>
    <xf numFmtId="0" fontId="1" fillId="0" borderId="0" xfId="0" applyFont="1" applyFill="1" applyBorder="1" applyAlignment="1">
      <alignment horizontal="center" vertical="top"/>
    </xf>
    <xf numFmtId="0" fontId="1" fillId="0" borderId="3" xfId="0" applyFont="1" applyFill="1" applyBorder="1" applyAlignment="1">
      <alignment horizontal="center" vertical="top"/>
    </xf>
    <xf numFmtId="0" fontId="1" fillId="0" borderId="2" xfId="0" applyFont="1" applyBorder="1" applyAlignment="1">
      <alignment horizontal="center" vertical="top"/>
    </xf>
    <xf numFmtId="0" fontId="1" fillId="4" borderId="16" xfId="0" applyFont="1" applyFill="1" applyBorder="1" applyAlignment="1">
      <alignment horizontal="center" vertical="top"/>
    </xf>
    <xf numFmtId="0" fontId="1" fillId="0" borderId="2" xfId="0" applyFont="1" applyFill="1" applyBorder="1" applyAlignment="1">
      <alignment horizontal="center" vertical="top"/>
    </xf>
    <xf numFmtId="0" fontId="1" fillId="5" borderId="0" xfId="0" applyFont="1" applyFill="1" applyBorder="1" applyAlignment="1">
      <alignment horizontal="center" vertical="top"/>
    </xf>
    <xf numFmtId="0" fontId="0" fillId="0" borderId="0" xfId="0" applyFill="1" applyAlignment="1">
      <alignment horizontal="center" vertical="center"/>
    </xf>
    <xf numFmtId="0" fontId="1" fillId="0" borderId="3" xfId="0" applyFont="1" applyFill="1" applyBorder="1" applyAlignment="1">
      <alignment horizontal="center" vertical="center"/>
    </xf>
    <xf numFmtId="0" fontId="1" fillId="3" borderId="2" xfId="0" applyFont="1" applyFill="1" applyBorder="1" applyAlignment="1">
      <alignment horizontal="center" vertical="top"/>
    </xf>
    <xf numFmtId="0" fontId="1" fillId="0" borderId="0" xfId="0" applyFont="1" applyAlignment="1">
      <alignment horizontal="center" vertical="top"/>
    </xf>
    <xf numFmtId="0" fontId="0" fillId="0" borderId="0" xfId="0" applyAlignment="1">
      <alignment horizontal="center"/>
    </xf>
    <xf numFmtId="0" fontId="1" fillId="0" borderId="0" xfId="0" applyFont="1" applyAlignment="1">
      <alignment horizontal="center"/>
    </xf>
    <xf numFmtId="0" fontId="1" fillId="0" borderId="0" xfId="0" applyFont="1" applyFill="1" applyAlignment="1">
      <alignment horizontal="center" vertical="top"/>
    </xf>
    <xf numFmtId="1" fontId="2" fillId="0" borderId="1" xfId="0" applyNumberFormat="1" applyFont="1" applyFill="1" applyBorder="1" applyAlignment="1">
      <alignment horizontal="center" vertical="center" wrapText="1"/>
    </xf>
    <xf numFmtId="164" fontId="2" fillId="0" borderId="1" xfId="0" applyNumberFormat="1" applyFont="1" applyFill="1" applyBorder="1" applyAlignment="1">
      <alignment horizontal="center" vertical="center" wrapText="1"/>
    </xf>
    <xf numFmtId="0" fontId="2" fillId="0" borderId="1" xfId="0" applyFont="1" applyFill="1" applyBorder="1" applyAlignment="1">
      <alignment vertical="top" wrapText="1"/>
    </xf>
    <xf numFmtId="0" fontId="1" fillId="5" borderId="16" xfId="0" applyFont="1" applyFill="1" applyBorder="1" applyAlignment="1">
      <alignment vertical="top"/>
    </xf>
    <xf numFmtId="1" fontId="2" fillId="0" borderId="5" xfId="0" applyNumberFormat="1" applyFont="1" applyFill="1" applyBorder="1" applyAlignment="1">
      <alignment horizontal="center" vertical="center" wrapText="1"/>
    </xf>
    <xf numFmtId="164" fontId="2" fillId="0" borderId="5" xfId="0" applyNumberFormat="1" applyFont="1" applyFill="1" applyBorder="1" applyAlignment="1">
      <alignment horizontal="center" vertical="center" wrapText="1"/>
    </xf>
    <xf numFmtId="0" fontId="2" fillId="0" borderId="5" xfId="0" applyFont="1" applyFill="1" applyBorder="1" applyAlignment="1">
      <alignment vertical="top" wrapText="1"/>
    </xf>
    <xf numFmtId="1" fontId="2" fillId="0" borderId="13" xfId="0" applyNumberFormat="1" applyFont="1" applyFill="1" applyBorder="1" applyAlignment="1">
      <alignment horizontal="center" vertical="center" wrapText="1"/>
    </xf>
    <xf numFmtId="164" fontId="2" fillId="0" borderId="13" xfId="0" applyNumberFormat="1" applyFont="1" applyFill="1" applyBorder="1" applyAlignment="1">
      <alignment horizontal="center" vertical="center" wrapText="1"/>
    </xf>
    <xf numFmtId="0" fontId="2" fillId="0" borderId="13" xfId="0" applyFont="1" applyFill="1" applyBorder="1" applyAlignment="1">
      <alignment vertical="top" wrapText="1"/>
    </xf>
    <xf numFmtId="0" fontId="2" fillId="0" borderId="27" xfId="0" applyFont="1" applyFill="1" applyBorder="1" applyAlignment="1">
      <alignment vertical="top" wrapText="1"/>
    </xf>
    <xf numFmtId="0" fontId="1" fillId="0" borderId="27" xfId="0" applyFont="1" applyFill="1" applyBorder="1" applyAlignment="1">
      <alignment vertical="top" wrapText="1"/>
    </xf>
    <xf numFmtId="0" fontId="1" fillId="0" borderId="28" xfId="0" applyFont="1" applyFill="1" applyBorder="1" applyAlignment="1">
      <alignment vertical="top"/>
    </xf>
    <xf numFmtId="1" fontId="2" fillId="0" borderId="14" xfId="0" applyNumberFormat="1" applyFont="1" applyFill="1" applyBorder="1" applyAlignment="1">
      <alignment horizontal="center" vertical="center" wrapText="1"/>
    </xf>
    <xf numFmtId="164" fontId="2" fillId="0" borderId="14" xfId="0" applyNumberFormat="1" applyFont="1" applyFill="1" applyBorder="1" applyAlignment="1">
      <alignment horizontal="center" vertical="center" wrapText="1"/>
    </xf>
    <xf numFmtId="0" fontId="2" fillId="0" borderId="14" xfId="0" applyFont="1" applyFill="1" applyBorder="1" applyAlignment="1">
      <alignment vertical="top" wrapText="1"/>
    </xf>
    <xf numFmtId="0" fontId="2" fillId="0" borderId="11" xfId="0" applyFont="1" applyFill="1" applyBorder="1" applyAlignment="1">
      <alignment vertical="top"/>
    </xf>
    <xf numFmtId="166" fontId="2" fillId="0" borderId="1" xfId="0" applyNumberFormat="1" applyFont="1" applyFill="1" applyBorder="1" applyAlignment="1">
      <alignment horizontal="left" vertical="top" wrapText="1"/>
    </xf>
    <xf numFmtId="1"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1" xfId="0" applyFont="1" applyBorder="1" applyAlignment="1">
      <alignment vertical="top" wrapText="1"/>
    </xf>
    <xf numFmtId="164" fontId="1" fillId="0" borderId="0" xfId="0" applyNumberFormat="1" applyFont="1" applyAlignment="1">
      <alignment horizontal="center" vertical="center"/>
    </xf>
    <xf numFmtId="0" fontId="17" fillId="0" borderId="5" xfId="0" applyFont="1" applyBorder="1" applyAlignment="1"/>
    <xf numFmtId="164" fontId="17" fillId="0" borderId="5" xfId="0" applyNumberFormat="1" applyFont="1" applyBorder="1" applyAlignment="1">
      <alignment horizontal="center" vertical="center" wrapText="1"/>
    </xf>
    <xf numFmtId="0" fontId="18" fillId="0" borderId="0" xfId="0" applyFont="1"/>
    <xf numFmtId="0" fontId="18" fillId="0" borderId="0" xfId="0" applyFont="1" applyAlignment="1">
      <alignment horizontal="center"/>
    </xf>
    <xf numFmtId="0" fontId="18" fillId="0" borderId="0" xfId="0" applyFont="1" applyAlignment="1">
      <alignment horizontal="left"/>
    </xf>
    <xf numFmtId="0" fontId="10" fillId="0" borderId="2" xfId="0" applyFont="1" applyFill="1" applyBorder="1" applyAlignment="1">
      <alignment vertical="top"/>
    </xf>
    <xf numFmtId="0" fontId="10" fillId="0" borderId="16" xfId="0" applyFont="1" applyFill="1" applyBorder="1" applyAlignment="1">
      <alignment vertical="top"/>
    </xf>
    <xf numFmtId="0" fontId="10" fillId="0" borderId="16" xfId="0" applyFont="1" applyFill="1" applyBorder="1" applyAlignment="1">
      <alignment horizontal="center" vertical="top"/>
    </xf>
    <xf numFmtId="0" fontId="10" fillId="0" borderId="0" xfId="0" applyFont="1" applyFill="1" applyAlignment="1">
      <alignment vertical="top"/>
    </xf>
    <xf numFmtId="0" fontId="2" fillId="5" borderId="1" xfId="0" applyFont="1" applyFill="1" applyBorder="1" applyAlignment="1">
      <alignment vertical="top" wrapText="1"/>
    </xf>
    <xf numFmtId="1" fontId="2" fillId="3" borderId="1" xfId="0" applyNumberFormat="1"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0" fontId="2" fillId="3" borderId="1" xfId="0" applyFont="1" applyFill="1" applyBorder="1" applyAlignment="1">
      <alignment vertical="top" wrapText="1"/>
    </xf>
    <xf numFmtId="0" fontId="1" fillId="3" borderId="0" xfId="0" applyFont="1" applyFill="1" applyAlignment="1">
      <alignment vertical="top"/>
    </xf>
    <xf numFmtId="0" fontId="1" fillId="3" borderId="16" xfId="0" applyFont="1" applyFill="1" applyBorder="1" applyAlignment="1">
      <alignment vertical="top" wrapText="1"/>
    </xf>
    <xf numFmtId="0" fontId="1" fillId="5" borderId="16" xfId="0" applyFont="1" applyFill="1" applyBorder="1" applyAlignment="1">
      <alignment horizontal="center" vertical="top"/>
    </xf>
    <xf numFmtId="0" fontId="1" fillId="5" borderId="16" xfId="0" applyFont="1" applyFill="1" applyBorder="1" applyAlignment="1">
      <alignment horizontal="center" vertical="top" wrapText="1"/>
    </xf>
    <xf numFmtId="0" fontId="1" fillId="5" borderId="28" xfId="0" applyFont="1" applyFill="1" applyBorder="1" applyAlignment="1">
      <alignment vertical="top"/>
    </xf>
    <xf numFmtId="0" fontId="1" fillId="5" borderId="28" xfId="0" applyFont="1" applyFill="1" applyBorder="1" applyAlignment="1">
      <alignment horizontal="center" vertical="top"/>
    </xf>
    <xf numFmtId="1" fontId="1" fillId="5" borderId="0" xfId="0" applyNumberFormat="1" applyFont="1" applyFill="1" applyAlignment="1">
      <alignment horizontal="left" vertical="center"/>
    </xf>
    <xf numFmtId="164" fontId="1" fillId="5" borderId="0" xfId="0" applyNumberFormat="1" applyFont="1" applyFill="1" applyAlignment="1">
      <alignment horizontal="left" vertical="center" wrapText="1"/>
    </xf>
    <xf numFmtId="0" fontId="1" fillId="5" borderId="0" xfId="0" applyFont="1" applyFill="1" applyAlignment="1">
      <alignment horizontal="left" wrapText="1"/>
    </xf>
    <xf numFmtId="164" fontId="1" fillId="0" borderId="0" xfId="0" applyNumberFormat="1" applyFont="1" applyFill="1" applyAlignment="1">
      <alignment horizontal="left" vertical="center"/>
    </xf>
    <xf numFmtId="0" fontId="1" fillId="5" borderId="16" xfId="0" applyFont="1" applyFill="1" applyBorder="1" applyAlignment="1">
      <alignment vertical="top" wrapText="1"/>
    </xf>
    <xf numFmtId="0" fontId="1" fillId="5" borderId="8" xfId="0" applyFont="1" applyFill="1" applyBorder="1" applyAlignment="1">
      <alignment vertical="top" wrapText="1"/>
    </xf>
    <xf numFmtId="0" fontId="1" fillId="0" borderId="15" xfId="0" applyFont="1" applyFill="1" applyBorder="1" applyAlignment="1">
      <alignment vertical="top" wrapText="1"/>
    </xf>
    <xf numFmtId="0" fontId="1" fillId="5" borderId="15" xfId="0" applyFont="1" applyFill="1" applyBorder="1" applyAlignment="1">
      <alignment horizontal="center" vertical="top"/>
    </xf>
    <xf numFmtId="1" fontId="2" fillId="0" borderId="10" xfId="0" applyNumberFormat="1" applyFont="1" applyFill="1" applyBorder="1" applyAlignment="1">
      <alignment horizontal="center" vertical="center" wrapText="1"/>
    </xf>
    <xf numFmtId="164" fontId="2" fillId="0" borderId="10" xfId="0" applyNumberFormat="1" applyFont="1" applyFill="1" applyBorder="1" applyAlignment="1">
      <alignment horizontal="center" vertical="center" wrapText="1"/>
    </xf>
    <xf numFmtId="0" fontId="2" fillId="0" borderId="10" xfId="0" applyFont="1" applyFill="1" applyBorder="1" applyAlignment="1">
      <alignment vertical="top" wrapText="1"/>
    </xf>
    <xf numFmtId="0" fontId="1" fillId="5" borderId="10" xfId="0" applyFont="1" applyFill="1" applyBorder="1" applyAlignment="1">
      <alignment vertical="top" wrapText="1"/>
    </xf>
    <xf numFmtId="0" fontId="1" fillId="0" borderId="29" xfId="0" applyFont="1" applyFill="1" applyBorder="1" applyAlignment="1">
      <alignment vertical="top" wrapText="1"/>
    </xf>
    <xf numFmtId="0" fontId="1" fillId="5" borderId="30" xfId="0" applyFont="1" applyFill="1" applyBorder="1" applyAlignment="1">
      <alignment horizontal="center" vertical="top"/>
    </xf>
    <xf numFmtId="0" fontId="1" fillId="3" borderId="1" xfId="0" applyFont="1" applyFill="1" applyBorder="1" applyAlignment="1">
      <alignment horizontal="left" vertical="top" wrapText="1"/>
    </xf>
    <xf numFmtId="0" fontId="1" fillId="5" borderId="12" xfId="0" applyFont="1" applyFill="1" applyBorder="1" applyAlignment="1">
      <alignment horizontal="center" vertical="top"/>
    </xf>
    <xf numFmtId="0" fontId="1" fillId="5" borderId="4" xfId="0" applyFont="1" applyFill="1" applyBorder="1" applyAlignment="1">
      <alignment horizontal="center" vertical="top"/>
    </xf>
    <xf numFmtId="0" fontId="1" fillId="5" borderId="8" xfId="0" applyFont="1" applyFill="1" applyBorder="1" applyAlignment="1">
      <alignment horizontal="center" vertical="top"/>
    </xf>
    <xf numFmtId="0" fontId="1" fillId="5" borderId="1" xfId="0" applyFont="1" applyFill="1" applyBorder="1" applyAlignment="1">
      <alignment horizontal="center" vertical="top"/>
    </xf>
    <xf numFmtId="0" fontId="2" fillId="5" borderId="16" xfId="0" applyFont="1" applyFill="1" applyBorder="1" applyAlignment="1">
      <alignment horizontal="center" vertical="top" wrapText="1"/>
    </xf>
    <xf numFmtId="0" fontId="2" fillId="5" borderId="15" xfId="0" applyFont="1" applyFill="1" applyBorder="1" applyAlignment="1">
      <alignment horizontal="center" vertical="top" wrapText="1"/>
    </xf>
    <xf numFmtId="1" fontId="1" fillId="5" borderId="1" xfId="0" applyNumberFormat="1" applyFont="1" applyFill="1" applyBorder="1" applyAlignment="1">
      <alignment horizontal="center" vertical="center" wrapText="1"/>
    </xf>
    <xf numFmtId="164" fontId="1" fillId="5" borderId="5" xfId="0" applyNumberFormat="1" applyFont="1" applyFill="1" applyBorder="1" applyAlignment="1">
      <alignment horizontal="center" vertical="center" wrapText="1"/>
    </xf>
    <xf numFmtId="0" fontId="1" fillId="5" borderId="1" xfId="0" applyFont="1" applyFill="1" applyBorder="1" applyAlignment="1">
      <alignment vertical="top"/>
    </xf>
    <xf numFmtId="0" fontId="1" fillId="3" borderId="1" xfId="0" applyFont="1" applyFill="1" applyBorder="1" applyAlignment="1">
      <alignment horizontal="left" vertical="top"/>
    </xf>
    <xf numFmtId="0" fontId="1" fillId="5" borderId="15" xfId="0" applyFont="1" applyFill="1" applyBorder="1" applyAlignment="1">
      <alignment vertical="top" wrapText="1"/>
    </xf>
    <xf numFmtId="0" fontId="1" fillId="5" borderId="31" xfId="0" applyFont="1" applyFill="1" applyBorder="1" applyAlignment="1">
      <alignment vertical="top" wrapText="1"/>
    </xf>
    <xf numFmtId="164" fontId="1" fillId="0" borderId="0" xfId="0" applyNumberFormat="1" applyFont="1" applyAlignment="1">
      <alignment horizontal="left" vertical="center" wrapText="1"/>
    </xf>
    <xf numFmtId="164" fontId="1" fillId="3" borderId="0" xfId="0" applyNumberFormat="1" applyFont="1" applyFill="1" applyAlignment="1">
      <alignment horizontal="left" vertical="center" wrapText="1"/>
    </xf>
    <xf numFmtId="0" fontId="1" fillId="3" borderId="16" xfId="0" applyFont="1" applyFill="1" applyBorder="1" applyAlignment="1">
      <alignment horizontal="center" vertical="top"/>
    </xf>
    <xf numFmtId="14" fontId="6" fillId="2" borderId="32" xfId="0" applyNumberFormat="1" applyFont="1" applyFill="1" applyBorder="1" applyAlignment="1">
      <alignment horizontal="center"/>
    </xf>
    <xf numFmtId="14" fontId="6" fillId="2" borderId="22" xfId="0" applyNumberFormat="1" applyFont="1" applyFill="1" applyBorder="1" applyAlignment="1">
      <alignment horizontal="center"/>
    </xf>
    <xf numFmtId="14" fontId="1" fillId="0" borderId="3" xfId="0" applyNumberFormat="1" applyFont="1" applyBorder="1" applyAlignment="1">
      <alignment horizontal="center" vertical="top"/>
    </xf>
    <xf numFmtId="14" fontId="1" fillId="0" borderId="31" xfId="0" applyNumberFormat="1" applyFont="1" applyBorder="1" applyAlignment="1">
      <alignment horizontal="center" vertical="top"/>
    </xf>
    <xf numFmtId="14" fontId="1" fillId="0" borderId="16" xfId="0" applyNumberFormat="1" applyFont="1" applyBorder="1" applyAlignment="1">
      <alignment horizontal="center" vertical="top"/>
    </xf>
    <xf numFmtId="14" fontId="1" fillId="3" borderId="16" xfId="0" applyNumberFormat="1" applyFont="1" applyFill="1" applyBorder="1" applyAlignment="1">
      <alignment horizontal="center" vertical="top"/>
    </xf>
    <xf numFmtId="14" fontId="1" fillId="3" borderId="15" xfId="0" applyNumberFormat="1" applyFont="1" applyFill="1" applyBorder="1" applyAlignment="1">
      <alignment horizontal="center" vertical="top"/>
    </xf>
    <xf numFmtId="14" fontId="1" fillId="3" borderId="20" xfId="0" applyNumberFormat="1" applyFont="1" applyFill="1" applyBorder="1" applyAlignment="1">
      <alignment horizontal="center" vertical="top"/>
    </xf>
    <xf numFmtId="14" fontId="1" fillId="3" borderId="33" xfId="0" applyNumberFormat="1" applyFont="1" applyFill="1" applyBorder="1" applyAlignment="1">
      <alignment horizontal="center" vertical="top"/>
    </xf>
    <xf numFmtId="14" fontId="1" fillId="3" borderId="0" xfId="0" applyNumberFormat="1" applyFont="1" applyFill="1" applyBorder="1" applyAlignment="1">
      <alignment horizontal="center" vertical="top"/>
    </xf>
    <xf numFmtId="14" fontId="1" fillId="3" borderId="22" xfId="0" applyNumberFormat="1" applyFont="1" applyFill="1" applyBorder="1" applyAlignment="1">
      <alignment horizontal="center" vertical="top"/>
    </xf>
    <xf numFmtId="14" fontId="1" fillId="3" borderId="3" xfId="0" applyNumberFormat="1" applyFont="1" applyFill="1" applyBorder="1" applyAlignment="1">
      <alignment horizontal="center" vertical="top"/>
    </xf>
    <xf numFmtId="14" fontId="1" fillId="3" borderId="31" xfId="0" applyNumberFormat="1" applyFont="1" applyFill="1" applyBorder="1" applyAlignment="1">
      <alignment horizontal="center" vertical="top"/>
    </xf>
    <xf numFmtId="14" fontId="1" fillId="3" borderId="12" xfId="0" applyNumberFormat="1" applyFont="1" applyFill="1" applyBorder="1" applyAlignment="1">
      <alignment horizontal="center" vertical="top"/>
    </xf>
    <xf numFmtId="14" fontId="1" fillId="0" borderId="4" xfId="0" applyNumberFormat="1" applyFont="1" applyBorder="1" applyAlignment="1">
      <alignment horizontal="center" vertical="top"/>
    </xf>
    <xf numFmtId="14" fontId="1" fillId="0" borderId="19" xfId="0" applyNumberFormat="1" applyFont="1" applyBorder="1" applyAlignment="1">
      <alignment horizontal="center" vertical="top"/>
    </xf>
    <xf numFmtId="14" fontId="1" fillId="0" borderId="30" xfId="0" applyNumberFormat="1" applyFont="1" applyBorder="1" applyAlignment="1">
      <alignment horizontal="center" vertical="top"/>
    </xf>
    <xf numFmtId="14" fontId="1" fillId="0" borderId="15" xfId="0" applyNumberFormat="1" applyFont="1" applyFill="1" applyBorder="1" applyAlignment="1">
      <alignment horizontal="center" vertical="top"/>
    </xf>
    <xf numFmtId="14" fontId="1" fillId="0" borderId="12" xfId="0" applyNumberFormat="1" applyFont="1" applyBorder="1" applyAlignment="1">
      <alignment horizontal="center" vertical="top"/>
    </xf>
    <xf numFmtId="14" fontId="1" fillId="0" borderId="20" xfId="0" applyNumberFormat="1" applyFont="1" applyBorder="1" applyAlignment="1">
      <alignment horizontal="center" vertical="top"/>
    </xf>
    <xf numFmtId="14" fontId="1" fillId="0" borderId="33" xfId="0" applyNumberFormat="1" applyFont="1" applyBorder="1" applyAlignment="1">
      <alignment horizontal="center" vertical="top"/>
    </xf>
    <xf numFmtId="14" fontId="1" fillId="0" borderId="0" xfId="0" applyNumberFormat="1" applyFont="1" applyBorder="1" applyAlignment="1">
      <alignment horizontal="center" vertical="top"/>
    </xf>
    <xf numFmtId="14" fontId="1" fillId="0" borderId="22" xfId="0" applyNumberFormat="1" applyFont="1" applyBorder="1" applyAlignment="1">
      <alignment horizontal="center" vertical="top"/>
    </xf>
    <xf numFmtId="14" fontId="1" fillId="0" borderId="4" xfId="0" applyNumberFormat="1" applyFont="1" applyFill="1" applyBorder="1" applyAlignment="1">
      <alignment horizontal="center" vertical="top"/>
    </xf>
    <xf numFmtId="14" fontId="1" fillId="0" borderId="19" xfId="0" applyNumberFormat="1" applyFont="1" applyFill="1" applyBorder="1" applyAlignment="1">
      <alignment horizontal="center" vertical="top"/>
    </xf>
    <xf numFmtId="14" fontId="1" fillId="0" borderId="30" xfId="0" applyNumberFormat="1" applyFont="1" applyFill="1" applyBorder="1" applyAlignment="1">
      <alignment horizontal="center" vertical="top"/>
    </xf>
    <xf numFmtId="14" fontId="1" fillId="0" borderId="8" xfId="0" applyNumberFormat="1" applyFont="1" applyFill="1" applyBorder="1" applyAlignment="1">
      <alignment horizontal="center" vertical="top"/>
    </xf>
    <xf numFmtId="14" fontId="1" fillId="0" borderId="20" xfId="0" applyNumberFormat="1" applyFont="1" applyFill="1" applyBorder="1" applyAlignment="1">
      <alignment horizontal="center" vertical="top"/>
    </xf>
    <xf numFmtId="14" fontId="1" fillId="0" borderId="33" xfId="0" applyNumberFormat="1" applyFont="1" applyFill="1" applyBorder="1" applyAlignment="1">
      <alignment horizontal="center" vertical="top"/>
    </xf>
    <xf numFmtId="14" fontId="1" fillId="0" borderId="0" xfId="0" applyNumberFormat="1" applyFont="1" applyFill="1" applyBorder="1" applyAlignment="1">
      <alignment horizontal="center" vertical="top"/>
    </xf>
    <xf numFmtId="14" fontId="1" fillId="0" borderId="22" xfId="0" applyNumberFormat="1" applyFont="1" applyFill="1" applyBorder="1" applyAlignment="1">
      <alignment horizontal="center" vertical="top"/>
    </xf>
    <xf numFmtId="14" fontId="1" fillId="0" borderId="3" xfId="0" applyNumberFormat="1" applyFont="1" applyFill="1" applyBorder="1" applyAlignment="1">
      <alignment horizontal="center" vertical="top"/>
    </xf>
    <xf numFmtId="14" fontId="1" fillId="0" borderId="31" xfId="0" applyNumberFormat="1" applyFont="1" applyFill="1" applyBorder="1" applyAlignment="1">
      <alignment horizontal="center" vertical="top"/>
    </xf>
    <xf numFmtId="14" fontId="1" fillId="0" borderId="2" xfId="0" applyNumberFormat="1" applyFont="1" applyBorder="1" applyAlignment="1">
      <alignment horizontal="center" vertical="top"/>
    </xf>
    <xf numFmtId="14" fontId="1" fillId="0" borderId="16" xfId="0" applyNumberFormat="1" applyFont="1" applyFill="1" applyBorder="1" applyAlignment="1">
      <alignment horizontal="center" vertical="top"/>
    </xf>
    <xf numFmtId="14" fontId="1" fillId="0" borderId="16" xfId="0" applyNumberFormat="1" applyFont="1" applyFill="1" applyBorder="1" applyAlignment="1">
      <alignment horizontal="center" vertical="top" wrapText="1"/>
    </xf>
    <xf numFmtId="14" fontId="1" fillId="4" borderId="16" xfId="0" applyNumberFormat="1" applyFont="1" applyFill="1" applyBorder="1" applyAlignment="1">
      <alignment horizontal="center" vertical="top"/>
    </xf>
    <xf numFmtId="14" fontId="1" fillId="0" borderId="1" xfId="0" applyNumberFormat="1" applyFont="1" applyFill="1" applyBorder="1" applyAlignment="1">
      <alignment horizontal="center" vertical="top"/>
    </xf>
    <xf numFmtId="14" fontId="1" fillId="3" borderId="1" xfId="0" applyNumberFormat="1" applyFont="1" applyFill="1" applyBorder="1" applyAlignment="1">
      <alignment horizontal="center" vertical="top"/>
    </xf>
    <xf numFmtId="14" fontId="1" fillId="5" borderId="1" xfId="0" applyNumberFormat="1" applyFont="1" applyFill="1" applyBorder="1" applyAlignment="1">
      <alignment horizontal="center" vertical="top"/>
    </xf>
    <xf numFmtId="14" fontId="1" fillId="0" borderId="2" xfId="0" applyNumberFormat="1" applyFont="1" applyFill="1" applyBorder="1" applyAlignment="1">
      <alignment horizontal="center" vertical="top"/>
    </xf>
    <xf numFmtId="14" fontId="2" fillId="0" borderId="16" xfId="0" applyNumberFormat="1" applyFont="1" applyFill="1" applyBorder="1" applyAlignment="1">
      <alignment horizontal="center" vertical="top" wrapText="1"/>
    </xf>
    <xf numFmtId="14" fontId="1" fillId="3" borderId="8" xfId="0" applyNumberFormat="1" applyFont="1" applyFill="1" applyBorder="1" applyAlignment="1">
      <alignment horizontal="center" vertical="top"/>
    </xf>
    <xf numFmtId="14" fontId="1" fillId="3" borderId="19" xfId="0" applyNumberFormat="1" applyFont="1" applyFill="1" applyBorder="1" applyAlignment="1">
      <alignment horizontal="center" vertical="top"/>
    </xf>
    <xf numFmtId="14" fontId="1" fillId="3" borderId="30" xfId="0" applyNumberFormat="1" applyFont="1" applyFill="1" applyBorder="1" applyAlignment="1">
      <alignment horizontal="center" vertical="top"/>
    </xf>
    <xf numFmtId="14" fontId="2" fillId="0" borderId="15" xfId="0" applyNumberFormat="1" applyFont="1" applyFill="1" applyBorder="1" applyAlignment="1">
      <alignment horizontal="center" vertical="top" wrapText="1"/>
    </xf>
    <xf numFmtId="14" fontId="1" fillId="5" borderId="0" xfId="0" applyNumberFormat="1" applyFont="1" applyFill="1" applyBorder="1" applyAlignment="1">
      <alignment horizontal="center" vertical="top"/>
    </xf>
    <xf numFmtId="14" fontId="1" fillId="5" borderId="22" xfId="0" applyNumberFormat="1" applyFont="1" applyFill="1" applyBorder="1" applyAlignment="1">
      <alignment horizontal="center" vertical="top"/>
    </xf>
    <xf numFmtId="14" fontId="1" fillId="0" borderId="12" xfId="0" applyNumberFormat="1" applyFont="1" applyFill="1" applyBorder="1" applyAlignment="1">
      <alignment horizontal="center" vertical="top"/>
    </xf>
    <xf numFmtId="14" fontId="1" fillId="0" borderId="4" xfId="0" applyNumberFormat="1" applyFont="1" applyFill="1" applyBorder="1" applyAlignment="1">
      <alignment horizontal="center" vertical="top" wrapText="1"/>
    </xf>
    <xf numFmtId="14" fontId="0" fillId="0" borderId="0" xfId="0" applyNumberFormat="1" applyFill="1" applyAlignment="1">
      <alignment vertical="center"/>
    </xf>
    <xf numFmtId="14" fontId="0" fillId="0" borderId="22" xfId="0" applyNumberFormat="1" applyFill="1" applyBorder="1" applyAlignment="1">
      <alignment vertical="center"/>
    </xf>
    <xf numFmtId="14" fontId="1" fillId="0" borderId="3" xfId="0" applyNumberFormat="1" applyFont="1" applyFill="1" applyBorder="1" applyAlignment="1">
      <alignment horizontal="center" vertical="center"/>
    </xf>
    <xf numFmtId="14" fontId="1" fillId="0" borderId="31" xfId="0" applyNumberFormat="1" applyFont="1" applyFill="1" applyBorder="1" applyAlignment="1">
      <alignment horizontal="center" vertical="center"/>
    </xf>
    <xf numFmtId="14" fontId="1" fillId="3" borderId="2" xfId="0" applyNumberFormat="1" applyFont="1" applyFill="1" applyBorder="1" applyAlignment="1">
      <alignment horizontal="center" vertical="top"/>
    </xf>
    <xf numFmtId="14" fontId="1" fillId="0" borderId="0" xfId="0" applyNumberFormat="1" applyFont="1" applyAlignment="1">
      <alignment horizontal="center" vertical="top"/>
    </xf>
    <xf numFmtId="14" fontId="0" fillId="0" borderId="0" xfId="0" applyNumberFormat="1" applyAlignment="1">
      <alignment horizontal="center"/>
    </xf>
    <xf numFmtId="14" fontId="1" fillId="0" borderId="0" xfId="0" applyNumberFormat="1" applyFont="1" applyAlignment="1">
      <alignment horizontal="center"/>
    </xf>
    <xf numFmtId="14" fontId="1" fillId="0" borderId="0" xfId="0" applyNumberFormat="1" applyFont="1" applyFill="1" applyAlignment="1">
      <alignment horizontal="center" vertical="top"/>
    </xf>
    <xf numFmtId="14" fontId="1" fillId="3" borderId="16" xfId="0" applyNumberFormat="1" applyFont="1" applyFill="1" applyBorder="1" applyAlignment="1">
      <alignment horizontal="center" vertical="top" wrapText="1"/>
    </xf>
    <xf numFmtId="14" fontId="10" fillId="0" borderId="16" xfId="0" applyNumberFormat="1" applyFont="1" applyFill="1" applyBorder="1" applyAlignment="1">
      <alignment horizontal="center" vertical="top"/>
    </xf>
    <xf numFmtId="14" fontId="1" fillId="0" borderId="28" xfId="0" applyNumberFormat="1" applyFont="1" applyFill="1" applyBorder="1" applyAlignment="1">
      <alignment horizontal="center" vertical="top"/>
    </xf>
    <xf numFmtId="14" fontId="1" fillId="0" borderId="15" xfId="0" applyNumberFormat="1" applyFont="1" applyFill="1" applyBorder="1" applyAlignment="1">
      <alignment horizontal="center" vertical="top" wrapText="1"/>
    </xf>
    <xf numFmtId="14" fontId="1" fillId="0" borderId="30" xfId="0" applyNumberFormat="1" applyFont="1" applyFill="1" applyBorder="1" applyAlignment="1">
      <alignment horizontal="center" vertical="top" wrapText="1"/>
    </xf>
    <xf numFmtId="14" fontId="18" fillId="0" borderId="0" xfId="0" applyNumberFormat="1" applyFont="1" applyAlignment="1">
      <alignment horizontal="center"/>
    </xf>
    <xf numFmtId="14" fontId="1" fillId="0" borderId="0" xfId="0" applyNumberFormat="1" applyFont="1" applyAlignment="1">
      <alignment horizontal="left" wrapText="1"/>
    </xf>
    <xf numFmtId="14" fontId="7" fillId="0" borderId="1" xfId="0" applyNumberFormat="1" applyFont="1" applyBorder="1" applyAlignment="1">
      <alignment horizontal="left"/>
    </xf>
    <xf numFmtId="0" fontId="5" fillId="5" borderId="5" xfId="0" applyFont="1" applyFill="1" applyBorder="1" applyAlignment="1"/>
    <xf numFmtId="164" fontId="17" fillId="5" borderId="5" xfId="0" applyNumberFormat="1" applyFont="1" applyFill="1" applyBorder="1" applyAlignment="1">
      <alignment horizontal="center" vertical="center" wrapText="1"/>
    </xf>
    <xf numFmtId="0" fontId="17" fillId="5" borderId="5" xfId="0" applyFont="1" applyFill="1" applyBorder="1" applyAlignment="1"/>
    <xf numFmtId="0" fontId="1" fillId="5" borderId="2" xfId="0" applyFont="1" applyFill="1" applyBorder="1" applyAlignment="1">
      <alignment vertical="top"/>
    </xf>
    <xf numFmtId="14" fontId="1" fillId="5" borderId="16" xfId="0" applyNumberFormat="1" applyFont="1" applyFill="1" applyBorder="1" applyAlignment="1">
      <alignment horizontal="center" vertical="top"/>
    </xf>
    <xf numFmtId="0" fontId="1" fillId="0" borderId="14" xfId="0" applyFont="1" applyFill="1" applyBorder="1" applyAlignment="1">
      <alignment vertical="top"/>
    </xf>
    <xf numFmtId="0" fontId="0" fillId="0" borderId="0" xfId="0" applyFill="1" applyAlignment="1">
      <alignment vertical="top"/>
    </xf>
    <xf numFmtId="0" fontId="0" fillId="0" borderId="22" xfId="0" applyFill="1" applyBorder="1" applyAlignment="1">
      <alignment vertical="top"/>
    </xf>
    <xf numFmtId="0" fontId="1" fillId="0" borderId="14" xfId="0" applyFont="1" applyFill="1" applyBorder="1" applyAlignment="1">
      <alignment horizontal="left" vertical="top" wrapText="1"/>
    </xf>
    <xf numFmtId="0" fontId="0" fillId="0" borderId="0" xfId="0" applyFill="1" applyBorder="1" applyAlignment="1">
      <alignment vertical="top"/>
    </xf>
    <xf numFmtId="0" fontId="1" fillId="0" borderId="0" xfId="0" applyFont="1" applyFill="1" applyBorder="1" applyAlignment="1">
      <alignment horizontal="left" vertical="top" wrapText="1"/>
    </xf>
    <xf numFmtId="0" fontId="1" fillId="0" borderId="21" xfId="0" applyFont="1" applyFill="1" applyBorder="1" applyAlignment="1">
      <alignment vertical="center"/>
    </xf>
    <xf numFmtId="0" fontId="0" fillId="0" borderId="20" xfId="0" applyFill="1" applyBorder="1" applyAlignment="1">
      <alignment vertical="center"/>
    </xf>
    <xf numFmtId="0" fontId="0" fillId="0" borderId="33" xfId="0" applyFill="1" applyBorder="1" applyAlignment="1">
      <alignment vertical="center"/>
    </xf>
    <xf numFmtId="0" fontId="1" fillId="0" borderId="14" xfId="0" applyFont="1" applyFill="1" applyBorder="1" applyAlignment="1">
      <alignment vertical="center"/>
    </xf>
    <xf numFmtId="0" fontId="0" fillId="0" borderId="0" xfId="0" applyFill="1" applyAlignment="1">
      <alignment vertical="center"/>
    </xf>
    <xf numFmtId="0" fontId="0" fillId="0" borderId="22" xfId="0" applyFill="1" applyBorder="1" applyAlignment="1">
      <alignment vertical="center"/>
    </xf>
    <xf numFmtId="0" fontId="1" fillId="3" borderId="14"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11"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3" borderId="20" xfId="0" applyFont="1" applyFill="1" applyBorder="1" applyAlignment="1">
      <alignment horizontal="left" vertical="top" wrapText="1"/>
    </xf>
    <xf numFmtId="0" fontId="1" fillId="0" borderId="0" xfId="0" applyFont="1" applyFill="1" applyBorder="1" applyAlignment="1">
      <alignment vertical="top"/>
    </xf>
    <xf numFmtId="0" fontId="1" fillId="0" borderId="22" xfId="0" applyFont="1" applyFill="1" applyBorder="1" applyAlignment="1">
      <alignment vertical="top"/>
    </xf>
    <xf numFmtId="14" fontId="6" fillId="2" borderId="36" xfId="0" applyNumberFormat="1" applyFont="1" applyFill="1" applyBorder="1" applyAlignment="1">
      <alignment horizontal="center"/>
    </xf>
    <xf numFmtId="14" fontId="6" fillId="2" borderId="37" xfId="0" applyNumberFormat="1" applyFont="1" applyFill="1" applyBorder="1" applyAlignment="1">
      <alignment horizontal="center"/>
    </xf>
    <xf numFmtId="0" fontId="1" fillId="0" borderId="11"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19" xfId="0" applyFont="1" applyFill="1" applyBorder="1" applyAlignment="1">
      <alignment horizontal="left" vertical="top" wrapText="1"/>
    </xf>
    <xf numFmtId="0" fontId="6" fillId="2" borderId="34" xfId="0" applyFont="1" applyFill="1" applyBorder="1" applyAlignment="1">
      <alignment horizontal="center" wrapText="1"/>
    </xf>
    <xf numFmtId="0" fontId="6" fillId="2" borderId="35" xfId="0" applyFont="1" applyFill="1" applyBorder="1" applyAlignment="1">
      <alignment horizontal="center" wrapText="1"/>
    </xf>
    <xf numFmtId="0" fontId="6" fillId="2" borderId="38" xfId="0" applyFont="1" applyFill="1" applyBorder="1" applyAlignment="1">
      <alignment horizontal="center" wrapText="1"/>
    </xf>
    <xf numFmtId="0" fontId="1" fillId="0" borderId="14"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06"/>
  <sheetViews>
    <sheetView showGridLines="0" tabSelected="1" zoomScale="75" zoomScaleNormal="95" workbookViewId="0">
      <pane ySplit="2" topLeftCell="A113" activePane="bottomLeft" state="frozen"/>
      <selection activeCell="C1" sqref="C1"/>
      <selection pane="bottomLeft" activeCell="A120" sqref="A120:IV121"/>
    </sheetView>
  </sheetViews>
  <sheetFormatPr defaultColWidth="9.109375" defaultRowHeight="13.2" x14ac:dyDescent="0.25"/>
  <cols>
    <col min="1" max="1" width="6.88671875" style="20" customWidth="1"/>
    <col min="2" max="2" width="5.88671875" style="316" customWidth="1"/>
    <col min="3" max="3" width="16.44140625" style="3" customWidth="1"/>
    <col min="4" max="4" width="24.33203125" style="3" customWidth="1"/>
    <col min="5" max="5" width="13.109375" style="3" customWidth="1"/>
    <col min="6" max="6" width="45" style="3" customWidth="1"/>
    <col min="7" max="7" width="9" style="3" customWidth="1"/>
    <col min="8" max="8" width="12.5546875" style="13" customWidth="1"/>
    <col min="9" max="9" width="12" style="1" customWidth="1"/>
    <col min="10" max="10" width="12" style="246" customWidth="1"/>
    <col min="11" max="12" width="12" style="376" customWidth="1"/>
    <col min="13" max="16384" width="9.109375" style="1"/>
  </cols>
  <sheetData>
    <row r="1" spans="1:12" s="11" customFormat="1" ht="16.8" thickBot="1" x14ac:dyDescent="0.35">
      <c r="A1" s="21"/>
      <c r="B1" s="112" t="s">
        <v>82</v>
      </c>
      <c r="C1" s="14"/>
      <c r="D1" s="417" t="s">
        <v>434</v>
      </c>
      <c r="E1" s="418"/>
      <c r="F1" s="418"/>
      <c r="G1" s="419"/>
      <c r="H1" s="111" t="s">
        <v>702</v>
      </c>
      <c r="I1" s="117" t="s">
        <v>741</v>
      </c>
      <c r="J1" s="221"/>
      <c r="K1" s="411" t="s">
        <v>737</v>
      </c>
      <c r="L1" s="412"/>
    </row>
    <row r="2" spans="1:12" s="116" customFormat="1" ht="15.75" customHeight="1" x14ac:dyDescent="0.3">
      <c r="A2" s="21" t="s">
        <v>83</v>
      </c>
      <c r="B2" s="17" t="s">
        <v>84</v>
      </c>
      <c r="C2" s="14" t="s">
        <v>85</v>
      </c>
      <c r="D2" s="15" t="s">
        <v>232</v>
      </c>
      <c r="E2" s="15" t="s">
        <v>86</v>
      </c>
      <c r="F2" s="15" t="s">
        <v>233</v>
      </c>
      <c r="G2" s="15" t="s">
        <v>86</v>
      </c>
      <c r="H2" s="216" t="s">
        <v>460</v>
      </c>
      <c r="I2" s="118" t="s">
        <v>742</v>
      </c>
      <c r="J2" s="222" t="s">
        <v>461</v>
      </c>
      <c r="K2" s="319" t="s">
        <v>287</v>
      </c>
      <c r="L2" s="320" t="s">
        <v>288</v>
      </c>
    </row>
    <row r="3" spans="1:12" s="7" customFormat="1" ht="16.2" x14ac:dyDescent="0.3">
      <c r="A3" s="113" t="s">
        <v>471</v>
      </c>
      <c r="B3" s="114"/>
      <c r="C3" s="113"/>
      <c r="D3" s="8"/>
      <c r="E3" s="8"/>
      <c r="F3" s="8"/>
      <c r="G3" s="8"/>
      <c r="H3" s="115"/>
      <c r="I3" s="8"/>
      <c r="J3" s="227"/>
      <c r="K3" s="321"/>
      <c r="L3" s="322"/>
    </row>
    <row r="4" spans="1:12" s="2" customFormat="1" ht="44.25" customHeight="1" x14ac:dyDescent="0.25">
      <c r="A4" s="22">
        <v>1</v>
      </c>
      <c r="B4" s="19">
        <v>1</v>
      </c>
      <c r="C4" s="5" t="s">
        <v>296</v>
      </c>
      <c r="D4" s="5" t="s">
        <v>704</v>
      </c>
      <c r="E4" s="5" t="s">
        <v>753</v>
      </c>
      <c r="F4" s="32" t="s">
        <v>680</v>
      </c>
      <c r="G4" s="5" t="s">
        <v>535</v>
      </c>
      <c r="H4" s="217" t="s">
        <v>705</v>
      </c>
      <c r="I4" s="101" t="s">
        <v>231</v>
      </c>
      <c r="J4" s="285" t="s">
        <v>464</v>
      </c>
      <c r="K4" s="323">
        <v>35886</v>
      </c>
      <c r="L4" s="323" t="s">
        <v>738</v>
      </c>
    </row>
    <row r="5" spans="1:12" s="2" customFormat="1" ht="53.25" customHeight="1" x14ac:dyDescent="0.25">
      <c r="A5" s="29">
        <f>A4+1</f>
        <v>2</v>
      </c>
      <c r="B5" s="31">
        <v>51</v>
      </c>
      <c r="C5" s="32" t="s">
        <v>297</v>
      </c>
      <c r="D5" s="32" t="s">
        <v>163</v>
      </c>
      <c r="E5" s="5" t="s">
        <v>753</v>
      </c>
      <c r="F5" s="32" t="s">
        <v>681</v>
      </c>
      <c r="G5" s="5" t="s">
        <v>535</v>
      </c>
      <c r="H5" s="217" t="s">
        <v>705</v>
      </c>
      <c r="I5" s="101" t="s">
        <v>231</v>
      </c>
      <c r="J5" s="285" t="s">
        <v>464</v>
      </c>
      <c r="K5" s="323">
        <v>35886</v>
      </c>
      <c r="L5" s="323" t="s">
        <v>738</v>
      </c>
    </row>
    <row r="6" spans="1:12" s="2" customFormat="1" ht="39.6" x14ac:dyDescent="0.25">
      <c r="A6" s="29">
        <f>A5+1</f>
        <v>3</v>
      </c>
      <c r="B6" s="19">
        <v>2</v>
      </c>
      <c r="C6" s="5" t="s">
        <v>298</v>
      </c>
      <c r="D6" s="5" t="s">
        <v>89</v>
      </c>
      <c r="E6" s="5" t="s">
        <v>753</v>
      </c>
      <c r="F6" s="32" t="s">
        <v>682</v>
      </c>
      <c r="G6" s="5" t="s">
        <v>535</v>
      </c>
      <c r="H6" s="217" t="s">
        <v>705</v>
      </c>
      <c r="I6" s="101" t="s">
        <v>231</v>
      </c>
      <c r="J6" s="285" t="s">
        <v>464</v>
      </c>
      <c r="K6" s="323">
        <v>35886</v>
      </c>
      <c r="L6" s="323" t="s">
        <v>738</v>
      </c>
    </row>
    <row r="7" spans="1:12" s="2" customFormat="1" ht="51.75" customHeight="1" x14ac:dyDescent="0.25">
      <c r="A7" s="29">
        <f>A6+1</f>
        <v>4</v>
      </c>
      <c r="B7" s="19">
        <v>52</v>
      </c>
      <c r="C7" s="5" t="s">
        <v>364</v>
      </c>
      <c r="D7" s="5" t="s">
        <v>164</v>
      </c>
      <c r="E7" s="5" t="s">
        <v>753</v>
      </c>
      <c r="F7" s="32" t="s">
        <v>683</v>
      </c>
      <c r="G7" s="5" t="s">
        <v>535</v>
      </c>
      <c r="H7" s="217" t="s">
        <v>705</v>
      </c>
      <c r="I7" s="101" t="s">
        <v>231</v>
      </c>
      <c r="J7" s="285" t="s">
        <v>464</v>
      </c>
      <c r="K7" s="323">
        <v>35886</v>
      </c>
      <c r="L7" s="323" t="s">
        <v>738</v>
      </c>
    </row>
    <row r="8" spans="1:12" s="33" customFormat="1" ht="52.8" x14ac:dyDescent="0.25">
      <c r="A8" s="41" t="s">
        <v>375</v>
      </c>
      <c r="B8" s="42">
        <v>3</v>
      </c>
      <c r="C8" s="43" t="s">
        <v>442</v>
      </c>
      <c r="D8" s="43" t="s">
        <v>382</v>
      </c>
      <c r="E8" s="43" t="s">
        <v>753</v>
      </c>
      <c r="F8" s="43" t="s">
        <v>703</v>
      </c>
      <c r="G8" s="43" t="s">
        <v>535</v>
      </c>
      <c r="H8" s="217" t="s">
        <v>706</v>
      </c>
      <c r="I8" s="102" t="s">
        <v>231</v>
      </c>
      <c r="J8" s="285" t="s">
        <v>464</v>
      </c>
      <c r="K8" s="324">
        <v>35886</v>
      </c>
      <c r="L8" s="324">
        <v>36389</v>
      </c>
    </row>
    <row r="9" spans="1:12" s="2" customFormat="1" ht="66" x14ac:dyDescent="0.25">
      <c r="A9" s="41" t="s">
        <v>375</v>
      </c>
      <c r="B9" s="42">
        <v>53</v>
      </c>
      <c r="C9" s="43" t="s">
        <v>443</v>
      </c>
      <c r="D9" s="43" t="s">
        <v>435</v>
      </c>
      <c r="E9" s="43" t="s">
        <v>753</v>
      </c>
      <c r="F9" s="43" t="s">
        <v>703</v>
      </c>
      <c r="G9" s="43" t="s">
        <v>535</v>
      </c>
      <c r="H9" s="217" t="s">
        <v>706</v>
      </c>
      <c r="I9" s="102" t="s">
        <v>231</v>
      </c>
      <c r="J9" s="285" t="s">
        <v>464</v>
      </c>
      <c r="K9" s="324">
        <v>35886</v>
      </c>
      <c r="L9" s="324">
        <v>36389</v>
      </c>
    </row>
    <row r="10" spans="1:12" s="2" customFormat="1" ht="52.8" x14ac:dyDescent="0.25">
      <c r="A10" s="29">
        <f>A7+1</f>
        <v>5</v>
      </c>
      <c r="B10" s="19">
        <v>4</v>
      </c>
      <c r="C10" s="5" t="s">
        <v>365</v>
      </c>
      <c r="D10" s="5" t="s">
        <v>90</v>
      </c>
      <c r="E10" s="5" t="s">
        <v>753</v>
      </c>
      <c r="F10" s="32" t="s">
        <v>688</v>
      </c>
      <c r="G10" s="5" t="s">
        <v>535</v>
      </c>
      <c r="H10" s="218" t="s">
        <v>707</v>
      </c>
      <c r="I10" s="101" t="s">
        <v>231</v>
      </c>
      <c r="J10" s="285" t="s">
        <v>464</v>
      </c>
      <c r="K10" s="323">
        <v>35886</v>
      </c>
      <c r="L10" s="323" t="s">
        <v>738</v>
      </c>
    </row>
    <row r="11" spans="1:12" s="2" customFormat="1" ht="52.8" x14ac:dyDescent="0.25">
      <c r="A11" s="34">
        <f>A10+1</f>
        <v>6</v>
      </c>
      <c r="B11" s="19">
        <v>54</v>
      </c>
      <c r="C11" s="5" t="s">
        <v>366</v>
      </c>
      <c r="D11" s="5" t="s">
        <v>165</v>
      </c>
      <c r="E11" s="5" t="s">
        <v>753</v>
      </c>
      <c r="F11" s="32" t="s">
        <v>689</v>
      </c>
      <c r="G11" s="5" t="s">
        <v>535</v>
      </c>
      <c r="H11" s="218" t="s">
        <v>707</v>
      </c>
      <c r="I11" s="101" t="s">
        <v>231</v>
      </c>
      <c r="J11" s="285" t="s">
        <v>464</v>
      </c>
      <c r="K11" s="323">
        <v>35886</v>
      </c>
      <c r="L11" s="323" t="s">
        <v>738</v>
      </c>
    </row>
    <row r="12" spans="1:12" s="2" customFormat="1" ht="54" customHeight="1" x14ac:dyDescent="0.25">
      <c r="A12" s="34">
        <f>A11+1</f>
        <v>7</v>
      </c>
      <c r="B12" s="31">
        <v>5</v>
      </c>
      <c r="C12" s="32" t="s">
        <v>446</v>
      </c>
      <c r="D12" s="32" t="s">
        <v>479</v>
      </c>
      <c r="E12" s="5" t="s">
        <v>753</v>
      </c>
      <c r="F12" s="32" t="s">
        <v>678</v>
      </c>
      <c r="G12" s="5" t="s">
        <v>535</v>
      </c>
      <c r="H12" s="218" t="s">
        <v>707</v>
      </c>
      <c r="I12" s="101" t="s">
        <v>231</v>
      </c>
      <c r="J12" s="285" t="s">
        <v>464</v>
      </c>
      <c r="K12" s="323">
        <v>36390</v>
      </c>
      <c r="L12" s="323" t="s">
        <v>738</v>
      </c>
    </row>
    <row r="13" spans="1:12" s="2" customFormat="1" ht="51.75" customHeight="1" x14ac:dyDescent="0.25">
      <c r="A13" s="34">
        <f>A12+1</f>
        <v>8</v>
      </c>
      <c r="B13" s="31">
        <v>55</v>
      </c>
      <c r="C13" s="32" t="s">
        <v>447</v>
      </c>
      <c r="D13" s="32" t="s">
        <v>480</v>
      </c>
      <c r="E13" s="5" t="s">
        <v>753</v>
      </c>
      <c r="F13" s="32" t="s">
        <v>679</v>
      </c>
      <c r="G13" s="5" t="s">
        <v>535</v>
      </c>
      <c r="H13" s="218" t="s">
        <v>707</v>
      </c>
      <c r="I13" s="101" t="s">
        <v>231</v>
      </c>
      <c r="J13" s="285" t="s">
        <v>464</v>
      </c>
      <c r="K13" s="323">
        <v>36390</v>
      </c>
      <c r="L13" s="323" t="s">
        <v>738</v>
      </c>
    </row>
    <row r="14" spans="1:12" s="2" customFormat="1" ht="57.75" customHeight="1" x14ac:dyDescent="0.25">
      <c r="A14" s="34">
        <f>A13+1</f>
        <v>9</v>
      </c>
      <c r="B14" s="31">
        <v>6</v>
      </c>
      <c r="C14" s="32" t="s">
        <v>449</v>
      </c>
      <c r="D14" s="32" t="s">
        <v>481</v>
      </c>
      <c r="E14" s="5" t="s">
        <v>753</v>
      </c>
      <c r="F14" s="32" t="s">
        <v>676</v>
      </c>
      <c r="G14" s="5" t="s">
        <v>535</v>
      </c>
      <c r="H14" s="218" t="s">
        <v>707</v>
      </c>
      <c r="I14" s="101" t="s">
        <v>231</v>
      </c>
      <c r="J14" s="285" t="s">
        <v>464</v>
      </c>
      <c r="K14" s="323">
        <v>36390</v>
      </c>
      <c r="L14" s="323" t="s">
        <v>738</v>
      </c>
    </row>
    <row r="15" spans="1:12" s="2" customFormat="1" ht="57" customHeight="1" x14ac:dyDescent="0.25">
      <c r="A15" s="34">
        <f>A14+1</f>
        <v>10</v>
      </c>
      <c r="B15" s="31">
        <v>56</v>
      </c>
      <c r="C15" s="32" t="s">
        <v>448</v>
      </c>
      <c r="D15" s="32" t="s">
        <v>482</v>
      </c>
      <c r="E15" s="5" t="s">
        <v>753</v>
      </c>
      <c r="F15" s="32" t="s">
        <v>677</v>
      </c>
      <c r="G15" s="5" t="s">
        <v>535</v>
      </c>
      <c r="H15" s="218" t="s">
        <v>707</v>
      </c>
      <c r="I15" s="101" t="s">
        <v>231</v>
      </c>
      <c r="J15" s="285" t="s">
        <v>464</v>
      </c>
      <c r="K15" s="323">
        <v>36390</v>
      </c>
      <c r="L15" s="323" t="s">
        <v>738</v>
      </c>
    </row>
    <row r="16" spans="1:12" s="7" customFormat="1" ht="16.2" x14ac:dyDescent="0.3">
      <c r="A16" s="113" t="s">
        <v>470</v>
      </c>
      <c r="B16" s="114"/>
      <c r="C16" s="113"/>
      <c r="D16" s="8"/>
      <c r="E16" s="8"/>
      <c r="F16" s="8"/>
      <c r="G16" s="8"/>
      <c r="H16" s="115"/>
      <c r="I16" s="8"/>
      <c r="J16" s="227"/>
      <c r="K16" s="321"/>
      <c r="L16" s="322"/>
    </row>
    <row r="17" spans="1:12" s="2" customFormat="1" ht="39.6" x14ac:dyDescent="0.25">
      <c r="A17" s="41" t="s">
        <v>375</v>
      </c>
      <c r="B17" s="42">
        <v>101</v>
      </c>
      <c r="C17" s="43" t="s">
        <v>438</v>
      </c>
      <c r="D17" s="43" t="s">
        <v>373</v>
      </c>
      <c r="E17" s="43" t="s">
        <v>753</v>
      </c>
      <c r="F17" s="43" t="s">
        <v>374</v>
      </c>
      <c r="G17" s="43" t="s">
        <v>535</v>
      </c>
      <c r="H17" s="217" t="s">
        <v>709</v>
      </c>
      <c r="I17" s="102" t="s">
        <v>231</v>
      </c>
      <c r="J17" s="285" t="s">
        <v>464</v>
      </c>
      <c r="K17" s="324">
        <v>35886</v>
      </c>
      <c r="L17" s="324">
        <v>36389</v>
      </c>
    </row>
    <row r="18" spans="1:12" s="2" customFormat="1" ht="52.8" x14ac:dyDescent="0.25">
      <c r="A18" s="41" t="s">
        <v>375</v>
      </c>
      <c r="B18" s="42">
        <v>151</v>
      </c>
      <c r="C18" s="43" t="s">
        <v>439</v>
      </c>
      <c r="D18" s="43" t="s">
        <v>376</v>
      </c>
      <c r="E18" s="43" t="s">
        <v>753</v>
      </c>
      <c r="F18" s="43" t="s">
        <v>377</v>
      </c>
      <c r="G18" s="43" t="s">
        <v>535</v>
      </c>
      <c r="H18" s="217" t="s">
        <v>709</v>
      </c>
      <c r="I18" s="102" t="s">
        <v>231</v>
      </c>
      <c r="J18" s="285" t="s">
        <v>464</v>
      </c>
      <c r="K18" s="324">
        <v>35886</v>
      </c>
      <c r="L18" s="324">
        <v>36389</v>
      </c>
    </row>
    <row r="19" spans="1:12" s="33" customFormat="1" ht="52.8" x14ac:dyDescent="0.25">
      <c r="A19" s="41" t="s">
        <v>375</v>
      </c>
      <c r="B19" s="42">
        <v>102</v>
      </c>
      <c r="C19" s="43" t="s">
        <v>440</v>
      </c>
      <c r="D19" s="43" t="s">
        <v>380</v>
      </c>
      <c r="E19" s="43" t="s">
        <v>753</v>
      </c>
      <c r="F19" s="43" t="s">
        <v>381</v>
      </c>
      <c r="G19" s="43" t="s">
        <v>535</v>
      </c>
      <c r="H19" s="217" t="s">
        <v>709</v>
      </c>
      <c r="I19" s="102" t="s">
        <v>231</v>
      </c>
      <c r="J19" s="285" t="s">
        <v>464</v>
      </c>
      <c r="K19" s="324">
        <v>35886</v>
      </c>
      <c r="L19" s="324">
        <v>36389</v>
      </c>
    </row>
    <row r="20" spans="1:12" s="33" customFormat="1" ht="52.8" x14ac:dyDescent="0.25">
      <c r="A20" s="41" t="s">
        <v>375</v>
      </c>
      <c r="B20" s="42">
        <v>152</v>
      </c>
      <c r="C20" s="43" t="s">
        <v>441</v>
      </c>
      <c r="D20" s="43" t="s">
        <v>378</v>
      </c>
      <c r="E20" s="43" t="s">
        <v>753</v>
      </c>
      <c r="F20" s="43" t="s">
        <v>379</v>
      </c>
      <c r="G20" s="43" t="s">
        <v>535</v>
      </c>
      <c r="H20" s="217" t="s">
        <v>709</v>
      </c>
      <c r="I20" s="102" t="s">
        <v>231</v>
      </c>
      <c r="J20" s="285" t="s">
        <v>464</v>
      </c>
      <c r="K20" s="324">
        <v>35886</v>
      </c>
      <c r="L20" s="324">
        <v>36389</v>
      </c>
    </row>
    <row r="21" spans="1:12" s="33" customFormat="1" ht="66" x14ac:dyDescent="0.25">
      <c r="A21" s="41" t="s">
        <v>375</v>
      </c>
      <c r="B21" s="42">
        <v>103</v>
      </c>
      <c r="C21" s="43" t="s">
        <v>444</v>
      </c>
      <c r="D21" s="43" t="s">
        <v>383</v>
      </c>
      <c r="E21" s="43" t="s">
        <v>753</v>
      </c>
      <c r="F21" s="43" t="s">
        <v>384</v>
      </c>
      <c r="G21" s="43" t="s">
        <v>535</v>
      </c>
      <c r="H21" s="217" t="s">
        <v>709</v>
      </c>
      <c r="I21" s="102" t="s">
        <v>231</v>
      </c>
      <c r="J21" s="285" t="s">
        <v>464</v>
      </c>
      <c r="K21" s="324">
        <v>35886</v>
      </c>
      <c r="L21" s="324">
        <v>36389</v>
      </c>
    </row>
    <row r="22" spans="1:12" s="33" customFormat="1" ht="52.8" x14ac:dyDescent="0.25">
      <c r="A22" s="41" t="s">
        <v>375</v>
      </c>
      <c r="B22" s="42">
        <v>153</v>
      </c>
      <c r="C22" s="43" t="s">
        <v>445</v>
      </c>
      <c r="D22" s="43" t="s">
        <v>392</v>
      </c>
      <c r="E22" s="43" t="s">
        <v>753</v>
      </c>
      <c r="F22" s="43" t="s">
        <v>379</v>
      </c>
      <c r="G22" s="43" t="s">
        <v>535</v>
      </c>
      <c r="H22" s="217" t="s">
        <v>709</v>
      </c>
      <c r="I22" s="102" t="s">
        <v>231</v>
      </c>
      <c r="J22" s="285" t="s">
        <v>464</v>
      </c>
      <c r="K22" s="324">
        <v>35886</v>
      </c>
      <c r="L22" s="324">
        <v>36389</v>
      </c>
    </row>
    <row r="23" spans="1:12" s="2" customFormat="1" ht="52.8" x14ac:dyDescent="0.25">
      <c r="A23" s="196" t="s">
        <v>375</v>
      </c>
      <c r="B23" s="44">
        <v>303</v>
      </c>
      <c r="C23" s="45" t="s">
        <v>400</v>
      </c>
      <c r="D23" s="46" t="s">
        <v>401</v>
      </c>
      <c r="E23" s="46" t="s">
        <v>753</v>
      </c>
      <c r="F23" s="46" t="s">
        <v>397</v>
      </c>
      <c r="G23" s="46" t="s">
        <v>535</v>
      </c>
      <c r="H23" s="219" t="s">
        <v>709</v>
      </c>
      <c r="I23" s="100" t="s">
        <v>231</v>
      </c>
      <c r="J23" s="296" t="s">
        <v>464</v>
      </c>
      <c r="K23" s="325">
        <v>35886</v>
      </c>
      <c r="L23" s="325">
        <v>36389</v>
      </c>
    </row>
    <row r="24" spans="1:12" s="2" customFormat="1" ht="15.6" x14ac:dyDescent="0.25">
      <c r="A24" s="78"/>
      <c r="B24" s="47"/>
      <c r="C24" s="48"/>
      <c r="D24" s="49" t="s">
        <v>402</v>
      </c>
      <c r="E24" s="58"/>
      <c r="F24" s="50"/>
      <c r="G24" s="50"/>
      <c r="H24" s="51"/>
      <c r="I24" s="121"/>
      <c r="J24" s="228"/>
      <c r="K24" s="326"/>
      <c r="L24" s="327"/>
    </row>
    <row r="25" spans="1:12" s="2" customFormat="1" x14ac:dyDescent="0.25">
      <c r="A25" s="78"/>
      <c r="B25" s="47"/>
      <c r="C25" s="48"/>
      <c r="D25" s="59" t="s">
        <v>403</v>
      </c>
      <c r="E25" s="58"/>
      <c r="F25" s="50"/>
      <c r="G25" s="50"/>
      <c r="H25" s="51"/>
      <c r="I25" s="58"/>
      <c r="J25" s="229"/>
      <c r="K25" s="328"/>
      <c r="L25" s="329"/>
    </row>
    <row r="26" spans="1:12" s="2" customFormat="1" x14ac:dyDescent="0.25">
      <c r="A26" s="77"/>
      <c r="B26" s="52"/>
      <c r="C26" s="53"/>
      <c r="D26" s="60" t="s">
        <v>407</v>
      </c>
      <c r="E26" s="61"/>
      <c r="F26" s="56"/>
      <c r="G26" s="56"/>
      <c r="H26" s="57"/>
      <c r="I26" s="55"/>
      <c r="J26" s="230"/>
      <c r="K26" s="330"/>
      <c r="L26" s="331"/>
    </row>
    <row r="27" spans="1:12" s="2" customFormat="1" ht="52.8" x14ac:dyDescent="0.25">
      <c r="A27" s="196" t="s">
        <v>375</v>
      </c>
      <c r="B27" s="44">
        <v>304</v>
      </c>
      <c r="C27" s="45" t="s">
        <v>393</v>
      </c>
      <c r="D27" s="46" t="s">
        <v>394</v>
      </c>
      <c r="E27" s="46" t="s">
        <v>753</v>
      </c>
      <c r="F27" s="46" t="s">
        <v>397</v>
      </c>
      <c r="G27" s="46" t="s">
        <v>535</v>
      </c>
      <c r="H27" s="217" t="s">
        <v>709</v>
      </c>
      <c r="I27" s="105" t="s">
        <v>231</v>
      </c>
      <c r="J27" s="304" t="s">
        <v>464</v>
      </c>
      <c r="K27" s="332">
        <v>35886</v>
      </c>
      <c r="L27" s="332">
        <v>36389</v>
      </c>
    </row>
    <row r="28" spans="1:12" s="2" customFormat="1" ht="15.6" x14ac:dyDescent="0.25">
      <c r="A28" s="78"/>
      <c r="B28" s="47"/>
      <c r="C28" s="48"/>
      <c r="D28" s="49" t="s">
        <v>398</v>
      </c>
      <c r="E28" s="49"/>
      <c r="F28" s="50"/>
      <c r="G28" s="50"/>
      <c r="H28" s="51"/>
      <c r="I28" s="121"/>
      <c r="J28" s="228"/>
      <c r="K28" s="326"/>
      <c r="L28" s="327"/>
    </row>
    <row r="29" spans="1:12" s="2" customFormat="1" x14ac:dyDescent="0.25">
      <c r="A29" s="77"/>
      <c r="B29" s="52"/>
      <c r="C29" s="53"/>
      <c r="D29" s="54" t="s">
        <v>399</v>
      </c>
      <c r="E29" s="55"/>
      <c r="F29" s="56"/>
      <c r="G29" s="56"/>
      <c r="H29" s="57"/>
      <c r="I29" s="55"/>
      <c r="J29" s="230"/>
      <c r="K29" s="330"/>
      <c r="L29" s="331"/>
    </row>
    <row r="30" spans="1:12" s="2" customFormat="1" ht="108.75" customHeight="1" x14ac:dyDescent="0.25">
      <c r="A30" s="72">
        <f>A15+1</f>
        <v>11</v>
      </c>
      <c r="B30" s="73">
        <v>111</v>
      </c>
      <c r="C30" s="69" t="s">
        <v>88</v>
      </c>
      <c r="D30" s="74" t="s">
        <v>451</v>
      </c>
      <c r="E30" s="9" t="s">
        <v>753</v>
      </c>
      <c r="F30" s="74" t="s">
        <v>159</v>
      </c>
      <c r="G30" s="9" t="s">
        <v>535</v>
      </c>
      <c r="H30" s="219" t="s">
        <v>709</v>
      </c>
      <c r="I30" s="110" t="s">
        <v>231</v>
      </c>
      <c r="J30" s="305" t="s">
        <v>464</v>
      </c>
      <c r="K30" s="333">
        <v>36390</v>
      </c>
      <c r="L30" s="333" t="s">
        <v>738</v>
      </c>
    </row>
    <row r="31" spans="1:12" s="2" customFormat="1" ht="16.5" customHeight="1" x14ac:dyDescent="0.25">
      <c r="A31" s="70"/>
      <c r="B31" s="71"/>
      <c r="C31" s="68"/>
      <c r="D31" s="204" t="s">
        <v>454</v>
      </c>
      <c r="E31" s="127"/>
      <c r="F31" s="127"/>
      <c r="G31" s="127"/>
      <c r="H31" s="127"/>
      <c r="I31" s="8"/>
      <c r="J31" s="227"/>
      <c r="K31" s="334"/>
      <c r="L31" s="335"/>
    </row>
    <row r="32" spans="1:12" s="33" customFormat="1" ht="108.75" customHeight="1" x14ac:dyDescent="0.25">
      <c r="A32" s="72">
        <f>A30+1</f>
        <v>12</v>
      </c>
      <c r="B32" s="73">
        <v>112</v>
      </c>
      <c r="C32" s="69" t="s">
        <v>453</v>
      </c>
      <c r="D32" s="74" t="s">
        <v>451</v>
      </c>
      <c r="E32" s="9" t="s">
        <v>753</v>
      </c>
      <c r="F32" s="74" t="s">
        <v>159</v>
      </c>
      <c r="G32" s="9" t="s">
        <v>535</v>
      </c>
      <c r="H32" s="219" t="s">
        <v>709</v>
      </c>
      <c r="I32" s="103" t="s">
        <v>231</v>
      </c>
      <c r="J32" s="296" t="s">
        <v>464</v>
      </c>
      <c r="K32" s="336">
        <v>36390</v>
      </c>
      <c r="L32" s="336" t="s">
        <v>738</v>
      </c>
    </row>
    <row r="33" spans="1:12" s="33" customFormat="1" ht="12.75" customHeight="1" x14ac:dyDescent="0.25">
      <c r="A33" s="70"/>
      <c r="B33" s="71"/>
      <c r="C33" s="68"/>
      <c r="D33" s="204" t="s">
        <v>454</v>
      </c>
      <c r="E33" s="127"/>
      <c r="F33" s="127"/>
      <c r="G33" s="127"/>
      <c r="H33" s="127"/>
      <c r="I33" s="119"/>
      <c r="J33" s="231"/>
      <c r="K33" s="334"/>
      <c r="L33" s="335"/>
    </row>
    <row r="34" spans="1:12" s="2" customFormat="1" ht="160.5" customHeight="1" x14ac:dyDescent="0.25">
      <c r="A34" s="72">
        <f>A32+1</f>
        <v>13</v>
      </c>
      <c r="B34" s="73">
        <v>114</v>
      </c>
      <c r="C34" s="69" t="s">
        <v>367</v>
      </c>
      <c r="D34" s="74" t="s">
        <v>451</v>
      </c>
      <c r="E34" s="9" t="s">
        <v>753</v>
      </c>
      <c r="F34" s="203" t="s">
        <v>600</v>
      </c>
      <c r="G34" s="9" t="s">
        <v>535</v>
      </c>
      <c r="H34" s="219" t="s">
        <v>709</v>
      </c>
      <c r="I34" s="104" t="s">
        <v>231</v>
      </c>
      <c r="J34" s="304" t="s">
        <v>464</v>
      </c>
      <c r="K34" s="337">
        <v>36390</v>
      </c>
      <c r="L34" s="337" t="s">
        <v>738</v>
      </c>
    </row>
    <row r="35" spans="1:12" s="2" customFormat="1" ht="15" customHeight="1" x14ac:dyDescent="0.25">
      <c r="A35" s="70"/>
      <c r="B35" s="71"/>
      <c r="C35" s="68"/>
      <c r="D35" s="394" t="s">
        <v>452</v>
      </c>
      <c r="E35" s="396"/>
      <c r="F35" s="396"/>
      <c r="G35" s="396"/>
      <c r="H35" s="396"/>
      <c r="I35" s="120"/>
      <c r="J35" s="232"/>
      <c r="K35" s="338"/>
      <c r="L35" s="339"/>
    </row>
    <row r="36" spans="1:12" s="2" customFormat="1" ht="15" customHeight="1" x14ac:dyDescent="0.25">
      <c r="A36" s="70"/>
      <c r="B36" s="71"/>
      <c r="C36" s="68"/>
      <c r="D36" s="394" t="s">
        <v>477</v>
      </c>
      <c r="E36" s="396"/>
      <c r="F36" s="396"/>
      <c r="G36" s="396"/>
      <c r="H36" s="396"/>
      <c r="I36" s="7"/>
      <c r="J36" s="233"/>
      <c r="K36" s="340"/>
      <c r="L36" s="341"/>
    </row>
    <row r="37" spans="1:12" s="2" customFormat="1" ht="15" customHeight="1" x14ac:dyDescent="0.25">
      <c r="A37" s="70"/>
      <c r="B37" s="71"/>
      <c r="C37" s="68"/>
      <c r="D37" s="394" t="s">
        <v>499</v>
      </c>
      <c r="E37" s="396"/>
      <c r="F37" s="396"/>
      <c r="G37" s="396"/>
      <c r="H37" s="396"/>
      <c r="I37" s="7"/>
      <c r="J37" s="233"/>
      <c r="K37" s="340"/>
      <c r="L37" s="341"/>
    </row>
    <row r="38" spans="1:12" s="2" customFormat="1" ht="15" customHeight="1" x14ac:dyDescent="0.25">
      <c r="A38" s="70"/>
      <c r="B38" s="71"/>
      <c r="C38" s="68"/>
      <c r="D38" s="394" t="s">
        <v>504</v>
      </c>
      <c r="E38" s="396"/>
      <c r="F38" s="396"/>
      <c r="G38" s="396"/>
      <c r="H38" s="396"/>
      <c r="I38" s="7"/>
      <c r="J38" s="233"/>
      <c r="K38" s="340"/>
      <c r="L38" s="341"/>
    </row>
    <row r="39" spans="1:12" s="2" customFormat="1" ht="15" customHeight="1" x14ac:dyDescent="0.25">
      <c r="A39" s="70"/>
      <c r="B39" s="71"/>
      <c r="C39" s="68"/>
      <c r="D39" s="413" t="s">
        <v>478</v>
      </c>
      <c r="E39" s="414"/>
      <c r="F39" s="414"/>
      <c r="G39" s="414"/>
      <c r="H39" s="414"/>
      <c r="I39" s="8"/>
      <c r="J39" s="227"/>
      <c r="K39" s="321"/>
      <c r="L39" s="322"/>
    </row>
    <row r="40" spans="1:12" s="33" customFormat="1" ht="107.25" customHeight="1" x14ac:dyDescent="0.25">
      <c r="A40" s="72">
        <f>A34+1</f>
        <v>14</v>
      </c>
      <c r="B40" s="73">
        <v>115</v>
      </c>
      <c r="C40" s="69" t="s">
        <v>483</v>
      </c>
      <c r="D40" s="74" t="s">
        <v>451</v>
      </c>
      <c r="E40" s="9" t="s">
        <v>753</v>
      </c>
      <c r="F40" s="74" t="s">
        <v>159</v>
      </c>
      <c r="G40" s="9" t="s">
        <v>535</v>
      </c>
      <c r="H40" s="219" t="s">
        <v>709</v>
      </c>
      <c r="I40" s="106" t="s">
        <v>231</v>
      </c>
      <c r="J40" s="305" t="s">
        <v>464</v>
      </c>
      <c r="K40" s="342">
        <v>36390</v>
      </c>
      <c r="L40" s="342" t="s">
        <v>738</v>
      </c>
    </row>
    <row r="41" spans="1:12" s="33" customFormat="1" ht="15" customHeight="1" x14ac:dyDescent="0.25">
      <c r="A41" s="70"/>
      <c r="B41" s="71"/>
      <c r="C41" s="68"/>
      <c r="D41" s="394" t="s">
        <v>452</v>
      </c>
      <c r="E41" s="396"/>
      <c r="F41" s="396"/>
      <c r="G41" s="396"/>
      <c r="H41" s="396"/>
      <c r="I41" s="119"/>
      <c r="J41" s="231"/>
      <c r="K41" s="343"/>
      <c r="L41" s="344"/>
    </row>
    <row r="42" spans="1:12" s="33" customFormat="1" ht="108.75" customHeight="1" x14ac:dyDescent="0.25">
      <c r="A42" s="72">
        <f>A40+1</f>
        <v>15</v>
      </c>
      <c r="B42" s="73">
        <v>116</v>
      </c>
      <c r="C42" s="69" t="s">
        <v>484</v>
      </c>
      <c r="D42" s="69" t="s">
        <v>451</v>
      </c>
      <c r="E42" s="122" t="s">
        <v>753</v>
      </c>
      <c r="F42" s="74" t="s">
        <v>159</v>
      </c>
      <c r="G42" s="122" t="s">
        <v>535</v>
      </c>
      <c r="H42" s="219" t="s">
        <v>709</v>
      </c>
      <c r="I42" s="123" t="s">
        <v>231</v>
      </c>
      <c r="J42" s="306" t="s">
        <v>464</v>
      </c>
      <c r="K42" s="345">
        <v>36390</v>
      </c>
      <c r="L42" s="345" t="s">
        <v>738</v>
      </c>
    </row>
    <row r="43" spans="1:12" s="33" customFormat="1" ht="15" customHeight="1" x14ac:dyDescent="0.25">
      <c r="A43" s="70"/>
      <c r="B43" s="71"/>
      <c r="C43" s="68"/>
      <c r="D43" s="415" t="s">
        <v>452</v>
      </c>
      <c r="E43" s="416"/>
      <c r="F43" s="416"/>
      <c r="G43" s="416"/>
      <c r="H43" s="416"/>
      <c r="I43" s="119"/>
      <c r="J43" s="231"/>
      <c r="K43" s="343"/>
      <c r="L43" s="344"/>
    </row>
    <row r="44" spans="1:12" s="7" customFormat="1" ht="16.2" x14ac:dyDescent="0.3">
      <c r="A44" s="10" t="s">
        <v>586</v>
      </c>
      <c r="B44" s="18"/>
      <c r="C44" s="10"/>
      <c r="D44" s="6"/>
      <c r="E44" s="8"/>
      <c r="F44" s="8"/>
      <c r="G44" s="8"/>
      <c r="H44" s="115"/>
      <c r="I44" s="8"/>
      <c r="J44" s="227"/>
      <c r="K44" s="321"/>
      <c r="L44" s="322"/>
    </row>
    <row r="45" spans="1:12" s="150" customFormat="1" ht="110.25" customHeight="1" x14ac:dyDescent="0.25">
      <c r="A45" s="211">
        <v>16</v>
      </c>
      <c r="B45" s="73">
        <v>24</v>
      </c>
      <c r="C45" s="69" t="s">
        <v>587</v>
      </c>
      <c r="D45" s="69" t="s">
        <v>324</v>
      </c>
      <c r="E45" s="69" t="s">
        <v>753</v>
      </c>
      <c r="F45" s="69" t="s">
        <v>593</v>
      </c>
      <c r="G45" s="69" t="s">
        <v>535</v>
      </c>
      <c r="H45" s="219" t="s">
        <v>709</v>
      </c>
      <c r="I45" s="103" t="s">
        <v>231</v>
      </c>
      <c r="J45" s="296" t="s">
        <v>464</v>
      </c>
      <c r="K45" s="336">
        <v>37104</v>
      </c>
      <c r="L45" s="336" t="s">
        <v>738</v>
      </c>
    </row>
    <row r="46" spans="1:12" s="75" customFormat="1" ht="14.25" customHeight="1" x14ac:dyDescent="0.25">
      <c r="A46" s="212"/>
      <c r="B46" s="71"/>
      <c r="C46" s="68"/>
      <c r="D46" s="157" t="s">
        <v>590</v>
      </c>
      <c r="E46" s="147"/>
      <c r="F46" s="147"/>
      <c r="G46" s="147"/>
      <c r="H46" s="213"/>
      <c r="I46" s="147"/>
      <c r="J46" s="234"/>
      <c r="K46" s="346"/>
      <c r="L46" s="347"/>
    </row>
    <row r="47" spans="1:12" s="75" customFormat="1" ht="14.25" customHeight="1" x14ac:dyDescent="0.25">
      <c r="A47" s="212"/>
      <c r="B47" s="71"/>
      <c r="C47" s="68"/>
      <c r="D47" s="174" t="s">
        <v>656</v>
      </c>
      <c r="H47" s="214"/>
      <c r="J47" s="235"/>
      <c r="K47" s="348"/>
      <c r="L47" s="349"/>
    </row>
    <row r="48" spans="1:12" s="75" customFormat="1" ht="14.25" customHeight="1" x14ac:dyDescent="0.25">
      <c r="A48" s="212"/>
      <c r="B48" s="71"/>
      <c r="C48" s="68"/>
      <c r="D48" s="174" t="s">
        <v>657</v>
      </c>
      <c r="H48" s="214"/>
      <c r="J48" s="235"/>
      <c r="K48" s="348"/>
      <c r="L48" s="349"/>
    </row>
    <row r="49" spans="1:12" s="75" customFormat="1" ht="15" customHeight="1" x14ac:dyDescent="0.25">
      <c r="A49" s="212"/>
      <c r="B49" s="71"/>
      <c r="C49" s="68"/>
      <c r="D49" s="174" t="s">
        <v>658</v>
      </c>
      <c r="H49" s="214"/>
      <c r="J49" s="235"/>
      <c r="K49" s="348"/>
      <c r="L49" s="349"/>
    </row>
    <row r="50" spans="1:12" s="75" customFormat="1" ht="14.25" customHeight="1" x14ac:dyDescent="0.25">
      <c r="A50" s="212"/>
      <c r="B50" s="71"/>
      <c r="C50" s="68"/>
      <c r="D50" s="174" t="s">
        <v>659</v>
      </c>
      <c r="H50" s="214"/>
      <c r="J50" s="235"/>
      <c r="K50" s="348"/>
      <c r="L50" s="349"/>
    </row>
    <row r="51" spans="1:12" s="75" customFormat="1" ht="14.25" customHeight="1" x14ac:dyDescent="0.25">
      <c r="A51" s="212"/>
      <c r="B51" s="71"/>
      <c r="C51" s="68"/>
      <c r="D51" s="174" t="s">
        <v>591</v>
      </c>
      <c r="H51" s="214"/>
      <c r="J51" s="235"/>
      <c r="K51" s="348"/>
      <c r="L51" s="349"/>
    </row>
    <row r="52" spans="1:12" s="75" customFormat="1" ht="14.25" customHeight="1" x14ac:dyDescent="0.25">
      <c r="A52" s="212"/>
      <c r="B52" s="71"/>
      <c r="C52" s="68"/>
      <c r="D52" s="174" t="s">
        <v>592</v>
      </c>
      <c r="H52" s="214"/>
      <c r="J52" s="235"/>
      <c r="K52" s="348"/>
      <c r="L52" s="349"/>
    </row>
    <row r="53" spans="1:12" s="75" customFormat="1" ht="14.25" customHeight="1" x14ac:dyDescent="0.25">
      <c r="A53" s="212"/>
      <c r="B53" s="71"/>
      <c r="C53" s="68"/>
      <c r="D53" s="174" t="s">
        <v>283</v>
      </c>
      <c r="H53" s="214"/>
      <c r="J53" s="235"/>
      <c r="K53" s="348"/>
      <c r="L53" s="349"/>
    </row>
    <row r="54" spans="1:12" s="75" customFormat="1" ht="14.25" customHeight="1" x14ac:dyDescent="0.25">
      <c r="A54" s="212"/>
      <c r="B54" s="71"/>
      <c r="C54" s="68"/>
      <c r="D54" s="174" t="s">
        <v>660</v>
      </c>
      <c r="H54" s="214"/>
      <c r="J54" s="235"/>
      <c r="K54" s="348"/>
      <c r="L54" s="349"/>
    </row>
    <row r="55" spans="1:12" s="75" customFormat="1" ht="14.25" customHeight="1" x14ac:dyDescent="0.25">
      <c r="A55" s="212"/>
      <c r="B55" s="71"/>
      <c r="C55" s="68"/>
      <c r="D55" s="174" t="s">
        <v>661</v>
      </c>
      <c r="H55" s="214"/>
      <c r="J55" s="235"/>
      <c r="K55" s="348"/>
      <c r="L55" s="349"/>
    </row>
    <row r="56" spans="1:12" s="75" customFormat="1" ht="14.25" customHeight="1" x14ac:dyDescent="0.25">
      <c r="A56" s="212"/>
      <c r="B56" s="71"/>
      <c r="C56" s="68"/>
      <c r="D56" s="174" t="s">
        <v>662</v>
      </c>
      <c r="H56" s="214"/>
      <c r="J56" s="235"/>
      <c r="K56" s="348"/>
      <c r="L56" s="349"/>
    </row>
    <row r="57" spans="1:12" s="75" customFormat="1" ht="14.25" customHeight="1" x14ac:dyDescent="0.25">
      <c r="A57" s="215"/>
      <c r="B57" s="205"/>
      <c r="C57" s="166"/>
      <c r="D57" s="206" t="s">
        <v>663</v>
      </c>
      <c r="E57" s="150"/>
      <c r="F57" s="150"/>
      <c r="G57" s="150"/>
      <c r="H57" s="207"/>
      <c r="I57" s="150"/>
      <c r="J57" s="236"/>
      <c r="K57" s="350"/>
      <c r="L57" s="351"/>
    </row>
    <row r="58" spans="1:12" s="201" customFormat="1" ht="116.25" customHeight="1" x14ac:dyDescent="0.25">
      <c r="A58" s="72">
        <v>17</v>
      </c>
      <c r="B58" s="73">
        <v>124</v>
      </c>
      <c r="C58" s="69" t="s">
        <v>588</v>
      </c>
      <c r="D58" s="69" t="s">
        <v>325</v>
      </c>
      <c r="E58" s="69" t="s">
        <v>753</v>
      </c>
      <c r="F58" s="69" t="s">
        <v>589</v>
      </c>
      <c r="G58" s="69" t="s">
        <v>535</v>
      </c>
      <c r="H58" s="76" t="s">
        <v>709</v>
      </c>
      <c r="I58" s="103" t="s">
        <v>231</v>
      </c>
      <c r="J58" s="296" t="s">
        <v>464</v>
      </c>
      <c r="K58" s="336">
        <v>37104</v>
      </c>
      <c r="L58" s="336" t="s">
        <v>738</v>
      </c>
    </row>
    <row r="59" spans="1:12" s="75" customFormat="1" ht="14.25" customHeight="1" x14ac:dyDescent="0.25">
      <c r="A59" s="212"/>
      <c r="B59" s="71"/>
      <c r="C59" s="68"/>
      <c r="D59" s="157" t="s">
        <v>594</v>
      </c>
      <c r="E59" s="147"/>
      <c r="F59" s="147"/>
      <c r="G59" s="147"/>
      <c r="H59" s="213"/>
      <c r="I59" s="147"/>
      <c r="J59" s="234"/>
      <c r="K59" s="346"/>
      <c r="L59" s="347"/>
    </row>
    <row r="60" spans="1:12" s="75" customFormat="1" ht="14.25" customHeight="1" x14ac:dyDescent="0.25">
      <c r="A60" s="212"/>
      <c r="B60" s="71"/>
      <c r="C60" s="68"/>
      <c r="D60" s="174" t="s">
        <v>664</v>
      </c>
      <c r="H60" s="214"/>
      <c r="J60" s="235"/>
      <c r="K60" s="348"/>
      <c r="L60" s="349"/>
    </row>
    <row r="61" spans="1:12" s="75" customFormat="1" ht="14.25" customHeight="1" x14ac:dyDescent="0.25">
      <c r="A61" s="212"/>
      <c r="B61" s="71"/>
      <c r="C61" s="68"/>
      <c r="D61" s="174" t="s">
        <v>665</v>
      </c>
      <c r="H61" s="214"/>
      <c r="J61" s="235"/>
      <c r="K61" s="348"/>
      <c r="L61" s="349"/>
    </row>
    <row r="62" spans="1:12" s="75" customFormat="1" ht="14.25" customHeight="1" x14ac:dyDescent="0.25">
      <c r="A62" s="212"/>
      <c r="B62" s="71"/>
      <c r="C62" s="68"/>
      <c r="D62" s="174" t="s">
        <v>598</v>
      </c>
      <c r="H62" s="214"/>
      <c r="J62" s="235"/>
      <c r="K62" s="348"/>
      <c r="L62" s="349"/>
    </row>
    <row r="63" spans="1:12" s="75" customFormat="1" ht="14.25" customHeight="1" x14ac:dyDescent="0.25">
      <c r="A63" s="212"/>
      <c r="B63" s="71"/>
      <c r="C63" s="68"/>
      <c r="D63" s="174" t="s">
        <v>666</v>
      </c>
      <c r="H63" s="214"/>
      <c r="J63" s="235"/>
      <c r="K63" s="348"/>
      <c r="L63" s="349"/>
    </row>
    <row r="64" spans="1:12" s="75" customFormat="1" ht="14.25" customHeight="1" x14ac:dyDescent="0.25">
      <c r="A64" s="212"/>
      <c r="B64" s="71"/>
      <c r="C64" s="68"/>
      <c r="D64" s="174" t="s">
        <v>667</v>
      </c>
      <c r="H64" s="214"/>
      <c r="J64" s="235"/>
      <c r="K64" s="348"/>
      <c r="L64" s="349"/>
    </row>
    <row r="65" spans="1:12" s="75" customFormat="1" ht="14.25" customHeight="1" x14ac:dyDescent="0.25">
      <c r="A65" s="212"/>
      <c r="B65" s="71"/>
      <c r="C65" s="68"/>
      <c r="D65" s="174" t="s">
        <v>659</v>
      </c>
      <c r="H65" s="214"/>
      <c r="J65" s="235"/>
      <c r="K65" s="348"/>
      <c r="L65" s="349"/>
    </row>
    <row r="66" spans="1:12" s="75" customFormat="1" ht="14.25" customHeight="1" x14ac:dyDescent="0.25">
      <c r="A66" s="212"/>
      <c r="B66" s="71"/>
      <c r="C66" s="68"/>
      <c r="D66" s="174" t="s">
        <v>595</v>
      </c>
      <c r="H66" s="214"/>
      <c r="J66" s="235"/>
      <c r="K66" s="348"/>
      <c r="L66" s="349"/>
    </row>
    <row r="67" spans="1:12" s="75" customFormat="1" ht="14.25" customHeight="1" x14ac:dyDescent="0.25">
      <c r="A67" s="212"/>
      <c r="B67" s="71"/>
      <c r="C67" s="68"/>
      <c r="D67" s="174" t="s">
        <v>284</v>
      </c>
      <c r="H67" s="214"/>
      <c r="J67" s="235"/>
      <c r="K67" s="348"/>
      <c r="L67" s="349"/>
    </row>
    <row r="68" spans="1:12" s="75" customFormat="1" ht="14.25" customHeight="1" x14ac:dyDescent="0.25">
      <c r="A68" s="212"/>
      <c r="B68" s="71"/>
      <c r="C68" s="68"/>
      <c r="D68" s="174" t="s">
        <v>668</v>
      </c>
      <c r="H68" s="214"/>
      <c r="J68" s="235"/>
      <c r="K68" s="348"/>
      <c r="L68" s="349"/>
    </row>
    <row r="69" spans="1:12" s="75" customFormat="1" ht="14.25" customHeight="1" x14ac:dyDescent="0.25">
      <c r="A69" s="212"/>
      <c r="B69" s="71"/>
      <c r="C69" s="68"/>
      <c r="D69" s="174" t="s">
        <v>671</v>
      </c>
      <c r="H69" s="214"/>
      <c r="J69" s="235"/>
      <c r="K69" s="348"/>
      <c r="L69" s="349"/>
    </row>
    <row r="70" spans="1:12" s="75" customFormat="1" ht="14.25" customHeight="1" x14ac:dyDescent="0.25">
      <c r="A70" s="212"/>
      <c r="B70" s="71"/>
      <c r="C70" s="68"/>
      <c r="D70" s="174" t="s">
        <v>395</v>
      </c>
      <c r="H70" s="214"/>
      <c r="J70" s="235"/>
      <c r="K70" s="348"/>
      <c r="L70" s="349"/>
    </row>
    <row r="71" spans="1:12" s="75" customFormat="1" ht="14.25" customHeight="1" x14ac:dyDescent="0.25">
      <c r="A71" s="212"/>
      <c r="B71" s="71"/>
      <c r="C71" s="68"/>
      <c r="D71" s="174" t="s">
        <v>599</v>
      </c>
      <c r="H71" s="214"/>
      <c r="J71" s="235"/>
      <c r="K71" s="348"/>
      <c r="L71" s="349"/>
    </row>
    <row r="72" spans="1:12" s="75" customFormat="1" ht="14.25" customHeight="1" x14ac:dyDescent="0.25">
      <c r="A72" s="212"/>
      <c r="B72" s="71"/>
      <c r="C72" s="68"/>
      <c r="D72" s="174" t="s">
        <v>672</v>
      </c>
      <c r="H72" s="214"/>
      <c r="J72" s="235"/>
      <c r="K72" s="348"/>
      <c r="L72" s="349"/>
    </row>
    <row r="73" spans="1:12" s="75" customFormat="1" ht="14.25" customHeight="1" x14ac:dyDescent="0.25">
      <c r="A73" s="212"/>
      <c r="B73" s="71"/>
      <c r="C73" s="68"/>
      <c r="D73" s="174" t="s">
        <v>596</v>
      </c>
      <c r="H73" s="214"/>
      <c r="J73" s="235"/>
      <c r="K73" s="348"/>
      <c r="L73" s="349"/>
    </row>
    <row r="74" spans="1:12" s="75" customFormat="1" ht="14.25" customHeight="1" x14ac:dyDescent="0.25">
      <c r="A74" s="212"/>
      <c r="B74" s="71"/>
      <c r="C74" s="68"/>
      <c r="D74" s="174" t="s">
        <v>597</v>
      </c>
      <c r="H74" s="214"/>
      <c r="J74" s="235"/>
      <c r="K74" s="348"/>
      <c r="L74" s="349"/>
    </row>
    <row r="75" spans="1:12" s="2" customFormat="1" ht="16.2" x14ac:dyDescent="0.3">
      <c r="A75" s="35" t="s">
        <v>472</v>
      </c>
      <c r="B75" s="36"/>
      <c r="C75" s="37"/>
      <c r="D75" s="38"/>
      <c r="E75" s="39"/>
      <c r="F75" s="38"/>
      <c r="G75" s="39"/>
      <c r="H75" s="40"/>
      <c r="I75" s="6"/>
      <c r="J75" s="237"/>
      <c r="K75" s="352"/>
      <c r="L75" s="323"/>
    </row>
    <row r="76" spans="1:12" s="2" customFormat="1" ht="41.25" customHeight="1" x14ac:dyDescent="0.25">
      <c r="A76" s="29">
        <v>18</v>
      </c>
      <c r="B76" s="31">
        <v>1011</v>
      </c>
      <c r="C76" s="32" t="s">
        <v>485</v>
      </c>
      <c r="D76" s="32" t="s">
        <v>326</v>
      </c>
      <c r="E76" s="32" t="s">
        <v>251</v>
      </c>
      <c r="F76" s="32" t="s">
        <v>487</v>
      </c>
      <c r="G76" s="32" t="s">
        <v>450</v>
      </c>
      <c r="H76" s="217" t="s">
        <v>705</v>
      </c>
      <c r="I76" s="101" t="s">
        <v>231</v>
      </c>
      <c r="J76" s="285" t="s">
        <v>464</v>
      </c>
      <c r="K76" s="323">
        <v>36390</v>
      </c>
      <c r="L76" s="323" t="s">
        <v>738</v>
      </c>
    </row>
    <row r="77" spans="1:12" s="7" customFormat="1" ht="16.2" x14ac:dyDescent="0.3">
      <c r="A77" s="10" t="s">
        <v>458</v>
      </c>
      <c r="B77" s="18"/>
      <c r="C77" s="10"/>
      <c r="D77" s="6"/>
      <c r="E77" s="6"/>
      <c r="F77" s="6"/>
      <c r="G77" s="6"/>
      <c r="H77" s="12"/>
      <c r="I77" s="6"/>
      <c r="J77" s="237"/>
      <c r="K77" s="352"/>
      <c r="L77" s="323"/>
    </row>
    <row r="78" spans="1:12" s="33" customFormat="1" ht="60" customHeight="1" x14ac:dyDescent="0.25">
      <c r="A78" s="29">
        <v>19</v>
      </c>
      <c r="B78" s="31">
        <v>61</v>
      </c>
      <c r="C78" s="32" t="s">
        <v>533</v>
      </c>
      <c r="D78" s="32" t="s">
        <v>511</v>
      </c>
      <c r="E78" s="32" t="s">
        <v>753</v>
      </c>
      <c r="F78" s="32" t="s">
        <v>537</v>
      </c>
      <c r="G78" s="32" t="s">
        <v>535</v>
      </c>
      <c r="H78" s="219" t="s">
        <v>709</v>
      </c>
      <c r="I78" s="107" t="s">
        <v>231</v>
      </c>
      <c r="J78" s="285" t="s">
        <v>464</v>
      </c>
      <c r="K78" s="353">
        <v>36526</v>
      </c>
      <c r="L78" s="353" t="s">
        <v>738</v>
      </c>
    </row>
    <row r="79" spans="1:12" s="33" customFormat="1" ht="60" customHeight="1" x14ac:dyDescent="0.25">
      <c r="A79" s="29">
        <f>A78+1</f>
        <v>20</v>
      </c>
      <c r="B79" s="31">
        <v>62</v>
      </c>
      <c r="C79" s="32" t="s">
        <v>536</v>
      </c>
      <c r="D79" s="32" t="s">
        <v>512</v>
      </c>
      <c r="E79" s="32" t="s">
        <v>753</v>
      </c>
      <c r="F79" s="32" t="s">
        <v>674</v>
      </c>
      <c r="G79" s="32" t="s">
        <v>535</v>
      </c>
      <c r="H79" s="219" t="s">
        <v>709</v>
      </c>
      <c r="I79" s="107" t="s">
        <v>231</v>
      </c>
      <c r="J79" s="285" t="s">
        <v>464</v>
      </c>
      <c r="K79" s="353">
        <v>36526</v>
      </c>
      <c r="L79" s="353" t="s">
        <v>738</v>
      </c>
    </row>
    <row r="80" spans="1:12" s="33" customFormat="1" ht="60" customHeight="1" x14ac:dyDescent="0.25">
      <c r="A80" s="29">
        <f t="shared" ref="A80:A98" si="0">A79+1</f>
        <v>21</v>
      </c>
      <c r="B80" s="31">
        <v>64</v>
      </c>
      <c r="C80" s="32" t="s">
        <v>538</v>
      </c>
      <c r="D80" s="32" t="s">
        <v>513</v>
      </c>
      <c r="E80" s="32" t="s">
        <v>753</v>
      </c>
      <c r="F80" s="32" t="s">
        <v>539</v>
      </c>
      <c r="G80" s="32" t="s">
        <v>535</v>
      </c>
      <c r="H80" s="219" t="s">
        <v>709</v>
      </c>
      <c r="I80" s="107" t="s">
        <v>231</v>
      </c>
      <c r="J80" s="285" t="s">
        <v>464</v>
      </c>
      <c r="K80" s="353">
        <v>36526</v>
      </c>
      <c r="L80" s="353" t="s">
        <v>738</v>
      </c>
    </row>
    <row r="81" spans="1:12" s="33" customFormat="1" ht="60" customHeight="1" x14ac:dyDescent="0.25">
      <c r="A81" s="29">
        <f t="shared" si="0"/>
        <v>22</v>
      </c>
      <c r="B81" s="31">
        <v>65</v>
      </c>
      <c r="C81" s="32" t="s">
        <v>540</v>
      </c>
      <c r="D81" s="32" t="s">
        <v>514</v>
      </c>
      <c r="E81" s="32" t="s">
        <v>753</v>
      </c>
      <c r="F81" s="32" t="s">
        <v>541</v>
      </c>
      <c r="G81" s="32" t="s">
        <v>535</v>
      </c>
      <c r="H81" s="219" t="s">
        <v>709</v>
      </c>
      <c r="I81" s="107" t="s">
        <v>231</v>
      </c>
      <c r="J81" s="285" t="s">
        <v>464</v>
      </c>
      <c r="K81" s="353">
        <v>36526</v>
      </c>
      <c r="L81" s="353" t="s">
        <v>738</v>
      </c>
    </row>
    <row r="82" spans="1:12" s="33" customFormat="1" ht="60" customHeight="1" x14ac:dyDescent="0.25">
      <c r="A82" s="29">
        <f t="shared" si="0"/>
        <v>23</v>
      </c>
      <c r="B82" s="31">
        <v>66</v>
      </c>
      <c r="C82" s="32" t="s">
        <v>542</v>
      </c>
      <c r="D82" s="32" t="s">
        <v>515</v>
      </c>
      <c r="E82" s="32" t="s">
        <v>753</v>
      </c>
      <c r="F82" s="32" t="s">
        <v>543</v>
      </c>
      <c r="G82" s="32" t="s">
        <v>535</v>
      </c>
      <c r="H82" s="219" t="s">
        <v>709</v>
      </c>
      <c r="I82" s="107" t="s">
        <v>231</v>
      </c>
      <c r="J82" s="285" t="s">
        <v>464</v>
      </c>
      <c r="K82" s="353">
        <v>36526</v>
      </c>
      <c r="L82" s="353" t="s">
        <v>738</v>
      </c>
    </row>
    <row r="83" spans="1:12" s="33" customFormat="1" ht="66" customHeight="1" x14ac:dyDescent="0.25">
      <c r="A83" s="29">
        <f t="shared" si="0"/>
        <v>24</v>
      </c>
      <c r="B83" s="31">
        <v>71</v>
      </c>
      <c r="C83" s="32" t="s">
        <v>544</v>
      </c>
      <c r="D83" s="32" t="s">
        <v>516</v>
      </c>
      <c r="E83" s="32" t="s">
        <v>753</v>
      </c>
      <c r="F83" s="32" t="s">
        <v>545</v>
      </c>
      <c r="G83" s="32" t="s">
        <v>535</v>
      </c>
      <c r="H83" s="219" t="s">
        <v>709</v>
      </c>
      <c r="I83" s="126" t="s">
        <v>500</v>
      </c>
      <c r="J83" s="285" t="s">
        <v>464</v>
      </c>
      <c r="K83" s="354" t="s">
        <v>289</v>
      </c>
      <c r="L83" s="354" t="s">
        <v>290</v>
      </c>
    </row>
    <row r="84" spans="1:12" s="33" customFormat="1" ht="66" customHeight="1" x14ac:dyDescent="0.25">
      <c r="A84" s="29">
        <f t="shared" si="0"/>
        <v>25</v>
      </c>
      <c r="B84" s="31">
        <v>72</v>
      </c>
      <c r="C84" s="32" t="s">
        <v>546</v>
      </c>
      <c r="D84" s="32" t="s">
        <v>517</v>
      </c>
      <c r="E84" s="32" t="s">
        <v>753</v>
      </c>
      <c r="F84" s="32" t="s">
        <v>698</v>
      </c>
      <c r="G84" s="32" t="s">
        <v>535</v>
      </c>
      <c r="H84" s="219" t="s">
        <v>709</v>
      </c>
      <c r="I84" s="126" t="s">
        <v>500</v>
      </c>
      <c r="J84" s="285" t="s">
        <v>464</v>
      </c>
      <c r="K84" s="354" t="s">
        <v>289</v>
      </c>
      <c r="L84" s="354" t="s">
        <v>290</v>
      </c>
    </row>
    <row r="85" spans="1:12" s="33" customFormat="1" ht="66" customHeight="1" x14ac:dyDescent="0.25">
      <c r="A85" s="29">
        <f t="shared" si="0"/>
        <v>26</v>
      </c>
      <c r="B85" s="31">
        <v>74</v>
      </c>
      <c r="C85" s="32" t="s">
        <v>699</v>
      </c>
      <c r="D85" s="32" t="s">
        <v>518</v>
      </c>
      <c r="E85" s="32" t="s">
        <v>753</v>
      </c>
      <c r="F85" s="32" t="s">
        <v>700</v>
      </c>
      <c r="G85" s="32" t="s">
        <v>535</v>
      </c>
      <c r="H85" s="219" t="s">
        <v>709</v>
      </c>
      <c r="I85" s="126" t="s">
        <v>500</v>
      </c>
      <c r="J85" s="285" t="s">
        <v>464</v>
      </c>
      <c r="K85" s="354" t="s">
        <v>289</v>
      </c>
      <c r="L85" s="354" t="s">
        <v>290</v>
      </c>
    </row>
    <row r="86" spans="1:12" s="33" customFormat="1" ht="66" customHeight="1" x14ac:dyDescent="0.25">
      <c r="A86" s="29">
        <f t="shared" si="0"/>
        <v>27</v>
      </c>
      <c r="B86" s="31">
        <v>75</v>
      </c>
      <c r="C86" s="32" t="s">
        <v>701</v>
      </c>
      <c r="D86" s="32" t="s">
        <v>519</v>
      </c>
      <c r="E86" s="32" t="s">
        <v>753</v>
      </c>
      <c r="F86" s="32" t="s">
        <v>718</v>
      </c>
      <c r="G86" s="32" t="s">
        <v>535</v>
      </c>
      <c r="H86" s="219" t="s">
        <v>709</v>
      </c>
      <c r="I86" s="126" t="s">
        <v>500</v>
      </c>
      <c r="J86" s="285" t="s">
        <v>464</v>
      </c>
      <c r="K86" s="354" t="s">
        <v>289</v>
      </c>
      <c r="L86" s="354" t="s">
        <v>290</v>
      </c>
    </row>
    <row r="87" spans="1:12" s="33" customFormat="1" ht="66" customHeight="1" x14ac:dyDescent="0.25">
      <c r="A87" s="72">
        <f t="shared" si="0"/>
        <v>28</v>
      </c>
      <c r="B87" s="73">
        <v>76</v>
      </c>
      <c r="C87" s="69" t="s">
        <v>719</v>
      </c>
      <c r="D87" s="69" t="s">
        <v>720</v>
      </c>
      <c r="E87" s="69" t="s">
        <v>753</v>
      </c>
      <c r="F87" s="69" t="s">
        <v>721</v>
      </c>
      <c r="G87" s="69" t="s">
        <v>535</v>
      </c>
      <c r="H87" s="219" t="s">
        <v>709</v>
      </c>
      <c r="I87" s="126" t="s">
        <v>500</v>
      </c>
      <c r="J87" s="285" t="s">
        <v>464</v>
      </c>
      <c r="K87" s="354" t="s">
        <v>289</v>
      </c>
      <c r="L87" s="354" t="s">
        <v>290</v>
      </c>
    </row>
    <row r="88" spans="1:12" s="75" customFormat="1" ht="66" customHeight="1" x14ac:dyDescent="0.25">
      <c r="A88" s="29">
        <f t="shared" si="0"/>
        <v>29</v>
      </c>
      <c r="B88" s="31">
        <v>81</v>
      </c>
      <c r="C88" s="32" t="s">
        <v>722</v>
      </c>
      <c r="D88" s="32" t="s">
        <v>729</v>
      </c>
      <c r="E88" s="32" t="s">
        <v>753</v>
      </c>
      <c r="F88" s="32" t="s">
        <v>537</v>
      </c>
      <c r="G88" s="32" t="s">
        <v>535</v>
      </c>
      <c r="H88" s="219" t="s">
        <v>709</v>
      </c>
      <c r="I88" s="126" t="s">
        <v>500</v>
      </c>
      <c r="J88" s="285" t="s">
        <v>464</v>
      </c>
      <c r="K88" s="354" t="s">
        <v>289</v>
      </c>
      <c r="L88" s="354" t="s">
        <v>290</v>
      </c>
    </row>
    <row r="89" spans="1:12" s="33" customFormat="1" ht="66" customHeight="1" x14ac:dyDescent="0.25">
      <c r="A89" s="29">
        <f t="shared" si="0"/>
        <v>30</v>
      </c>
      <c r="B89" s="31">
        <v>82</v>
      </c>
      <c r="C89" s="32" t="s">
        <v>730</v>
      </c>
      <c r="D89" s="32" t="s">
        <v>731</v>
      </c>
      <c r="E89" s="32" t="s">
        <v>753</v>
      </c>
      <c r="F89" s="32" t="s">
        <v>534</v>
      </c>
      <c r="G89" s="32" t="s">
        <v>535</v>
      </c>
      <c r="H89" s="219" t="s">
        <v>709</v>
      </c>
      <c r="I89" s="126" t="s">
        <v>500</v>
      </c>
      <c r="J89" s="285" t="s">
        <v>464</v>
      </c>
      <c r="K89" s="354" t="s">
        <v>289</v>
      </c>
      <c r="L89" s="354" t="s">
        <v>290</v>
      </c>
    </row>
    <row r="90" spans="1:12" s="33" customFormat="1" ht="66" customHeight="1" x14ac:dyDescent="0.25">
      <c r="A90" s="29">
        <f t="shared" si="0"/>
        <v>31</v>
      </c>
      <c r="B90" s="31">
        <v>84</v>
      </c>
      <c r="C90" s="32" t="s">
        <v>732</v>
      </c>
      <c r="D90" s="32" t="s">
        <v>733</v>
      </c>
      <c r="E90" s="32" t="s">
        <v>753</v>
      </c>
      <c r="F90" s="32" t="s">
        <v>539</v>
      </c>
      <c r="G90" s="32" t="s">
        <v>535</v>
      </c>
      <c r="H90" s="219" t="s">
        <v>709</v>
      </c>
      <c r="I90" s="126" t="s">
        <v>500</v>
      </c>
      <c r="J90" s="285" t="s">
        <v>464</v>
      </c>
      <c r="K90" s="354" t="s">
        <v>289</v>
      </c>
      <c r="L90" s="354" t="s">
        <v>290</v>
      </c>
    </row>
    <row r="91" spans="1:12" s="33" customFormat="1" ht="66" customHeight="1" x14ac:dyDescent="0.25">
      <c r="A91" s="29">
        <f t="shared" si="0"/>
        <v>32</v>
      </c>
      <c r="B91" s="31">
        <v>85</v>
      </c>
      <c r="C91" s="32" t="s">
        <v>734</v>
      </c>
      <c r="D91" s="32" t="s">
        <v>735</v>
      </c>
      <c r="E91" s="32" t="s">
        <v>753</v>
      </c>
      <c r="F91" s="32" t="s">
        <v>541</v>
      </c>
      <c r="G91" s="32" t="s">
        <v>535</v>
      </c>
      <c r="H91" s="219" t="s">
        <v>709</v>
      </c>
      <c r="I91" s="126" t="s">
        <v>500</v>
      </c>
      <c r="J91" s="285" t="s">
        <v>464</v>
      </c>
      <c r="K91" s="354" t="s">
        <v>289</v>
      </c>
      <c r="L91" s="354" t="s">
        <v>290</v>
      </c>
    </row>
    <row r="92" spans="1:12" s="33" customFormat="1" ht="66" customHeight="1" x14ac:dyDescent="0.25">
      <c r="A92" s="29">
        <f t="shared" si="0"/>
        <v>33</v>
      </c>
      <c r="B92" s="31">
        <v>86</v>
      </c>
      <c r="C92" s="32" t="s">
        <v>736</v>
      </c>
      <c r="D92" s="32" t="s">
        <v>744</v>
      </c>
      <c r="E92" s="32" t="s">
        <v>753</v>
      </c>
      <c r="F92" s="32" t="s">
        <v>543</v>
      </c>
      <c r="G92" s="32" t="s">
        <v>535</v>
      </c>
      <c r="H92" s="219" t="s">
        <v>709</v>
      </c>
      <c r="I92" s="126" t="s">
        <v>500</v>
      </c>
      <c r="J92" s="285" t="s">
        <v>464</v>
      </c>
      <c r="K92" s="354" t="s">
        <v>289</v>
      </c>
      <c r="L92" s="354" t="s">
        <v>290</v>
      </c>
    </row>
    <row r="93" spans="1:12" s="7" customFormat="1" ht="16.2" x14ac:dyDescent="0.3">
      <c r="A93" s="10" t="s">
        <v>473</v>
      </c>
      <c r="B93" s="18"/>
      <c r="C93" s="10"/>
      <c r="D93" s="6"/>
      <c r="E93" s="6"/>
      <c r="F93" s="6"/>
      <c r="G93" s="6"/>
      <c r="H93" s="12"/>
      <c r="I93" s="6"/>
      <c r="J93" s="237"/>
      <c r="K93" s="352"/>
      <c r="L93" s="323"/>
    </row>
    <row r="94" spans="1:12" s="33" customFormat="1" ht="60" customHeight="1" x14ac:dyDescent="0.25">
      <c r="A94" s="29">
        <f>A92+1</f>
        <v>34</v>
      </c>
      <c r="B94" s="31">
        <v>1061</v>
      </c>
      <c r="C94" s="32" t="s">
        <v>745</v>
      </c>
      <c r="D94" s="208" t="s">
        <v>602</v>
      </c>
      <c r="E94" s="32" t="s">
        <v>746</v>
      </c>
      <c r="F94" s="208" t="s">
        <v>603</v>
      </c>
      <c r="G94" s="32" t="s">
        <v>93</v>
      </c>
      <c r="H94" s="217" t="s">
        <v>705</v>
      </c>
      <c r="I94" s="107" t="s">
        <v>231</v>
      </c>
      <c r="J94" s="285" t="s">
        <v>464</v>
      </c>
      <c r="K94" s="353">
        <v>36678</v>
      </c>
      <c r="L94" s="353" t="s">
        <v>738</v>
      </c>
    </row>
    <row r="95" spans="1:12" s="33" customFormat="1" ht="60" customHeight="1" x14ac:dyDescent="0.25">
      <c r="A95" s="29">
        <f t="shared" si="0"/>
        <v>35</v>
      </c>
      <c r="B95" s="31">
        <v>1062</v>
      </c>
      <c r="C95" s="32" t="s">
        <v>747</v>
      </c>
      <c r="D95" s="208" t="s">
        <v>602</v>
      </c>
      <c r="E95" s="32" t="s">
        <v>746</v>
      </c>
      <c r="F95" s="208" t="s">
        <v>603</v>
      </c>
      <c r="G95" s="32" t="s">
        <v>93</v>
      </c>
      <c r="H95" s="217" t="s">
        <v>705</v>
      </c>
      <c r="I95" s="107" t="s">
        <v>231</v>
      </c>
      <c r="J95" s="285" t="s">
        <v>464</v>
      </c>
      <c r="K95" s="353">
        <v>36678</v>
      </c>
      <c r="L95" s="353" t="s">
        <v>738</v>
      </c>
    </row>
    <row r="96" spans="1:12" s="33" customFormat="1" ht="60" customHeight="1" x14ac:dyDescent="0.25">
      <c r="A96" s="29">
        <f t="shared" si="0"/>
        <v>36</v>
      </c>
      <c r="B96" s="31">
        <v>1064</v>
      </c>
      <c r="C96" s="32" t="s">
        <v>748</v>
      </c>
      <c r="D96" s="208" t="s">
        <v>602</v>
      </c>
      <c r="E96" s="32" t="s">
        <v>746</v>
      </c>
      <c r="F96" s="208" t="s">
        <v>603</v>
      </c>
      <c r="G96" s="32" t="s">
        <v>93</v>
      </c>
      <c r="H96" s="217" t="s">
        <v>705</v>
      </c>
      <c r="I96" s="107" t="s">
        <v>231</v>
      </c>
      <c r="J96" s="285" t="s">
        <v>464</v>
      </c>
      <c r="K96" s="353">
        <v>36678</v>
      </c>
      <c r="L96" s="353" t="s">
        <v>738</v>
      </c>
    </row>
    <row r="97" spans="1:12" s="33" customFormat="1" ht="60" customHeight="1" x14ac:dyDescent="0.25">
      <c r="A97" s="29">
        <f t="shared" si="0"/>
        <v>37</v>
      </c>
      <c r="B97" s="31">
        <v>1065</v>
      </c>
      <c r="C97" s="32" t="s">
        <v>749</v>
      </c>
      <c r="D97" s="208" t="s">
        <v>602</v>
      </c>
      <c r="E97" s="32" t="s">
        <v>746</v>
      </c>
      <c r="F97" s="208" t="s">
        <v>603</v>
      </c>
      <c r="G97" s="32" t="s">
        <v>93</v>
      </c>
      <c r="H97" s="217" t="s">
        <v>705</v>
      </c>
      <c r="I97" s="107" t="s">
        <v>231</v>
      </c>
      <c r="J97" s="285" t="s">
        <v>464</v>
      </c>
      <c r="K97" s="353">
        <v>36678</v>
      </c>
      <c r="L97" s="353" t="s">
        <v>738</v>
      </c>
    </row>
    <row r="98" spans="1:12" s="33" customFormat="1" ht="60" customHeight="1" x14ac:dyDescent="0.25">
      <c r="A98" s="29">
        <f t="shared" si="0"/>
        <v>38</v>
      </c>
      <c r="B98" s="31">
        <v>1066</v>
      </c>
      <c r="C98" s="32" t="s">
        <v>750</v>
      </c>
      <c r="D98" s="208" t="s">
        <v>602</v>
      </c>
      <c r="E98" s="32" t="s">
        <v>746</v>
      </c>
      <c r="F98" s="208" t="s">
        <v>603</v>
      </c>
      <c r="G98" s="32" t="s">
        <v>93</v>
      </c>
      <c r="H98" s="217" t="s">
        <v>705</v>
      </c>
      <c r="I98" s="107" t="s">
        <v>231</v>
      </c>
      <c r="J98" s="285" t="s">
        <v>464</v>
      </c>
      <c r="K98" s="353">
        <v>36678</v>
      </c>
      <c r="L98" s="353" t="s">
        <v>738</v>
      </c>
    </row>
    <row r="99" spans="1:12" s="7" customFormat="1" ht="16.2" x14ac:dyDescent="0.3">
      <c r="A99" s="35" t="s">
        <v>751</v>
      </c>
      <c r="B99" s="79"/>
      <c r="C99" s="35"/>
      <c r="D99" s="80"/>
      <c r="E99" s="80"/>
      <c r="F99" s="80"/>
      <c r="G99" s="80"/>
      <c r="H99" s="81"/>
      <c r="I99" s="101"/>
      <c r="J99" s="226"/>
      <c r="K99" s="323"/>
      <c r="L99" s="323"/>
    </row>
    <row r="100" spans="1:12" s="33" customFormat="1" ht="81" customHeight="1" x14ac:dyDescent="0.25">
      <c r="A100" s="29">
        <f>A98+1</f>
        <v>39</v>
      </c>
      <c r="B100" s="31">
        <v>410</v>
      </c>
      <c r="C100" s="32" t="s">
        <v>752</v>
      </c>
      <c r="D100" s="32" t="s">
        <v>327</v>
      </c>
      <c r="E100" s="32" t="s">
        <v>746</v>
      </c>
      <c r="F100" s="32" t="s">
        <v>675</v>
      </c>
      <c r="G100" s="32" t="s">
        <v>93</v>
      </c>
      <c r="H100" s="208" t="s">
        <v>708</v>
      </c>
      <c r="I100" s="126" t="s">
        <v>500</v>
      </c>
      <c r="J100" s="286" t="s">
        <v>464</v>
      </c>
      <c r="K100" s="354" t="s">
        <v>13</v>
      </c>
      <c r="L100" s="354" t="s">
        <v>19</v>
      </c>
    </row>
    <row r="101" spans="1:12" s="7" customFormat="1" ht="16.2" x14ac:dyDescent="0.3">
      <c r="A101" s="10" t="s">
        <v>467</v>
      </c>
      <c r="B101" s="18"/>
      <c r="C101" s="10"/>
      <c r="D101" s="6"/>
      <c r="E101" s="6"/>
      <c r="F101" s="6"/>
      <c r="G101" s="6"/>
      <c r="H101" s="12"/>
      <c r="I101" s="6"/>
      <c r="J101" s="237"/>
      <c r="K101" s="352"/>
      <c r="L101" s="323"/>
    </row>
    <row r="102" spans="1:12" s="33" customFormat="1" ht="52.8" x14ac:dyDescent="0.25">
      <c r="A102" s="64">
        <f>A100+1</f>
        <v>40</v>
      </c>
      <c r="B102" s="65">
        <v>201</v>
      </c>
      <c r="C102" s="66" t="s">
        <v>154</v>
      </c>
      <c r="D102" s="66" t="s">
        <v>155</v>
      </c>
      <c r="E102" s="66" t="s">
        <v>746</v>
      </c>
      <c r="F102" s="66" t="s">
        <v>156</v>
      </c>
      <c r="G102" s="66" t="s">
        <v>93</v>
      </c>
      <c r="H102" s="108" t="s">
        <v>707</v>
      </c>
      <c r="I102" s="108" t="s">
        <v>231</v>
      </c>
      <c r="J102" s="238" t="s">
        <v>465</v>
      </c>
      <c r="K102" s="355" t="s">
        <v>739</v>
      </c>
      <c r="L102" s="355" t="s">
        <v>738</v>
      </c>
    </row>
    <row r="103" spans="1:12" s="33" customFormat="1" ht="66" x14ac:dyDescent="0.25">
      <c r="A103" s="64">
        <f>A102+1</f>
        <v>41</v>
      </c>
      <c r="B103" s="65">
        <v>202</v>
      </c>
      <c r="C103" s="66" t="s">
        <v>157</v>
      </c>
      <c r="D103" s="66" t="s">
        <v>158</v>
      </c>
      <c r="E103" s="66" t="s">
        <v>746</v>
      </c>
      <c r="F103" s="66" t="s">
        <v>162</v>
      </c>
      <c r="G103" s="66" t="s">
        <v>93</v>
      </c>
      <c r="H103" s="108" t="s">
        <v>97</v>
      </c>
      <c r="I103" s="108" t="s">
        <v>231</v>
      </c>
      <c r="J103" s="238" t="s">
        <v>465</v>
      </c>
      <c r="K103" s="355" t="s">
        <v>739</v>
      </c>
      <c r="L103" s="355" t="s">
        <v>738</v>
      </c>
    </row>
    <row r="104" spans="1:12" s="33" customFormat="1" ht="54.75" customHeight="1" x14ac:dyDescent="0.25">
      <c r="A104" s="64">
        <f>A103+1</f>
        <v>42</v>
      </c>
      <c r="B104" s="65">
        <v>251</v>
      </c>
      <c r="C104" s="66" t="s">
        <v>167</v>
      </c>
      <c r="D104" s="66" t="s">
        <v>168</v>
      </c>
      <c r="E104" s="66" t="s">
        <v>746</v>
      </c>
      <c r="F104" s="66" t="s">
        <v>156</v>
      </c>
      <c r="G104" s="66" t="s">
        <v>93</v>
      </c>
      <c r="H104" s="108" t="s">
        <v>707</v>
      </c>
      <c r="I104" s="108" t="s">
        <v>231</v>
      </c>
      <c r="J104" s="238" t="s">
        <v>465</v>
      </c>
      <c r="K104" s="355" t="s">
        <v>739</v>
      </c>
      <c r="L104" s="355" t="s">
        <v>738</v>
      </c>
    </row>
    <row r="105" spans="1:12" s="33" customFormat="1" ht="105.75" customHeight="1" x14ac:dyDescent="0.25">
      <c r="A105" s="64">
        <f>A104+1</f>
        <v>43</v>
      </c>
      <c r="B105" s="65">
        <v>252</v>
      </c>
      <c r="C105" s="66" t="s">
        <v>169</v>
      </c>
      <c r="D105" s="66" t="s">
        <v>170</v>
      </c>
      <c r="E105" s="66" t="s">
        <v>746</v>
      </c>
      <c r="F105" s="66" t="s">
        <v>466</v>
      </c>
      <c r="G105" s="66" t="s">
        <v>93</v>
      </c>
      <c r="H105" s="108" t="s">
        <v>97</v>
      </c>
      <c r="I105" s="108" t="s">
        <v>231</v>
      </c>
      <c r="J105" s="238" t="s">
        <v>465</v>
      </c>
      <c r="K105" s="355" t="s">
        <v>739</v>
      </c>
      <c r="L105" s="355" t="s">
        <v>738</v>
      </c>
    </row>
    <row r="106" spans="1:12" s="7" customFormat="1" ht="16.2" x14ac:dyDescent="0.3">
      <c r="A106" s="10" t="s">
        <v>468</v>
      </c>
      <c r="B106" s="18"/>
      <c r="C106" s="10"/>
      <c r="D106" s="6"/>
      <c r="E106" s="6"/>
      <c r="F106" s="6"/>
      <c r="G106" s="6"/>
      <c r="H106" s="12"/>
      <c r="I106" s="6"/>
      <c r="J106" s="237"/>
      <c r="K106" s="352"/>
      <c r="L106" s="323"/>
    </row>
    <row r="107" spans="1:12" s="2" customFormat="1" ht="91.5" customHeight="1" x14ac:dyDescent="0.25">
      <c r="A107" s="22">
        <f>A105+1</f>
        <v>44</v>
      </c>
      <c r="B107" s="19">
        <v>203</v>
      </c>
      <c r="C107" s="5" t="s">
        <v>91</v>
      </c>
      <c r="D107" s="208" t="s">
        <v>313</v>
      </c>
      <c r="E107" s="5" t="s">
        <v>746</v>
      </c>
      <c r="F107" s="5" t="s">
        <v>711</v>
      </c>
      <c r="G107" s="5" t="s">
        <v>93</v>
      </c>
      <c r="H107" s="217" t="s">
        <v>710</v>
      </c>
      <c r="I107" s="101" t="s">
        <v>231</v>
      </c>
      <c r="J107" s="285" t="s">
        <v>464</v>
      </c>
      <c r="K107" s="323">
        <v>35886</v>
      </c>
      <c r="L107" s="323" t="s">
        <v>738</v>
      </c>
    </row>
    <row r="108" spans="1:12" s="2" customFormat="1" ht="91.5" customHeight="1" x14ac:dyDescent="0.25">
      <c r="A108" s="22">
        <f>A107+1</f>
        <v>45</v>
      </c>
      <c r="B108" s="19">
        <v>204</v>
      </c>
      <c r="C108" s="5" t="s">
        <v>260</v>
      </c>
      <c r="D108" s="208" t="s">
        <v>312</v>
      </c>
      <c r="E108" s="5" t="s">
        <v>746</v>
      </c>
      <c r="F108" s="5" t="s">
        <v>309</v>
      </c>
      <c r="G108" s="5" t="s">
        <v>93</v>
      </c>
      <c r="H108" s="217" t="s">
        <v>705</v>
      </c>
      <c r="I108" s="101" t="s">
        <v>231</v>
      </c>
      <c r="J108" s="285" t="s">
        <v>464</v>
      </c>
      <c r="K108" s="323">
        <v>35886</v>
      </c>
      <c r="L108" s="323" t="s">
        <v>738</v>
      </c>
    </row>
    <row r="109" spans="1:12" s="2" customFormat="1" ht="91.5" customHeight="1" x14ac:dyDescent="0.25">
      <c r="A109" s="22">
        <f>A108+1</f>
        <v>46</v>
      </c>
      <c r="B109" s="19">
        <v>253</v>
      </c>
      <c r="C109" s="5" t="s">
        <v>166</v>
      </c>
      <c r="D109" s="208" t="s">
        <v>314</v>
      </c>
      <c r="E109" s="5" t="s">
        <v>746</v>
      </c>
      <c r="F109" s="5" t="s">
        <v>712</v>
      </c>
      <c r="G109" s="5" t="s">
        <v>93</v>
      </c>
      <c r="H109" s="217" t="s">
        <v>710</v>
      </c>
      <c r="I109" s="101" t="s">
        <v>231</v>
      </c>
      <c r="J109" s="285" t="s">
        <v>464</v>
      </c>
      <c r="K109" s="323">
        <v>35886</v>
      </c>
      <c r="L109" s="323" t="s">
        <v>738</v>
      </c>
    </row>
    <row r="110" spans="1:12" s="2" customFormat="1" ht="91.5" customHeight="1" x14ac:dyDescent="0.25">
      <c r="A110" s="22">
        <f>A109+1</f>
        <v>47</v>
      </c>
      <c r="B110" s="19">
        <v>254</v>
      </c>
      <c r="C110" s="5" t="s">
        <v>261</v>
      </c>
      <c r="D110" s="208" t="s">
        <v>315</v>
      </c>
      <c r="E110" s="5" t="s">
        <v>746</v>
      </c>
      <c r="F110" s="5" t="s">
        <v>310</v>
      </c>
      <c r="G110" s="5" t="s">
        <v>93</v>
      </c>
      <c r="H110" s="217" t="s">
        <v>705</v>
      </c>
      <c r="I110" s="101" t="s">
        <v>231</v>
      </c>
      <c r="J110" s="285" t="s">
        <v>464</v>
      </c>
      <c r="K110" s="323">
        <v>35886</v>
      </c>
      <c r="L110" s="323" t="s">
        <v>738</v>
      </c>
    </row>
    <row r="111" spans="1:12" s="30" customFormat="1" ht="91.5" customHeight="1" x14ac:dyDescent="0.25">
      <c r="A111" s="22">
        <f>A110+1</f>
        <v>48</v>
      </c>
      <c r="B111" s="19">
        <v>255</v>
      </c>
      <c r="C111" s="5" t="s">
        <v>280</v>
      </c>
      <c r="D111" s="208" t="s">
        <v>316</v>
      </c>
      <c r="E111" s="5" t="s">
        <v>746</v>
      </c>
      <c r="F111" s="5" t="s">
        <v>311</v>
      </c>
      <c r="G111" s="5" t="s">
        <v>93</v>
      </c>
      <c r="H111" s="217" t="s">
        <v>710</v>
      </c>
      <c r="I111" s="101" t="s">
        <v>231</v>
      </c>
      <c r="J111" s="285" t="s">
        <v>464</v>
      </c>
      <c r="K111" s="323">
        <v>36237</v>
      </c>
      <c r="L111" s="323" t="s">
        <v>738</v>
      </c>
    </row>
    <row r="112" spans="1:12" s="30" customFormat="1" ht="91.5" customHeight="1" x14ac:dyDescent="0.25">
      <c r="A112" s="29">
        <f>A111+1</f>
        <v>49</v>
      </c>
      <c r="B112" s="19">
        <v>256</v>
      </c>
      <c r="C112" s="5" t="s">
        <v>278</v>
      </c>
      <c r="D112" s="5" t="s">
        <v>317</v>
      </c>
      <c r="E112" s="5" t="s">
        <v>746</v>
      </c>
      <c r="F112" s="5" t="s">
        <v>713</v>
      </c>
      <c r="G112" s="5" t="s">
        <v>93</v>
      </c>
      <c r="H112" s="217" t="s">
        <v>710</v>
      </c>
      <c r="I112" s="101" t="s">
        <v>231</v>
      </c>
      <c r="J112" s="285" t="s">
        <v>464</v>
      </c>
      <c r="K112" s="323">
        <v>36237</v>
      </c>
      <c r="L112" s="323" t="s">
        <v>738</v>
      </c>
    </row>
    <row r="113" spans="1:12" s="2" customFormat="1" ht="16.2" x14ac:dyDescent="0.3">
      <c r="A113" s="10" t="s">
        <v>469</v>
      </c>
      <c r="B113" s="18"/>
      <c r="C113" s="10"/>
      <c r="D113" s="6"/>
      <c r="E113" s="6"/>
      <c r="F113" s="6"/>
      <c r="G113" s="6"/>
      <c r="H113" s="12"/>
      <c r="I113" s="6"/>
      <c r="J113" s="237"/>
      <c r="K113" s="352"/>
      <c r="L113" s="323"/>
    </row>
    <row r="114" spans="1:12" s="7" customFormat="1" ht="82.5" customHeight="1" x14ac:dyDescent="0.25">
      <c r="A114" s="41" t="s">
        <v>375</v>
      </c>
      <c r="B114" s="42">
        <v>351</v>
      </c>
      <c r="C114" s="43" t="s">
        <v>262</v>
      </c>
      <c r="D114" s="43" t="s">
        <v>328</v>
      </c>
      <c r="E114" s="43" t="s">
        <v>746</v>
      </c>
      <c r="F114" s="43" t="s">
        <v>176</v>
      </c>
      <c r="G114" s="43" t="s">
        <v>93</v>
      </c>
      <c r="H114" s="217" t="s">
        <v>709</v>
      </c>
      <c r="I114" s="102" t="s">
        <v>67</v>
      </c>
      <c r="J114" s="285" t="s">
        <v>464</v>
      </c>
      <c r="K114" s="324">
        <v>35886</v>
      </c>
      <c r="L114" s="324">
        <v>36891</v>
      </c>
    </row>
    <row r="115" spans="1:12" s="7" customFormat="1" ht="82.5" customHeight="1" x14ac:dyDescent="0.25">
      <c r="A115" s="29">
        <f>A112+1</f>
        <v>50</v>
      </c>
      <c r="B115" s="151">
        <v>521</v>
      </c>
      <c r="C115" s="208" t="s">
        <v>204</v>
      </c>
      <c r="D115" s="208" t="s">
        <v>329</v>
      </c>
      <c r="E115" s="32" t="s">
        <v>746</v>
      </c>
      <c r="F115" s="32" t="s">
        <v>630</v>
      </c>
      <c r="G115" s="32" t="s">
        <v>93</v>
      </c>
      <c r="H115" s="217" t="s">
        <v>710</v>
      </c>
      <c r="I115" s="188" t="s">
        <v>67</v>
      </c>
      <c r="J115" s="307" t="s">
        <v>464</v>
      </c>
      <c r="K115" s="356">
        <v>36892</v>
      </c>
      <c r="L115" s="356" t="s">
        <v>738</v>
      </c>
    </row>
    <row r="116" spans="1:12" s="7" customFormat="1" ht="82.5" customHeight="1" x14ac:dyDescent="0.25">
      <c r="A116" s="29">
        <f>A115+1</f>
        <v>51</v>
      </c>
      <c r="B116" s="151">
        <v>522</v>
      </c>
      <c r="C116" s="208" t="s">
        <v>205</v>
      </c>
      <c r="D116" s="32" t="s">
        <v>330</v>
      </c>
      <c r="E116" s="32" t="s">
        <v>746</v>
      </c>
      <c r="F116" s="32" t="s">
        <v>631</v>
      </c>
      <c r="G116" s="32" t="s">
        <v>93</v>
      </c>
      <c r="H116" s="217" t="s">
        <v>710</v>
      </c>
      <c r="I116" s="188" t="s">
        <v>67</v>
      </c>
      <c r="J116" s="307" t="s">
        <v>464</v>
      </c>
      <c r="K116" s="356">
        <v>36892</v>
      </c>
      <c r="L116" s="356" t="s">
        <v>738</v>
      </c>
    </row>
    <row r="117" spans="1:12" s="7" customFormat="1" ht="82.5" customHeight="1" x14ac:dyDescent="0.25">
      <c r="A117" s="41">
        <f>A116+1</f>
        <v>52</v>
      </c>
      <c r="B117" s="94">
        <v>523</v>
      </c>
      <c r="C117" s="43" t="s">
        <v>425</v>
      </c>
      <c r="D117" s="43" t="s">
        <v>331</v>
      </c>
      <c r="E117" s="43" t="s">
        <v>753</v>
      </c>
      <c r="F117" s="43" t="s">
        <v>632</v>
      </c>
      <c r="G117" s="43" t="s">
        <v>535</v>
      </c>
      <c r="H117" s="303" t="s">
        <v>710</v>
      </c>
      <c r="I117" s="313" t="s">
        <v>67</v>
      </c>
      <c r="J117" s="307" t="s">
        <v>464</v>
      </c>
      <c r="K117" s="357">
        <v>36892</v>
      </c>
      <c r="L117" s="358">
        <v>37256</v>
      </c>
    </row>
    <row r="118" spans="1:12" s="7" customFormat="1" ht="82.5" customHeight="1" x14ac:dyDescent="0.25">
      <c r="A118" s="310">
        <f>A117+1</f>
        <v>53</v>
      </c>
      <c r="B118" s="311">
        <v>524</v>
      </c>
      <c r="C118" s="208" t="s">
        <v>206</v>
      </c>
      <c r="D118" s="208" t="s">
        <v>332</v>
      </c>
      <c r="E118" s="208" t="s">
        <v>753</v>
      </c>
      <c r="F118" s="208" t="s">
        <v>623</v>
      </c>
      <c r="G118" s="208" t="s">
        <v>535</v>
      </c>
      <c r="H118" s="217" t="s">
        <v>710</v>
      </c>
      <c r="I118" s="312" t="s">
        <v>67</v>
      </c>
      <c r="J118" s="307" t="s">
        <v>464</v>
      </c>
      <c r="K118" s="358">
        <v>37257</v>
      </c>
      <c r="L118" s="358" t="s">
        <v>738</v>
      </c>
    </row>
    <row r="119" spans="1:12" s="33" customFormat="1" ht="16.2" x14ac:dyDescent="0.3">
      <c r="A119" s="35" t="s">
        <v>455</v>
      </c>
      <c r="B119" s="79"/>
      <c r="C119" s="35"/>
      <c r="D119" s="80"/>
      <c r="E119" s="80"/>
      <c r="F119" s="80"/>
      <c r="G119" s="80"/>
      <c r="H119" s="81"/>
      <c r="I119" s="80"/>
      <c r="J119" s="239"/>
      <c r="K119" s="359"/>
      <c r="L119" s="353"/>
    </row>
    <row r="120" spans="1:12" s="75" customFormat="1" ht="83.25" customHeight="1" x14ac:dyDescent="0.25">
      <c r="A120" s="29">
        <f>A118+1</f>
        <v>54</v>
      </c>
      <c r="B120" s="151">
        <v>591</v>
      </c>
      <c r="C120" s="32" t="s">
        <v>693</v>
      </c>
      <c r="D120" s="208" t="s">
        <v>333</v>
      </c>
      <c r="E120" s="32" t="s">
        <v>746</v>
      </c>
      <c r="F120" s="32" t="s">
        <v>695</v>
      </c>
      <c r="G120" s="32" t="s">
        <v>93</v>
      </c>
      <c r="H120" s="217" t="s">
        <v>710</v>
      </c>
      <c r="I120" s="188" t="s">
        <v>67</v>
      </c>
      <c r="J120" s="307" t="s">
        <v>464</v>
      </c>
      <c r="K120" s="356">
        <v>37063</v>
      </c>
      <c r="L120" s="356" t="s">
        <v>738</v>
      </c>
    </row>
    <row r="121" spans="1:12" s="75" customFormat="1" ht="81.75" customHeight="1" x14ac:dyDescent="0.25">
      <c r="A121" s="29">
        <f>A120+1</f>
        <v>55</v>
      </c>
      <c r="B121" s="151">
        <v>592</v>
      </c>
      <c r="C121" s="32" t="s">
        <v>694</v>
      </c>
      <c r="D121" s="208" t="s">
        <v>333</v>
      </c>
      <c r="E121" s="32" t="s">
        <v>746</v>
      </c>
      <c r="F121" s="32" t="s">
        <v>696</v>
      </c>
      <c r="G121" s="32" t="s">
        <v>93</v>
      </c>
      <c r="H121" s="217" t="s">
        <v>710</v>
      </c>
      <c r="I121" s="188" t="s">
        <v>67</v>
      </c>
      <c r="J121" s="307" t="s">
        <v>464</v>
      </c>
      <c r="K121" s="356">
        <v>37063</v>
      </c>
      <c r="L121" s="356" t="s">
        <v>738</v>
      </c>
    </row>
    <row r="122" spans="1:12" s="33" customFormat="1" ht="16.2" x14ac:dyDescent="0.3">
      <c r="A122" s="35" t="s">
        <v>684</v>
      </c>
      <c r="B122" s="79"/>
      <c r="C122" s="35"/>
      <c r="D122" s="80"/>
      <c r="E122" s="80"/>
      <c r="F122" s="80"/>
      <c r="G122" s="80"/>
      <c r="H122" s="81"/>
      <c r="I122" s="80"/>
      <c r="J122" s="239"/>
      <c r="K122" s="359"/>
      <c r="L122" s="353"/>
    </row>
    <row r="123" spans="1:12" s="75" customFormat="1" ht="83.25" customHeight="1" x14ac:dyDescent="0.25">
      <c r="A123" s="29">
        <f>A121+1</f>
        <v>56</v>
      </c>
      <c r="B123" s="151">
        <v>593</v>
      </c>
      <c r="C123" s="32" t="s">
        <v>685</v>
      </c>
      <c r="D123" s="208" t="s">
        <v>335</v>
      </c>
      <c r="E123" s="32" t="s">
        <v>746</v>
      </c>
      <c r="F123" s="32" t="s">
        <v>695</v>
      </c>
      <c r="G123" s="32" t="s">
        <v>93</v>
      </c>
      <c r="H123" s="217" t="s">
        <v>705</v>
      </c>
      <c r="I123" s="188" t="s">
        <v>67</v>
      </c>
      <c r="J123" s="307" t="s">
        <v>464</v>
      </c>
      <c r="K123" s="356">
        <v>37063</v>
      </c>
      <c r="L123" s="356" t="s">
        <v>738</v>
      </c>
    </row>
    <row r="124" spans="1:12" s="75" customFormat="1" ht="81.75" customHeight="1" x14ac:dyDescent="0.25">
      <c r="A124" s="29">
        <f>A123+1</f>
        <v>57</v>
      </c>
      <c r="B124" s="151">
        <v>594</v>
      </c>
      <c r="C124" s="32" t="s">
        <v>686</v>
      </c>
      <c r="D124" s="208" t="s">
        <v>335</v>
      </c>
      <c r="E124" s="32" t="s">
        <v>746</v>
      </c>
      <c r="F124" s="32" t="s">
        <v>696</v>
      </c>
      <c r="G124" s="32" t="s">
        <v>93</v>
      </c>
      <c r="H124" s="217" t="s">
        <v>705</v>
      </c>
      <c r="I124" s="188" t="s">
        <v>67</v>
      </c>
      <c r="J124" s="307" t="s">
        <v>464</v>
      </c>
      <c r="K124" s="356">
        <v>37063</v>
      </c>
      <c r="L124" s="356" t="s">
        <v>738</v>
      </c>
    </row>
    <row r="125" spans="1:12" s="2" customFormat="1" ht="16.2" x14ac:dyDescent="0.3">
      <c r="A125" s="10" t="s">
        <v>474</v>
      </c>
      <c r="B125" s="18"/>
      <c r="C125" s="10"/>
      <c r="D125" s="6"/>
      <c r="E125" s="6"/>
      <c r="F125" s="6"/>
      <c r="G125" s="6"/>
      <c r="H125" s="12"/>
      <c r="I125" s="6"/>
      <c r="J125" s="237"/>
      <c r="K125" s="352"/>
      <c r="L125" s="323"/>
    </row>
    <row r="126" spans="1:12" s="75" customFormat="1" ht="39" customHeight="1" x14ac:dyDescent="0.25">
      <c r="A126" s="41" t="s">
        <v>375</v>
      </c>
      <c r="B126" s="42">
        <v>352</v>
      </c>
      <c r="C126" s="43" t="s">
        <v>263</v>
      </c>
      <c r="D126" s="43" t="s">
        <v>246</v>
      </c>
      <c r="E126" s="43" t="s">
        <v>746</v>
      </c>
      <c r="F126" s="43" t="s">
        <v>241</v>
      </c>
      <c r="G126" s="43" t="s">
        <v>93</v>
      </c>
      <c r="H126" s="217" t="s">
        <v>709</v>
      </c>
      <c r="I126" s="102" t="s">
        <v>231</v>
      </c>
      <c r="J126" s="285" t="s">
        <v>464</v>
      </c>
      <c r="K126" s="324">
        <v>35886</v>
      </c>
      <c r="L126" s="324">
        <v>36891</v>
      </c>
    </row>
    <row r="127" spans="1:12" s="75" customFormat="1" ht="69.900000000000006" customHeight="1" x14ac:dyDescent="0.25">
      <c r="A127" s="29">
        <f>A124+1</f>
        <v>58</v>
      </c>
      <c r="B127" s="31">
        <v>382</v>
      </c>
      <c r="C127" s="32" t="s">
        <v>199</v>
      </c>
      <c r="D127" s="208" t="s">
        <v>336</v>
      </c>
      <c r="E127" s="32" t="s">
        <v>746</v>
      </c>
      <c r="F127" s="32" t="s">
        <v>203</v>
      </c>
      <c r="G127" s="32" t="s">
        <v>93</v>
      </c>
      <c r="H127" s="217" t="s">
        <v>709</v>
      </c>
      <c r="I127" s="107" t="s">
        <v>67</v>
      </c>
      <c r="J127" s="285" t="s">
        <v>464</v>
      </c>
      <c r="K127" s="353">
        <v>36892</v>
      </c>
      <c r="L127" s="353" t="s">
        <v>738</v>
      </c>
    </row>
    <row r="128" spans="1:12" s="75" customFormat="1" ht="69.900000000000006" customHeight="1" x14ac:dyDescent="0.25">
      <c r="A128" s="29">
        <f>A127+1</f>
        <v>59</v>
      </c>
      <c r="B128" s="31">
        <v>383</v>
      </c>
      <c r="C128" s="32" t="s">
        <v>200</v>
      </c>
      <c r="D128" s="208" t="s">
        <v>336</v>
      </c>
      <c r="E128" s="32" t="s">
        <v>746</v>
      </c>
      <c r="F128" s="32" t="s">
        <v>208</v>
      </c>
      <c r="G128" s="32" t="s">
        <v>93</v>
      </c>
      <c r="H128" s="217" t="s">
        <v>709</v>
      </c>
      <c r="I128" s="107" t="s">
        <v>67</v>
      </c>
      <c r="J128" s="285" t="s">
        <v>464</v>
      </c>
      <c r="K128" s="353">
        <v>36892</v>
      </c>
      <c r="L128" s="353" t="s">
        <v>738</v>
      </c>
    </row>
    <row r="129" spans="1:12" s="2" customFormat="1" ht="16.2" x14ac:dyDescent="0.3">
      <c r="A129" s="10" t="s">
        <v>304</v>
      </c>
      <c r="B129" s="18"/>
      <c r="C129" s="10"/>
      <c r="D129" s="6"/>
      <c r="E129" s="6"/>
      <c r="F129" s="6"/>
      <c r="G129" s="6"/>
      <c r="H129" s="12"/>
      <c r="I129" s="6"/>
      <c r="J129" s="237"/>
      <c r="K129" s="352"/>
      <c r="L129" s="323"/>
    </row>
    <row r="130" spans="1:12" s="33" customFormat="1" ht="66.75" customHeight="1" x14ac:dyDescent="0.25">
      <c r="A130" s="41" t="s">
        <v>375</v>
      </c>
      <c r="B130" s="42">
        <v>354</v>
      </c>
      <c r="C130" s="43" t="s">
        <v>264</v>
      </c>
      <c r="D130" s="43" t="s">
        <v>318</v>
      </c>
      <c r="E130" s="43" t="s">
        <v>746</v>
      </c>
      <c r="F130" s="43" t="s">
        <v>197</v>
      </c>
      <c r="G130" s="43" t="s">
        <v>93</v>
      </c>
      <c r="H130" s="217" t="s">
        <v>706</v>
      </c>
      <c r="I130" s="102" t="s">
        <v>231</v>
      </c>
      <c r="J130" s="285" t="s">
        <v>464</v>
      </c>
      <c r="K130" s="324">
        <v>35886</v>
      </c>
      <c r="L130" s="324">
        <v>36891</v>
      </c>
    </row>
    <row r="131" spans="1:12" s="75" customFormat="1" ht="69.900000000000006" customHeight="1" x14ac:dyDescent="0.25">
      <c r="A131" s="29">
        <f>A128+1</f>
        <v>60</v>
      </c>
      <c r="B131" s="31">
        <v>384</v>
      </c>
      <c r="C131" s="32" t="s">
        <v>201</v>
      </c>
      <c r="D131" s="208" t="s">
        <v>337</v>
      </c>
      <c r="E131" s="32" t="s">
        <v>746</v>
      </c>
      <c r="F131" s="32" t="s">
        <v>203</v>
      </c>
      <c r="G131" s="32" t="s">
        <v>93</v>
      </c>
      <c r="H131" s="217" t="s">
        <v>705</v>
      </c>
      <c r="I131" s="107" t="s">
        <v>67</v>
      </c>
      <c r="J131" s="285" t="s">
        <v>464</v>
      </c>
      <c r="K131" s="353">
        <v>36892</v>
      </c>
      <c r="L131" s="353" t="s">
        <v>738</v>
      </c>
    </row>
    <row r="132" spans="1:12" s="75" customFormat="1" ht="69.900000000000006" customHeight="1" x14ac:dyDescent="0.25">
      <c r="A132" s="29">
        <f>A131+1</f>
        <v>61</v>
      </c>
      <c r="B132" s="31">
        <v>385</v>
      </c>
      <c r="C132" s="32" t="s">
        <v>202</v>
      </c>
      <c r="D132" s="208" t="s">
        <v>337</v>
      </c>
      <c r="E132" s="32" t="s">
        <v>746</v>
      </c>
      <c r="F132" s="32" t="s">
        <v>208</v>
      </c>
      <c r="G132" s="32" t="s">
        <v>93</v>
      </c>
      <c r="H132" s="217" t="s">
        <v>705</v>
      </c>
      <c r="I132" s="107" t="s">
        <v>67</v>
      </c>
      <c r="J132" s="285" t="s">
        <v>464</v>
      </c>
      <c r="K132" s="353">
        <v>36892</v>
      </c>
      <c r="L132" s="353" t="s">
        <v>738</v>
      </c>
    </row>
    <row r="133" spans="1:12" s="7" customFormat="1" ht="16.2" x14ac:dyDescent="0.3">
      <c r="A133" s="10" t="s">
        <v>456</v>
      </c>
      <c r="B133" s="18"/>
      <c r="C133" s="10"/>
      <c r="D133" s="6"/>
      <c r="E133" s="6"/>
      <c r="F133" s="6"/>
      <c r="G133" s="6"/>
      <c r="H133" s="12"/>
      <c r="I133" s="6"/>
      <c r="J133" s="237"/>
      <c r="K133" s="352"/>
      <c r="L133" s="323"/>
    </row>
    <row r="134" spans="1:12" s="75" customFormat="1" ht="51.75" customHeight="1" x14ac:dyDescent="0.25">
      <c r="A134" s="29">
        <f>A132+1</f>
        <v>62</v>
      </c>
      <c r="B134" s="31">
        <v>1010</v>
      </c>
      <c r="C134" s="32" t="s">
        <v>212</v>
      </c>
      <c r="D134" s="208" t="s">
        <v>338</v>
      </c>
      <c r="E134" s="32" t="s">
        <v>746</v>
      </c>
      <c r="F134" s="208" t="s">
        <v>558</v>
      </c>
      <c r="G134" s="32" t="s">
        <v>93</v>
      </c>
      <c r="H134" s="217" t="s">
        <v>709</v>
      </c>
      <c r="I134" s="178" t="s">
        <v>500</v>
      </c>
      <c r="J134" s="308" t="s">
        <v>464</v>
      </c>
      <c r="K134" s="360" t="s">
        <v>29</v>
      </c>
      <c r="L134" s="360" t="s">
        <v>28</v>
      </c>
    </row>
    <row r="135" spans="1:12" s="7" customFormat="1" ht="50.1" customHeight="1" x14ac:dyDescent="0.25">
      <c r="A135" s="22">
        <f>A134+1</f>
        <v>63</v>
      </c>
      <c r="B135" s="19">
        <v>1999</v>
      </c>
      <c r="C135" s="5" t="s">
        <v>213</v>
      </c>
      <c r="D135" s="208" t="s">
        <v>338</v>
      </c>
      <c r="E135" s="5" t="s">
        <v>746</v>
      </c>
      <c r="F135" s="208" t="s">
        <v>558</v>
      </c>
      <c r="G135" s="5" t="s">
        <v>93</v>
      </c>
      <c r="H135" s="217" t="s">
        <v>709</v>
      </c>
      <c r="I135" s="101" t="s">
        <v>231</v>
      </c>
      <c r="J135" s="308" t="s">
        <v>464</v>
      </c>
      <c r="K135" s="323">
        <v>35886</v>
      </c>
      <c r="L135" s="323" t="s">
        <v>738</v>
      </c>
    </row>
    <row r="136" spans="1:12" s="7" customFormat="1" ht="16.2" x14ac:dyDescent="0.3">
      <c r="A136" s="10" t="s">
        <v>77</v>
      </c>
      <c r="B136" s="19"/>
      <c r="C136" s="10"/>
      <c r="D136" s="6"/>
      <c r="E136" s="6"/>
      <c r="F136" s="6"/>
      <c r="G136" s="6"/>
      <c r="H136" s="12"/>
      <c r="I136" s="6"/>
      <c r="J136" s="237"/>
      <c r="K136" s="352"/>
      <c r="L136" s="323"/>
    </row>
    <row r="137" spans="1:12" s="7" customFormat="1" ht="66" x14ac:dyDescent="0.25">
      <c r="A137" s="41" t="s">
        <v>375</v>
      </c>
      <c r="B137" s="42">
        <v>301</v>
      </c>
      <c r="C137" s="43" t="s">
        <v>725</v>
      </c>
      <c r="D137" s="43" t="s">
        <v>726</v>
      </c>
      <c r="E137" s="43" t="s">
        <v>92</v>
      </c>
      <c r="F137" s="43" t="s">
        <v>476</v>
      </c>
      <c r="G137" s="43" t="s">
        <v>93</v>
      </c>
      <c r="H137" s="217" t="s">
        <v>714</v>
      </c>
      <c r="I137" s="100" t="s">
        <v>231</v>
      </c>
      <c r="J137" s="296" t="s">
        <v>464</v>
      </c>
      <c r="K137" s="325">
        <v>35886</v>
      </c>
      <c r="L137" s="325">
        <v>36769</v>
      </c>
    </row>
    <row r="138" spans="1:12" s="75" customFormat="1" ht="267" customHeight="1" x14ac:dyDescent="0.25">
      <c r="A138" s="72">
        <f>A135+1</f>
        <v>64</v>
      </c>
      <c r="B138" s="73">
        <v>401</v>
      </c>
      <c r="C138" s="69" t="s">
        <v>765</v>
      </c>
      <c r="D138" s="74" t="s">
        <v>576</v>
      </c>
      <c r="E138" s="74" t="s">
        <v>92</v>
      </c>
      <c r="F138" s="197" t="s">
        <v>182</v>
      </c>
      <c r="G138" s="74" t="s">
        <v>93</v>
      </c>
      <c r="H138" s="219" t="s">
        <v>715</v>
      </c>
      <c r="I138" s="106" t="s">
        <v>282</v>
      </c>
      <c r="J138" s="305" t="s">
        <v>464</v>
      </c>
      <c r="K138" s="342">
        <v>36770</v>
      </c>
      <c r="L138" s="342" t="s">
        <v>738</v>
      </c>
    </row>
    <row r="139" spans="1:12" s="33" customFormat="1" ht="13.5" customHeight="1" x14ac:dyDescent="0.25">
      <c r="A139" s="152"/>
      <c r="B139" s="153"/>
      <c r="C139" s="154"/>
      <c r="D139" s="157" t="s">
        <v>48</v>
      </c>
      <c r="E139" s="177"/>
      <c r="F139" s="177"/>
      <c r="G139" s="175"/>
      <c r="H139" s="176"/>
      <c r="I139" s="147"/>
      <c r="J139" s="234"/>
      <c r="K139" s="346"/>
      <c r="L139" s="347"/>
    </row>
    <row r="140" spans="1:12" s="33" customFormat="1" ht="13.5" customHeight="1" x14ac:dyDescent="0.25">
      <c r="A140" s="152"/>
      <c r="B140" s="153"/>
      <c r="C140" s="154"/>
      <c r="D140" s="177" t="s">
        <v>766</v>
      </c>
      <c r="E140" s="177"/>
      <c r="F140" s="177"/>
      <c r="G140" s="175"/>
      <c r="H140" s="176"/>
      <c r="I140" s="75"/>
      <c r="J140" s="235"/>
      <c r="K140" s="348"/>
      <c r="L140" s="349"/>
    </row>
    <row r="141" spans="1:12" s="33" customFormat="1" ht="15.6" x14ac:dyDescent="0.25">
      <c r="A141" s="152"/>
      <c r="B141" s="153"/>
      <c r="C141" s="154"/>
      <c r="D141" s="177" t="s">
        <v>767</v>
      </c>
      <c r="E141" s="177"/>
      <c r="F141" s="177"/>
      <c r="G141" s="175"/>
      <c r="H141" s="176"/>
      <c r="I141" s="75"/>
      <c r="J141" s="235"/>
      <c r="K141" s="348"/>
      <c r="L141" s="349"/>
    </row>
    <row r="142" spans="1:12" s="33" customFormat="1" ht="13.5" customHeight="1" x14ac:dyDescent="0.25">
      <c r="A142" s="152"/>
      <c r="B142" s="153"/>
      <c r="C142" s="154"/>
      <c r="D142" s="177" t="s">
        <v>581</v>
      </c>
      <c r="E142" s="177"/>
      <c r="F142" s="177"/>
      <c r="G142" s="175"/>
      <c r="H142" s="176"/>
      <c r="I142" s="75"/>
      <c r="J142" s="235"/>
      <c r="K142" s="348"/>
      <c r="L142" s="349"/>
    </row>
    <row r="143" spans="1:12" s="33" customFormat="1" ht="13.5" customHeight="1" x14ac:dyDescent="0.25">
      <c r="A143" s="152"/>
      <c r="B143" s="153"/>
      <c r="C143" s="154"/>
      <c r="D143" s="177" t="s">
        <v>190</v>
      </c>
      <c r="E143" s="177"/>
      <c r="F143" s="177"/>
      <c r="G143" s="175"/>
      <c r="H143" s="176"/>
      <c r="I143" s="75"/>
      <c r="J143" s="235"/>
      <c r="K143" s="348"/>
      <c r="L143" s="349"/>
    </row>
    <row r="144" spans="1:12" s="33" customFormat="1" ht="13.5" customHeight="1" x14ac:dyDescent="0.25">
      <c r="A144" s="152"/>
      <c r="B144" s="153"/>
      <c r="C144" s="154"/>
      <c r="D144" s="177" t="s">
        <v>582</v>
      </c>
      <c r="E144" s="177"/>
      <c r="F144" s="177"/>
      <c r="G144" s="175"/>
      <c r="H144" s="176"/>
      <c r="I144" s="75"/>
      <c r="J144" s="235"/>
      <c r="K144" s="348"/>
      <c r="L144" s="349"/>
    </row>
    <row r="145" spans="1:12" s="33" customFormat="1" ht="15.6" x14ac:dyDescent="0.25">
      <c r="A145" s="152"/>
      <c r="B145" s="153"/>
      <c r="C145" s="154"/>
      <c r="D145" s="177" t="s">
        <v>285</v>
      </c>
      <c r="E145" s="177"/>
      <c r="F145" s="177"/>
      <c r="G145" s="175"/>
      <c r="H145" s="176"/>
      <c r="I145" s="75"/>
      <c r="J145" s="235"/>
      <c r="K145" s="348"/>
      <c r="L145" s="349"/>
    </row>
    <row r="146" spans="1:12" s="33" customFormat="1" ht="15.6" x14ac:dyDescent="0.25">
      <c r="A146" s="152"/>
      <c r="B146" s="153"/>
      <c r="C146" s="154"/>
      <c r="D146" s="177" t="s">
        <v>583</v>
      </c>
      <c r="E146" s="177"/>
      <c r="F146" s="177"/>
      <c r="G146" s="175"/>
      <c r="H146" s="176"/>
      <c r="I146" s="75"/>
      <c r="J146" s="235"/>
      <c r="K146" s="348"/>
      <c r="L146" s="349"/>
    </row>
    <row r="147" spans="1:12" s="33" customFormat="1" ht="15.6" x14ac:dyDescent="0.25">
      <c r="A147" s="152"/>
      <c r="B147" s="153"/>
      <c r="C147" s="154"/>
      <c r="D147" s="177" t="s">
        <v>385</v>
      </c>
      <c r="E147" s="177"/>
      <c r="F147" s="177"/>
      <c r="G147" s="175"/>
      <c r="H147" s="176"/>
      <c r="I147" s="75"/>
      <c r="J147" s="235"/>
      <c r="K147" s="348"/>
      <c r="L147" s="349"/>
    </row>
    <row r="148" spans="1:12" s="33" customFormat="1" ht="15.6" x14ac:dyDescent="0.25">
      <c r="A148" s="152"/>
      <c r="B148" s="153"/>
      <c r="C148" s="154"/>
      <c r="D148" s="177" t="s">
        <v>768</v>
      </c>
      <c r="E148" s="177"/>
      <c r="F148" s="177"/>
      <c r="G148" s="175"/>
      <c r="H148" s="176"/>
      <c r="I148" s="75"/>
      <c r="J148" s="235"/>
      <c r="K148" s="348"/>
      <c r="L148" s="349"/>
    </row>
    <row r="149" spans="1:12" s="33" customFormat="1" ht="15.6" x14ac:dyDescent="0.25">
      <c r="A149" s="152"/>
      <c r="B149" s="153"/>
      <c r="C149" s="154"/>
      <c r="D149" s="177" t="s">
        <v>32</v>
      </c>
      <c r="E149" s="177"/>
      <c r="F149" s="177"/>
      <c r="G149" s="175"/>
      <c r="H149" s="176"/>
      <c r="I149" s="75"/>
      <c r="J149" s="235"/>
      <c r="K149" s="348"/>
      <c r="L149" s="349"/>
    </row>
    <row r="150" spans="1:12" s="33" customFormat="1" ht="15.6" x14ac:dyDescent="0.25">
      <c r="A150" s="152"/>
      <c r="B150" s="153"/>
      <c r="C150" s="154"/>
      <c r="D150" s="177" t="s">
        <v>584</v>
      </c>
      <c r="E150" s="177"/>
      <c r="F150" s="177"/>
      <c r="G150" s="175"/>
      <c r="H150" s="176"/>
      <c r="I150" s="75"/>
      <c r="J150" s="235"/>
      <c r="K150" s="348"/>
      <c r="L150" s="349"/>
    </row>
    <row r="151" spans="1:12" s="33" customFormat="1" ht="15.6" x14ac:dyDescent="0.25">
      <c r="A151" s="152"/>
      <c r="B151" s="153"/>
      <c r="C151" s="154"/>
      <c r="D151" s="177" t="s">
        <v>33</v>
      </c>
      <c r="E151" s="177"/>
      <c r="F151" s="177"/>
      <c r="G151" s="175"/>
      <c r="H151" s="176"/>
      <c r="I151" s="75"/>
      <c r="J151" s="235"/>
      <c r="K151" s="348"/>
      <c r="L151" s="349"/>
    </row>
    <row r="152" spans="1:12" s="33" customFormat="1" ht="15.6" x14ac:dyDescent="0.25">
      <c r="A152" s="152"/>
      <c r="B152" s="153"/>
      <c r="C152" s="154"/>
      <c r="D152" s="177" t="s">
        <v>286</v>
      </c>
      <c r="E152" s="177"/>
      <c r="F152" s="177"/>
      <c r="G152" s="175"/>
      <c r="H152" s="176"/>
      <c r="I152" s="75"/>
      <c r="J152" s="235"/>
      <c r="K152" s="348"/>
      <c r="L152" s="349"/>
    </row>
    <row r="153" spans="1:12" s="33" customFormat="1" ht="15.6" x14ac:dyDescent="0.25">
      <c r="A153" s="152"/>
      <c r="B153" s="153"/>
      <c r="C153" s="154"/>
      <c r="D153" s="177"/>
      <c r="E153" s="177"/>
      <c r="F153" s="177"/>
      <c r="G153" s="175"/>
      <c r="H153" s="176"/>
      <c r="I153" s="75"/>
      <c r="J153" s="235"/>
      <c r="K153" s="348"/>
      <c r="L153" s="349"/>
    </row>
    <row r="154" spans="1:12" s="33" customFormat="1" x14ac:dyDescent="0.25">
      <c r="A154" s="70"/>
      <c r="B154" s="71"/>
      <c r="C154" s="68"/>
      <c r="D154" s="146" t="s">
        <v>49</v>
      </c>
      <c r="E154" s="127"/>
      <c r="F154" s="127"/>
      <c r="G154" s="127"/>
      <c r="H154" s="127"/>
      <c r="I154" s="75"/>
      <c r="J154" s="235"/>
      <c r="K154" s="348"/>
      <c r="L154" s="349"/>
    </row>
    <row r="155" spans="1:12" s="33" customFormat="1" ht="15.6" x14ac:dyDescent="0.25">
      <c r="A155" s="70"/>
      <c r="B155" s="149"/>
      <c r="C155" s="68"/>
      <c r="D155" s="146" t="s">
        <v>50</v>
      </c>
      <c r="E155" s="127"/>
      <c r="F155" s="127"/>
      <c r="G155" s="127"/>
      <c r="H155" s="127"/>
      <c r="I155" s="75"/>
      <c r="J155" s="235"/>
      <c r="K155" s="348"/>
      <c r="L155" s="349"/>
    </row>
    <row r="156" spans="1:12" s="33" customFormat="1" x14ac:dyDescent="0.25">
      <c r="A156" s="70"/>
      <c r="B156" s="71"/>
      <c r="C156" s="68"/>
      <c r="D156" s="146" t="s">
        <v>51</v>
      </c>
      <c r="E156" s="127"/>
      <c r="F156" s="127"/>
      <c r="G156" s="127"/>
      <c r="H156" s="127"/>
      <c r="I156" s="75"/>
      <c r="J156" s="235"/>
      <c r="K156" s="348"/>
      <c r="L156" s="349"/>
    </row>
    <row r="157" spans="1:12" s="33" customFormat="1" ht="15.6" x14ac:dyDescent="0.25">
      <c r="A157" s="70"/>
      <c r="B157" s="149"/>
      <c r="C157" s="68"/>
      <c r="D157" s="146" t="s">
        <v>53</v>
      </c>
      <c r="E157" s="127"/>
      <c r="F157" s="127"/>
      <c r="G157" s="127"/>
      <c r="H157" s="127"/>
      <c r="I157" s="75"/>
      <c r="J157" s="235"/>
      <c r="K157" s="348"/>
      <c r="L157" s="349"/>
    </row>
    <row r="158" spans="1:12" s="33" customFormat="1" ht="15.6" x14ac:dyDescent="0.25">
      <c r="A158" s="70"/>
      <c r="B158" s="71"/>
      <c r="C158" s="68"/>
      <c r="D158" s="146" t="s">
        <v>547</v>
      </c>
      <c r="E158" s="127"/>
      <c r="F158" s="127"/>
      <c r="G158" s="127"/>
      <c r="H158" s="127"/>
      <c r="I158" s="75"/>
      <c r="J158" s="235"/>
      <c r="K158" s="348"/>
      <c r="L158" s="349"/>
    </row>
    <row r="159" spans="1:12" s="33" customFormat="1" ht="15.6" x14ac:dyDescent="0.25">
      <c r="A159" s="70"/>
      <c r="B159" s="71"/>
      <c r="C159" s="68"/>
      <c r="D159" s="146" t="s">
        <v>386</v>
      </c>
      <c r="E159" s="127"/>
      <c r="F159" s="127"/>
      <c r="G159" s="127"/>
      <c r="H159" s="127"/>
      <c r="I159" s="75"/>
      <c r="J159" s="235"/>
      <c r="K159" s="348"/>
      <c r="L159" s="349"/>
    </row>
    <row r="160" spans="1:12" s="33" customFormat="1" x14ac:dyDescent="0.25">
      <c r="A160" s="70"/>
      <c r="B160" s="71"/>
      <c r="C160" s="68"/>
      <c r="D160" s="146" t="s">
        <v>52</v>
      </c>
      <c r="E160" s="127"/>
      <c r="F160" s="127"/>
      <c r="G160" s="127"/>
      <c r="H160" s="127"/>
      <c r="I160" s="75"/>
      <c r="J160" s="235"/>
      <c r="K160" s="348"/>
      <c r="L160" s="349"/>
    </row>
    <row r="161" spans="1:12" s="33" customFormat="1" x14ac:dyDescent="0.25">
      <c r="A161" s="148"/>
      <c r="B161" s="149"/>
      <c r="C161" s="68"/>
      <c r="D161" s="146" t="s">
        <v>641</v>
      </c>
      <c r="E161" s="127"/>
      <c r="F161" s="127"/>
      <c r="G161" s="127"/>
      <c r="H161" s="127"/>
      <c r="I161" s="75"/>
      <c r="J161" s="235"/>
      <c r="K161" s="348"/>
      <c r="L161" s="349"/>
    </row>
    <row r="162" spans="1:12" s="33" customFormat="1" x14ac:dyDescent="0.25">
      <c r="A162" s="148"/>
      <c r="B162" s="149"/>
      <c r="C162" s="68"/>
      <c r="D162" s="146"/>
      <c r="E162" s="127"/>
      <c r="F162" s="127"/>
      <c r="G162" s="127"/>
      <c r="H162" s="127"/>
      <c r="I162" s="75"/>
      <c r="J162" s="235"/>
      <c r="K162" s="348"/>
      <c r="L162" s="349"/>
    </row>
    <row r="163" spans="1:12" s="33" customFormat="1" ht="15.6" x14ac:dyDescent="0.25">
      <c r="A163" s="148"/>
      <c r="B163" s="149"/>
      <c r="C163" s="68"/>
      <c r="D163" s="146" t="s">
        <v>769</v>
      </c>
      <c r="E163" s="127"/>
      <c r="F163" s="127"/>
      <c r="G163" s="127"/>
      <c r="H163" s="127"/>
      <c r="I163" s="75"/>
      <c r="J163" s="235"/>
      <c r="K163" s="348"/>
      <c r="L163" s="349"/>
    </row>
    <row r="164" spans="1:12" s="33" customFormat="1" ht="15.6" x14ac:dyDescent="0.25">
      <c r="A164" s="148"/>
      <c r="B164" s="149"/>
      <c r="C164" s="68"/>
      <c r="D164" s="146" t="s">
        <v>770</v>
      </c>
      <c r="E164" s="127"/>
      <c r="F164" s="127"/>
      <c r="G164" s="127"/>
      <c r="H164" s="127"/>
      <c r="I164" s="75"/>
      <c r="J164" s="235"/>
      <c r="K164" s="348"/>
      <c r="L164" s="349"/>
    </row>
    <row r="165" spans="1:12" s="33" customFormat="1" ht="15.6" x14ac:dyDescent="0.25">
      <c r="A165" s="148"/>
      <c r="B165" s="149"/>
      <c r="C165" s="68"/>
      <c r="D165" s="146" t="s">
        <v>771</v>
      </c>
      <c r="E165" s="127"/>
      <c r="F165" s="127"/>
      <c r="G165" s="127"/>
      <c r="H165" s="127"/>
      <c r="I165" s="75"/>
      <c r="J165" s="235"/>
      <c r="K165" s="348"/>
      <c r="L165" s="349"/>
    </row>
    <row r="166" spans="1:12" s="33" customFormat="1" ht="15.6" x14ac:dyDescent="0.25">
      <c r="A166" s="148"/>
      <c r="B166" s="149"/>
      <c r="C166" s="68"/>
      <c r="D166" s="146" t="s">
        <v>772</v>
      </c>
      <c r="E166" s="127"/>
      <c r="F166" s="127"/>
      <c r="G166" s="127"/>
      <c r="H166" s="127"/>
      <c r="I166" s="75"/>
      <c r="J166" s="235"/>
      <c r="K166" s="348"/>
      <c r="L166" s="349"/>
    </row>
    <row r="167" spans="1:12" s="33" customFormat="1" ht="15" customHeight="1" x14ac:dyDescent="0.25">
      <c r="A167" s="148"/>
      <c r="B167" s="149"/>
      <c r="C167" s="68"/>
      <c r="D167" s="146" t="s">
        <v>0</v>
      </c>
      <c r="E167" s="127"/>
      <c r="F167" s="127"/>
      <c r="G167" s="127"/>
      <c r="H167" s="127"/>
      <c r="I167" s="75"/>
      <c r="J167" s="235"/>
      <c r="K167" s="348"/>
      <c r="L167" s="349"/>
    </row>
    <row r="168" spans="1:12" s="33" customFormat="1" ht="15" customHeight="1" x14ac:dyDescent="0.25">
      <c r="A168" s="148"/>
      <c r="B168" s="149"/>
      <c r="C168" s="68"/>
      <c r="D168" s="146" t="s">
        <v>1</v>
      </c>
      <c r="E168" s="127"/>
      <c r="F168" s="127"/>
      <c r="G168" s="127"/>
      <c r="H168" s="127"/>
      <c r="I168" s="75"/>
      <c r="J168" s="235"/>
      <c r="K168" s="348"/>
      <c r="L168" s="349"/>
    </row>
    <row r="169" spans="1:12" s="33" customFormat="1" ht="15.6" x14ac:dyDescent="0.25">
      <c r="A169" s="148"/>
      <c r="B169" s="149"/>
      <c r="C169" s="68"/>
      <c r="D169" s="146" t="s">
        <v>34</v>
      </c>
      <c r="E169" s="127"/>
      <c r="F169" s="127"/>
      <c r="G169" s="127"/>
      <c r="H169" s="127"/>
      <c r="I169" s="75"/>
      <c r="J169" s="235"/>
      <c r="K169" s="348"/>
      <c r="L169" s="349"/>
    </row>
    <row r="170" spans="1:12" s="33" customFormat="1" ht="15" customHeight="1" x14ac:dyDescent="0.25">
      <c r="A170" s="148"/>
      <c r="B170" s="149"/>
      <c r="C170" s="68"/>
      <c r="D170" s="146" t="s">
        <v>585</v>
      </c>
      <c r="E170" s="127"/>
      <c r="F170" s="127"/>
      <c r="G170" s="127"/>
      <c r="H170" s="127"/>
      <c r="I170" s="75"/>
      <c r="J170" s="235"/>
      <c r="K170" s="348"/>
      <c r="L170" s="349"/>
    </row>
    <row r="171" spans="1:12" s="33" customFormat="1" ht="15" customHeight="1" x14ac:dyDescent="0.25">
      <c r="A171" s="148"/>
      <c r="B171" s="149"/>
      <c r="C171" s="68"/>
      <c r="D171" s="146" t="s">
        <v>68</v>
      </c>
      <c r="E171" s="127"/>
      <c r="F171" s="127"/>
      <c r="G171" s="127"/>
      <c r="H171" s="127"/>
      <c r="I171" s="75"/>
      <c r="J171" s="235"/>
      <c r="K171" s="348"/>
      <c r="L171" s="349"/>
    </row>
    <row r="172" spans="1:12" s="33" customFormat="1" ht="15" customHeight="1" x14ac:dyDescent="0.25">
      <c r="A172" s="148"/>
      <c r="B172" s="149"/>
      <c r="C172" s="68"/>
      <c r="D172" s="146" t="s">
        <v>69</v>
      </c>
      <c r="E172" s="127"/>
      <c r="F172" s="127"/>
      <c r="G172" s="127"/>
      <c r="H172" s="127"/>
      <c r="I172" s="75"/>
      <c r="J172" s="235"/>
      <c r="K172" s="348"/>
      <c r="L172" s="349"/>
    </row>
    <row r="173" spans="1:12" s="33" customFormat="1" ht="15.6" x14ac:dyDescent="0.25">
      <c r="A173" s="148"/>
      <c r="B173" s="149"/>
      <c r="C173" s="68"/>
      <c r="D173" s="146" t="s">
        <v>70</v>
      </c>
      <c r="E173" s="127"/>
      <c r="F173" s="127"/>
      <c r="G173" s="127"/>
      <c r="H173" s="127"/>
      <c r="I173" s="75"/>
      <c r="J173" s="235"/>
      <c r="K173" s="348"/>
      <c r="L173" s="349"/>
    </row>
    <row r="174" spans="1:12" s="33" customFormat="1" ht="15.6" x14ac:dyDescent="0.25">
      <c r="A174" s="148"/>
      <c r="B174" s="149"/>
      <c r="C174" s="68"/>
      <c r="D174" s="146" t="s">
        <v>625</v>
      </c>
      <c r="E174" s="127"/>
      <c r="F174" s="127"/>
      <c r="G174" s="127"/>
      <c r="H174" s="127"/>
      <c r="I174" s="75"/>
      <c r="J174" s="235"/>
      <c r="K174" s="348"/>
      <c r="L174" s="349"/>
    </row>
    <row r="175" spans="1:12" s="33" customFormat="1" ht="15.6" x14ac:dyDescent="0.25">
      <c r="A175" s="148"/>
      <c r="B175" s="149"/>
      <c r="C175" s="68"/>
      <c r="D175" s="146" t="s">
        <v>36</v>
      </c>
      <c r="E175" s="127"/>
      <c r="F175" s="127"/>
      <c r="G175" s="127"/>
      <c r="H175" s="127"/>
      <c r="I175" s="75"/>
      <c r="J175" s="235"/>
      <c r="K175" s="348"/>
      <c r="L175" s="349"/>
    </row>
    <row r="176" spans="1:12" s="33" customFormat="1" ht="15.6" x14ac:dyDescent="0.25">
      <c r="A176" s="148"/>
      <c r="B176" s="149"/>
      <c r="C176" s="68"/>
      <c r="D176" s="146" t="s">
        <v>626</v>
      </c>
      <c r="E176" s="127"/>
      <c r="F176" s="127"/>
      <c r="G176" s="127"/>
      <c r="H176" s="127"/>
      <c r="I176" s="75"/>
      <c r="J176" s="235"/>
      <c r="K176" s="348"/>
      <c r="L176" s="349"/>
    </row>
    <row r="177" spans="1:12" s="33" customFormat="1" ht="15" customHeight="1" x14ac:dyDescent="0.25">
      <c r="A177" s="148"/>
      <c r="B177" s="149"/>
      <c r="C177" s="68"/>
      <c r="D177" s="146" t="s">
        <v>35</v>
      </c>
      <c r="E177" s="127"/>
      <c r="F177" s="127"/>
      <c r="G177" s="127"/>
      <c r="H177" s="127"/>
      <c r="I177" s="75"/>
      <c r="J177" s="235"/>
      <c r="K177" s="348"/>
      <c r="L177" s="349"/>
    </row>
    <row r="178" spans="1:12" s="33" customFormat="1" ht="15.6" x14ac:dyDescent="0.25">
      <c r="A178" s="148"/>
      <c r="B178" s="149"/>
      <c r="C178" s="68"/>
      <c r="D178" s="146" t="s">
        <v>37</v>
      </c>
      <c r="E178" s="127"/>
      <c r="F178" s="127"/>
      <c r="G178" s="127"/>
      <c r="H178" s="127"/>
      <c r="I178" s="75"/>
      <c r="J178" s="235"/>
      <c r="K178" s="348"/>
      <c r="L178" s="349"/>
    </row>
    <row r="179" spans="1:12" s="33" customFormat="1" ht="15" customHeight="1" x14ac:dyDescent="0.25">
      <c r="A179" s="148"/>
      <c r="B179" s="149"/>
      <c r="C179" s="68"/>
      <c r="D179" s="146" t="s">
        <v>71</v>
      </c>
      <c r="E179" s="127"/>
      <c r="F179" s="127"/>
      <c r="G179" s="127"/>
      <c r="H179" s="127"/>
      <c r="I179" s="75"/>
      <c r="J179" s="235"/>
      <c r="K179" s="348"/>
      <c r="L179" s="349"/>
    </row>
    <row r="180" spans="1:12" s="33" customFormat="1" ht="15.6" x14ac:dyDescent="0.25">
      <c r="A180" s="148"/>
      <c r="B180" s="149"/>
      <c r="C180" s="68"/>
      <c r="D180" s="146" t="s">
        <v>627</v>
      </c>
      <c r="E180" s="127"/>
      <c r="F180" s="127"/>
      <c r="G180" s="127"/>
      <c r="H180" s="127"/>
      <c r="I180" s="75"/>
      <c r="J180" s="235"/>
      <c r="K180" s="348"/>
      <c r="L180" s="349"/>
    </row>
    <row r="181" spans="1:12" s="33" customFormat="1" ht="15.6" x14ac:dyDescent="0.25">
      <c r="A181" s="148"/>
      <c r="B181" s="149"/>
      <c r="C181" s="68"/>
      <c r="D181" s="146" t="s">
        <v>72</v>
      </c>
      <c r="E181" s="127"/>
      <c r="F181" s="127"/>
      <c r="G181" s="127"/>
      <c r="H181" s="127"/>
      <c r="I181" s="75"/>
      <c r="J181" s="235"/>
      <c r="K181" s="348"/>
      <c r="L181" s="349"/>
    </row>
    <row r="182" spans="1:12" s="33" customFormat="1" ht="15.6" x14ac:dyDescent="0.25">
      <c r="A182" s="148"/>
      <c r="B182" s="149"/>
      <c r="C182" s="68"/>
      <c r="D182" s="146" t="s">
        <v>38</v>
      </c>
      <c r="E182" s="127"/>
      <c r="F182" s="127"/>
      <c r="G182" s="127"/>
      <c r="H182" s="127"/>
      <c r="I182" s="75"/>
      <c r="J182" s="235"/>
      <c r="K182" s="348"/>
      <c r="L182" s="349"/>
    </row>
    <row r="183" spans="1:12" s="33" customFormat="1" ht="15.6" x14ac:dyDescent="0.25">
      <c r="A183" s="148"/>
      <c r="B183" s="149"/>
      <c r="C183" s="68"/>
      <c r="D183" s="146" t="s">
        <v>73</v>
      </c>
      <c r="E183" s="127"/>
      <c r="F183" s="127"/>
      <c r="G183" s="127"/>
      <c r="H183" s="127"/>
      <c r="I183" s="75"/>
      <c r="J183" s="235"/>
      <c r="K183" s="348"/>
      <c r="L183" s="349"/>
    </row>
    <row r="184" spans="1:12" s="33" customFormat="1" ht="15.6" x14ac:dyDescent="0.25">
      <c r="A184" s="148"/>
      <c r="B184" s="149"/>
      <c r="C184" s="68"/>
      <c r="D184" s="146" t="s">
        <v>628</v>
      </c>
      <c r="E184" s="127"/>
      <c r="F184" s="127"/>
      <c r="G184" s="127"/>
      <c r="H184" s="127"/>
      <c r="I184" s="75"/>
      <c r="J184" s="235"/>
      <c r="K184" s="348"/>
      <c r="L184" s="349"/>
    </row>
    <row r="185" spans="1:12" s="33" customFormat="1" ht="15.6" x14ac:dyDescent="0.25">
      <c r="A185" s="148"/>
      <c r="B185" s="149"/>
      <c r="C185" s="68"/>
      <c r="D185" s="146" t="s">
        <v>74</v>
      </c>
      <c r="E185" s="127"/>
      <c r="F185" s="127"/>
      <c r="G185" s="127"/>
      <c r="H185" s="127"/>
      <c r="I185" s="75"/>
      <c r="J185" s="235"/>
      <c r="K185" s="348"/>
      <c r="L185" s="349"/>
    </row>
    <row r="186" spans="1:12" s="33" customFormat="1" ht="15.6" x14ac:dyDescent="0.25">
      <c r="A186" s="148"/>
      <c r="B186" s="149"/>
      <c r="C186" s="68"/>
      <c r="D186" s="146" t="s">
        <v>39</v>
      </c>
      <c r="E186" s="127"/>
      <c r="F186" s="127"/>
      <c r="G186" s="127"/>
      <c r="H186" s="127"/>
      <c r="I186" s="75"/>
      <c r="J186" s="235"/>
      <c r="K186" s="348"/>
      <c r="L186" s="349"/>
    </row>
    <row r="187" spans="1:12" s="33" customFormat="1" ht="15.6" x14ac:dyDescent="0.25">
      <c r="A187" s="148"/>
      <c r="B187" s="149"/>
      <c r="C187" s="68"/>
      <c r="D187" s="146" t="s">
        <v>75</v>
      </c>
      <c r="E187" s="127"/>
      <c r="F187" s="127"/>
      <c r="G187" s="127"/>
      <c r="H187" s="127"/>
      <c r="I187" s="75"/>
      <c r="J187" s="235"/>
      <c r="K187" s="348"/>
      <c r="L187" s="349"/>
    </row>
    <row r="188" spans="1:12" s="33" customFormat="1" ht="15.6" x14ac:dyDescent="0.25">
      <c r="A188" s="148"/>
      <c r="B188" s="149"/>
      <c r="C188" s="68"/>
      <c r="D188" s="146" t="s">
        <v>40</v>
      </c>
      <c r="E188" s="127"/>
      <c r="F188" s="127"/>
      <c r="G188" s="127"/>
      <c r="H188" s="127"/>
      <c r="I188" s="75"/>
      <c r="J188" s="235"/>
      <c r="K188" s="348"/>
      <c r="L188" s="349"/>
    </row>
    <row r="189" spans="1:12" s="33" customFormat="1" ht="15.6" x14ac:dyDescent="0.25">
      <c r="A189" s="148"/>
      <c r="B189" s="149"/>
      <c r="C189" s="68"/>
      <c r="D189" s="146" t="s">
        <v>76</v>
      </c>
      <c r="E189" s="127"/>
      <c r="F189" s="127"/>
      <c r="G189" s="127"/>
      <c r="H189" s="127"/>
      <c r="I189" s="150"/>
      <c r="J189" s="236"/>
      <c r="K189" s="350"/>
      <c r="L189" s="351"/>
    </row>
    <row r="190" spans="1:12" s="179" customFormat="1" ht="58.5" customHeight="1" x14ac:dyDescent="0.25">
      <c r="A190" s="180">
        <f>A138+1</f>
        <v>65</v>
      </c>
      <c r="B190" s="181">
        <v>481</v>
      </c>
      <c r="C190" s="182" t="s">
        <v>551</v>
      </c>
      <c r="D190" s="74" t="s">
        <v>340</v>
      </c>
      <c r="E190" s="76" t="s">
        <v>550</v>
      </c>
      <c r="F190" s="74" t="s">
        <v>183</v>
      </c>
      <c r="G190" s="76" t="s">
        <v>93</v>
      </c>
      <c r="H190" s="219" t="s">
        <v>715</v>
      </c>
      <c r="I190" s="106" t="s">
        <v>282</v>
      </c>
      <c r="J190" s="305" t="s">
        <v>464</v>
      </c>
      <c r="K190" s="342">
        <v>36872</v>
      </c>
      <c r="L190" s="342" t="s">
        <v>738</v>
      </c>
    </row>
    <row r="191" spans="1:12" s="179" customFormat="1" ht="14.25" customHeight="1" x14ac:dyDescent="0.25">
      <c r="A191" s="183"/>
      <c r="B191" s="184"/>
      <c r="C191" s="185"/>
      <c r="D191" s="394" t="s">
        <v>552</v>
      </c>
      <c r="E191" s="395"/>
      <c r="F191" s="395"/>
      <c r="G191" s="395"/>
      <c r="H191" s="395"/>
      <c r="I191" s="395"/>
      <c r="J191" s="395"/>
      <c r="K191" s="395"/>
      <c r="L191" s="393"/>
    </row>
    <row r="192" spans="1:12" s="179" customFormat="1" ht="15.6" x14ac:dyDescent="0.25">
      <c r="A192" s="183"/>
      <c r="B192" s="184"/>
      <c r="C192" s="185"/>
      <c r="D192" s="391" t="s">
        <v>553</v>
      </c>
      <c r="E192" s="392"/>
      <c r="F192" s="392"/>
      <c r="G192" s="392"/>
      <c r="H192" s="392"/>
      <c r="I192" s="392"/>
      <c r="J192" s="392"/>
      <c r="K192" s="392"/>
      <c r="L192" s="393"/>
    </row>
    <row r="193" spans="1:21" s="179" customFormat="1" ht="15.6" x14ac:dyDescent="0.25">
      <c r="A193" s="183"/>
      <c r="B193" s="184"/>
      <c r="C193" s="185"/>
      <c r="D193" s="391" t="s">
        <v>554</v>
      </c>
      <c r="E193" s="392"/>
      <c r="F193" s="392"/>
      <c r="G193" s="392"/>
      <c r="H193" s="392"/>
      <c r="I193" s="392"/>
      <c r="J193" s="392"/>
      <c r="K193" s="392"/>
      <c r="L193" s="393"/>
      <c r="U193" s="186"/>
    </row>
    <row r="194" spans="1:21" s="179" customFormat="1" ht="15.6" x14ac:dyDescent="0.25">
      <c r="A194" s="183"/>
      <c r="B194" s="184"/>
      <c r="C194" s="185"/>
      <c r="D194" s="391" t="s">
        <v>555</v>
      </c>
      <c r="E194" s="392"/>
      <c r="F194" s="392"/>
      <c r="G194" s="392"/>
      <c r="H194" s="392"/>
      <c r="I194" s="392"/>
      <c r="J194" s="392"/>
      <c r="K194" s="392"/>
      <c r="L194" s="393"/>
      <c r="M194" s="33"/>
      <c r="N194" s="33"/>
      <c r="O194" s="33"/>
      <c r="P194" s="33"/>
      <c r="Q194" s="33"/>
      <c r="R194" s="33"/>
      <c r="S194" s="33"/>
      <c r="T194" s="33"/>
    </row>
    <row r="195" spans="1:21" s="33" customFormat="1" ht="15.6" x14ac:dyDescent="0.25">
      <c r="A195" s="183"/>
      <c r="B195" s="184"/>
      <c r="C195" s="185"/>
      <c r="D195" s="420" t="s">
        <v>556</v>
      </c>
      <c r="E195" s="392"/>
      <c r="F195" s="392"/>
      <c r="G195" s="392"/>
      <c r="H195" s="392"/>
      <c r="I195" s="392"/>
      <c r="J195" s="392"/>
      <c r="K195" s="392"/>
      <c r="L195" s="393"/>
    </row>
    <row r="196" spans="1:21" s="33" customFormat="1" ht="15.6" x14ac:dyDescent="0.25">
      <c r="A196" s="183"/>
      <c r="B196" s="184"/>
      <c r="C196" s="185"/>
      <c r="D196" s="420" t="s">
        <v>568</v>
      </c>
      <c r="E196" s="395"/>
      <c r="F196" s="395"/>
      <c r="G196" s="395"/>
      <c r="H196" s="395"/>
      <c r="I196" s="395"/>
      <c r="J196" s="395"/>
      <c r="K196" s="395"/>
      <c r="L196" s="393"/>
    </row>
    <row r="197" spans="1:21" s="179" customFormat="1" ht="15.6" x14ac:dyDescent="0.25">
      <c r="A197" s="183"/>
      <c r="B197" s="184"/>
      <c r="C197" s="185"/>
      <c r="D197" s="391" t="s">
        <v>569</v>
      </c>
      <c r="E197" s="409"/>
      <c r="F197" s="409"/>
      <c r="G197" s="409"/>
      <c r="H197" s="409"/>
      <c r="I197" s="409"/>
      <c r="J197" s="409"/>
      <c r="K197" s="409"/>
      <c r="L197" s="410"/>
    </row>
    <row r="198" spans="1:21" s="179" customFormat="1" ht="15.6" x14ac:dyDescent="0.25">
      <c r="A198" s="183"/>
      <c r="B198" s="184"/>
      <c r="C198" s="185"/>
      <c r="D198" s="391" t="s">
        <v>570</v>
      </c>
      <c r="E198" s="392"/>
      <c r="F198" s="392"/>
      <c r="G198" s="392"/>
      <c r="H198" s="392"/>
      <c r="I198" s="392"/>
      <c r="J198" s="392"/>
      <c r="K198" s="392"/>
      <c r="L198" s="393"/>
      <c r="U198" s="187"/>
    </row>
    <row r="199" spans="1:21" s="33" customFormat="1" ht="15" customHeight="1" x14ac:dyDescent="0.25">
      <c r="A199" s="183"/>
      <c r="B199" s="184"/>
      <c r="C199" s="185"/>
      <c r="D199" s="420" t="s">
        <v>571</v>
      </c>
      <c r="E199" s="392"/>
      <c r="F199" s="392"/>
      <c r="G199" s="392"/>
      <c r="H199" s="392"/>
      <c r="I199" s="392"/>
      <c r="J199" s="392"/>
      <c r="K199" s="392"/>
      <c r="L199" s="393"/>
    </row>
    <row r="200" spans="1:21" s="2" customFormat="1" ht="16.2" x14ac:dyDescent="0.3">
      <c r="A200" s="10" t="s">
        <v>457</v>
      </c>
      <c r="B200" s="18"/>
      <c r="C200" s="10"/>
      <c r="D200" s="63"/>
      <c r="E200" s="6"/>
      <c r="F200" s="6"/>
      <c r="G200" s="6"/>
      <c r="H200" s="12"/>
      <c r="I200" s="6"/>
      <c r="J200" s="237"/>
      <c r="K200" s="352"/>
      <c r="L200" s="323"/>
    </row>
    <row r="201" spans="1:21" s="2" customFormat="1" ht="26.4" x14ac:dyDescent="0.25">
      <c r="A201" s="82" t="s">
        <v>375</v>
      </c>
      <c r="B201" s="83">
        <v>402</v>
      </c>
      <c r="C201" s="84" t="s">
        <v>214</v>
      </c>
      <c r="D201" s="85" t="s">
        <v>215</v>
      </c>
      <c r="E201" s="46" t="s">
        <v>92</v>
      </c>
      <c r="F201" s="86" t="s">
        <v>216</v>
      </c>
      <c r="G201" s="86" t="s">
        <v>93</v>
      </c>
      <c r="H201" s="220" t="s">
        <v>709</v>
      </c>
      <c r="I201" s="109" t="s">
        <v>231</v>
      </c>
      <c r="J201" s="306" t="s">
        <v>464</v>
      </c>
      <c r="K201" s="361">
        <v>35886</v>
      </c>
      <c r="L201" s="361">
        <v>36769</v>
      </c>
    </row>
    <row r="202" spans="1:21" s="2" customFormat="1" ht="15.6" x14ac:dyDescent="0.25">
      <c r="A202" s="77"/>
      <c r="B202" s="52"/>
      <c r="C202" s="87"/>
      <c r="D202" s="55" t="s">
        <v>217</v>
      </c>
      <c r="E202" s="88"/>
      <c r="F202" s="88"/>
      <c r="G202" s="88"/>
      <c r="H202" s="89"/>
      <c r="I202" s="124"/>
      <c r="J202" s="124"/>
      <c r="K202" s="362"/>
      <c r="L202" s="363"/>
    </row>
    <row r="203" spans="1:21" s="2" customFormat="1" ht="26.4" x14ac:dyDescent="0.25">
      <c r="A203" s="82" t="s">
        <v>375</v>
      </c>
      <c r="B203" s="83">
        <v>403</v>
      </c>
      <c r="C203" s="84" t="s">
        <v>218</v>
      </c>
      <c r="D203" s="85" t="s">
        <v>248</v>
      </c>
      <c r="E203" s="46" t="s">
        <v>92</v>
      </c>
      <c r="F203" s="86" t="s">
        <v>216</v>
      </c>
      <c r="G203" s="86" t="s">
        <v>93</v>
      </c>
      <c r="H203" s="220" t="s">
        <v>709</v>
      </c>
      <c r="I203" s="100" t="s">
        <v>231</v>
      </c>
      <c r="J203" s="296" t="s">
        <v>464</v>
      </c>
      <c r="K203" s="325">
        <v>35886</v>
      </c>
      <c r="L203" s="325">
        <v>36769</v>
      </c>
    </row>
    <row r="204" spans="1:21" s="2" customFormat="1" ht="15.6" x14ac:dyDescent="0.25">
      <c r="A204" s="77"/>
      <c r="B204" s="52"/>
      <c r="C204" s="87"/>
      <c r="D204" s="55" t="s">
        <v>219</v>
      </c>
      <c r="E204" s="88"/>
      <c r="F204" s="88"/>
      <c r="G204" s="88"/>
      <c r="H204" s="89"/>
      <c r="I204" s="124"/>
      <c r="J204" s="124"/>
      <c r="K204" s="362"/>
      <c r="L204" s="363"/>
    </row>
    <row r="205" spans="1:21" s="2" customFormat="1" ht="26.4" x14ac:dyDescent="0.25">
      <c r="A205" s="82" t="s">
        <v>375</v>
      </c>
      <c r="B205" s="83">
        <v>405</v>
      </c>
      <c r="C205" s="84" t="s">
        <v>220</v>
      </c>
      <c r="D205" s="84" t="s">
        <v>221</v>
      </c>
      <c r="E205" s="46" t="s">
        <v>92</v>
      </c>
      <c r="F205" s="86" t="s">
        <v>216</v>
      </c>
      <c r="G205" s="86" t="s">
        <v>93</v>
      </c>
      <c r="H205" s="220" t="s">
        <v>709</v>
      </c>
      <c r="I205" s="100" t="s">
        <v>231</v>
      </c>
      <c r="J205" s="296" t="s">
        <v>464</v>
      </c>
      <c r="K205" s="325">
        <v>35886</v>
      </c>
      <c r="L205" s="325">
        <v>36769</v>
      </c>
    </row>
    <row r="206" spans="1:21" s="2" customFormat="1" ht="15.6" x14ac:dyDescent="0.25">
      <c r="A206" s="77"/>
      <c r="B206" s="52"/>
      <c r="C206" s="87"/>
      <c r="D206" s="55" t="s">
        <v>226</v>
      </c>
      <c r="E206" s="88"/>
      <c r="F206" s="88"/>
      <c r="G206" s="88"/>
      <c r="H206" s="89"/>
      <c r="I206" s="124"/>
      <c r="J206" s="124"/>
      <c r="K206" s="362"/>
      <c r="L206" s="363"/>
    </row>
    <row r="207" spans="1:21" s="2" customFormat="1" ht="26.4" x14ac:dyDescent="0.25">
      <c r="A207" s="82" t="s">
        <v>375</v>
      </c>
      <c r="B207" s="83">
        <v>404</v>
      </c>
      <c r="C207" s="84" t="s">
        <v>222</v>
      </c>
      <c r="D207" s="84" t="s">
        <v>223</v>
      </c>
      <c r="E207" s="46" t="s">
        <v>92</v>
      </c>
      <c r="F207" s="86" t="s">
        <v>216</v>
      </c>
      <c r="G207" s="86" t="s">
        <v>93</v>
      </c>
      <c r="H207" s="220" t="s">
        <v>709</v>
      </c>
      <c r="I207" s="100" t="s">
        <v>231</v>
      </c>
      <c r="J207" s="296" t="s">
        <v>464</v>
      </c>
      <c r="K207" s="325">
        <v>35886</v>
      </c>
      <c r="L207" s="325">
        <v>36769</v>
      </c>
    </row>
    <row r="208" spans="1:21" s="2" customFormat="1" ht="15.6" x14ac:dyDescent="0.25">
      <c r="A208" s="77"/>
      <c r="B208" s="52"/>
      <c r="C208" s="87"/>
      <c r="D208" s="55" t="s">
        <v>224</v>
      </c>
      <c r="E208" s="88"/>
      <c r="F208" s="88"/>
      <c r="G208" s="88"/>
      <c r="H208" s="89"/>
      <c r="I208" s="124"/>
      <c r="J208" s="124"/>
      <c r="K208" s="362"/>
      <c r="L208" s="363"/>
    </row>
    <row r="209" spans="1:12" s="33" customFormat="1" ht="41.25" customHeight="1" x14ac:dyDescent="0.25">
      <c r="A209" s="152">
        <f>A190+1</f>
        <v>66</v>
      </c>
      <c r="B209" s="153">
        <v>406</v>
      </c>
      <c r="C209" s="154" t="s">
        <v>225</v>
      </c>
      <c r="D209" s="155" t="s">
        <v>341</v>
      </c>
      <c r="E209" s="69" t="s">
        <v>92</v>
      </c>
      <c r="F209" s="156" t="s">
        <v>180</v>
      </c>
      <c r="G209" s="156" t="s">
        <v>93</v>
      </c>
      <c r="H209" s="219" t="s">
        <v>716</v>
      </c>
      <c r="I209" s="156" t="s">
        <v>500</v>
      </c>
      <c r="J209" s="309" t="s">
        <v>464</v>
      </c>
      <c r="K209" s="364" t="s">
        <v>18</v>
      </c>
      <c r="L209" s="364" t="s">
        <v>19</v>
      </c>
    </row>
    <row r="210" spans="1:12" s="33" customFormat="1" ht="15.6" x14ac:dyDescent="0.25">
      <c r="A210" s="70"/>
      <c r="B210" s="70"/>
      <c r="C210" s="68"/>
      <c r="D210" s="157" t="s">
        <v>272</v>
      </c>
      <c r="E210" s="158" t="s">
        <v>273</v>
      </c>
      <c r="F210" s="159"/>
      <c r="G210" s="159"/>
      <c r="H210" s="160"/>
      <c r="I210" s="147"/>
      <c r="J210" s="234"/>
      <c r="K210" s="346"/>
      <c r="L210" s="347"/>
    </row>
    <row r="211" spans="1:12" s="33" customFormat="1" ht="15.6" x14ac:dyDescent="0.25">
      <c r="A211" s="70"/>
      <c r="B211" s="70"/>
      <c r="C211" s="68"/>
      <c r="D211" s="75" t="s">
        <v>270</v>
      </c>
      <c r="E211" s="75" t="s">
        <v>271</v>
      </c>
      <c r="F211" s="161"/>
      <c r="G211" s="161"/>
      <c r="H211" s="127"/>
      <c r="I211" s="75"/>
      <c r="J211" s="235"/>
      <c r="K211" s="348"/>
      <c r="L211" s="349"/>
    </row>
    <row r="212" spans="1:12" s="33" customFormat="1" x14ac:dyDescent="0.25">
      <c r="A212" s="70"/>
      <c r="B212" s="70"/>
      <c r="C212" s="68"/>
      <c r="D212" s="202" t="s">
        <v>565</v>
      </c>
      <c r="E212" s="202" t="s">
        <v>566</v>
      </c>
      <c r="F212" s="209"/>
      <c r="G212" s="209"/>
      <c r="H212" s="210"/>
      <c r="I212" s="202"/>
      <c r="J212" s="240"/>
      <c r="K212" s="365"/>
      <c r="L212" s="366"/>
    </row>
    <row r="213" spans="1:12" s="33" customFormat="1" x14ac:dyDescent="0.25">
      <c r="A213" s="70"/>
      <c r="B213" s="70"/>
      <c r="C213" s="68"/>
      <c r="D213" s="75" t="s">
        <v>269</v>
      </c>
      <c r="E213" s="75" t="s">
        <v>526</v>
      </c>
      <c r="F213" s="161"/>
      <c r="G213" s="161"/>
      <c r="H213" s="127"/>
      <c r="I213" s="75"/>
      <c r="J213" s="235"/>
      <c r="K213" s="348"/>
      <c r="L213" s="349"/>
    </row>
    <row r="214" spans="1:12" s="33" customFormat="1" x14ac:dyDescent="0.25">
      <c r="A214" s="70"/>
      <c r="B214" s="70"/>
      <c r="C214" s="68"/>
      <c r="D214" s="75" t="s">
        <v>524</v>
      </c>
      <c r="E214" s="162" t="s">
        <v>527</v>
      </c>
      <c r="F214" s="161"/>
      <c r="G214" s="161"/>
      <c r="H214" s="127"/>
      <c r="I214" s="75"/>
      <c r="J214" s="235"/>
      <c r="K214" s="348"/>
      <c r="L214" s="349"/>
    </row>
    <row r="215" spans="1:12" s="33" customFormat="1" ht="15.6" x14ac:dyDescent="0.25">
      <c r="A215" s="70"/>
      <c r="B215" s="70"/>
      <c r="C215" s="68"/>
      <c r="D215" s="75" t="s">
        <v>528</v>
      </c>
      <c r="E215" s="162" t="s">
        <v>530</v>
      </c>
      <c r="F215" s="161"/>
      <c r="G215" s="161"/>
      <c r="H215" s="127"/>
      <c r="I215" s="75"/>
      <c r="J215" s="235"/>
      <c r="K215" s="348"/>
      <c r="L215" s="349"/>
    </row>
    <row r="216" spans="1:12" s="33" customFormat="1" ht="15.6" x14ac:dyDescent="0.25">
      <c r="A216" s="70"/>
      <c r="B216" s="70"/>
      <c r="C216" s="68"/>
      <c r="D216" s="163" t="s">
        <v>523</v>
      </c>
      <c r="E216" s="162" t="s">
        <v>531</v>
      </c>
      <c r="F216" s="161"/>
      <c r="G216" s="161"/>
      <c r="H216" s="127"/>
      <c r="I216" s="75"/>
      <c r="J216" s="235"/>
      <c r="K216" s="348"/>
      <c r="L216" s="349"/>
    </row>
    <row r="217" spans="1:12" s="33" customFormat="1" ht="3" customHeight="1" x14ac:dyDescent="0.25">
      <c r="A217" s="70"/>
      <c r="B217" s="70"/>
      <c r="C217" s="68"/>
      <c r="D217" s="164"/>
      <c r="E217" s="162"/>
      <c r="F217" s="161"/>
      <c r="G217" s="161"/>
      <c r="H217" s="127"/>
      <c r="I217" s="75"/>
      <c r="J217" s="235"/>
      <c r="K217" s="348"/>
      <c r="L217" s="349"/>
    </row>
    <row r="218" spans="1:12" s="33" customFormat="1" ht="15.6" x14ac:dyDescent="0.25">
      <c r="A218" s="70"/>
      <c r="B218" s="70"/>
      <c r="C218" s="68"/>
      <c r="D218" s="163" t="s">
        <v>181</v>
      </c>
      <c r="E218" s="162" t="s">
        <v>54</v>
      </c>
      <c r="F218" s="161"/>
      <c r="G218" s="161"/>
      <c r="H218" s="127"/>
      <c r="I218" s="75"/>
      <c r="J218" s="235"/>
      <c r="K218" s="348"/>
      <c r="L218" s="349"/>
    </row>
    <row r="219" spans="1:12" s="33" customFormat="1" ht="15" customHeight="1" x14ac:dyDescent="0.25">
      <c r="A219" s="70"/>
      <c r="B219" s="70"/>
      <c r="C219" s="68"/>
      <c r="D219" s="164" t="s">
        <v>66</v>
      </c>
      <c r="E219" s="75" t="s">
        <v>388</v>
      </c>
      <c r="F219" s="161"/>
      <c r="G219" s="161"/>
      <c r="H219" s="127"/>
      <c r="I219" s="75"/>
      <c r="J219" s="235"/>
      <c r="K219" s="348"/>
      <c r="L219" s="349"/>
    </row>
    <row r="220" spans="1:12" s="33" customFormat="1" x14ac:dyDescent="0.25">
      <c r="A220" s="165"/>
      <c r="B220" s="165"/>
      <c r="C220" s="166"/>
      <c r="D220" s="167"/>
      <c r="E220" s="150" t="s">
        <v>389</v>
      </c>
      <c r="F220" s="168"/>
      <c r="G220" s="168"/>
      <c r="H220" s="128"/>
      <c r="I220" s="150"/>
      <c r="J220" s="236"/>
      <c r="K220" s="350"/>
      <c r="L220" s="351"/>
    </row>
    <row r="221" spans="1:12" s="33" customFormat="1" ht="57" customHeight="1" x14ac:dyDescent="0.25">
      <c r="A221" s="169">
        <f>A209+1</f>
        <v>67</v>
      </c>
      <c r="B221" s="170">
        <v>407</v>
      </c>
      <c r="C221" s="155" t="s">
        <v>78</v>
      </c>
      <c r="D221" s="171" t="s">
        <v>342</v>
      </c>
      <c r="E221" s="74" t="s">
        <v>92</v>
      </c>
      <c r="F221" s="172" t="s">
        <v>717</v>
      </c>
      <c r="G221" s="172" t="s">
        <v>93</v>
      </c>
      <c r="H221" s="219" t="s">
        <v>715</v>
      </c>
      <c r="I221" s="173" t="s">
        <v>282</v>
      </c>
      <c r="J221" s="304" t="s">
        <v>464</v>
      </c>
      <c r="K221" s="367">
        <v>36770</v>
      </c>
      <c r="L221" s="367" t="s">
        <v>738</v>
      </c>
    </row>
    <row r="222" spans="1:12" s="33" customFormat="1" ht="15" customHeight="1" x14ac:dyDescent="0.25">
      <c r="A222" s="70"/>
      <c r="B222" s="70"/>
      <c r="C222" s="68"/>
      <c r="D222" s="75" t="s">
        <v>58</v>
      </c>
      <c r="E222" s="162"/>
      <c r="F222" s="161"/>
      <c r="G222" s="161"/>
      <c r="H222" s="127"/>
      <c r="I222" s="75"/>
      <c r="J222" s="235"/>
      <c r="K222" s="346"/>
      <c r="L222" s="349"/>
    </row>
    <row r="223" spans="1:12" s="33" customFormat="1" ht="15" customHeight="1" x14ac:dyDescent="0.25">
      <c r="A223" s="148"/>
      <c r="B223" s="148"/>
      <c r="C223" s="68"/>
      <c r="D223" s="75" t="s">
        <v>171</v>
      </c>
      <c r="E223" s="162"/>
      <c r="F223" s="161"/>
      <c r="G223" s="161"/>
      <c r="H223" s="127"/>
      <c r="I223" s="75"/>
      <c r="J223" s="235"/>
      <c r="K223" s="348"/>
      <c r="L223" s="349"/>
    </row>
    <row r="224" spans="1:12" s="33" customFormat="1" ht="15" customHeight="1" x14ac:dyDescent="0.25">
      <c r="A224" s="148"/>
      <c r="B224" s="149"/>
      <c r="C224" s="68"/>
      <c r="D224" s="146" t="s">
        <v>191</v>
      </c>
      <c r="E224" s="127"/>
      <c r="F224" s="127"/>
      <c r="G224" s="127"/>
      <c r="H224" s="127"/>
      <c r="I224" s="75"/>
      <c r="J224" s="235"/>
      <c r="K224" s="348"/>
      <c r="L224" s="349"/>
    </row>
    <row r="225" spans="1:12" s="33" customFormat="1" ht="15" customHeight="1" x14ac:dyDescent="0.25">
      <c r="A225" s="70"/>
      <c r="B225" s="70"/>
      <c r="C225" s="68"/>
      <c r="D225" s="75" t="s">
        <v>172</v>
      </c>
      <c r="E225" s="162"/>
      <c r="F225" s="161"/>
      <c r="G225" s="161"/>
      <c r="H225" s="127"/>
      <c r="I225" s="75"/>
      <c r="J225" s="235"/>
      <c r="K225" s="348"/>
      <c r="L225" s="349"/>
    </row>
    <row r="226" spans="1:12" s="33" customFormat="1" ht="15" customHeight="1" x14ac:dyDescent="0.25">
      <c r="A226" s="70"/>
      <c r="B226" s="70"/>
      <c r="C226" s="68"/>
      <c r="D226" s="75" t="s">
        <v>173</v>
      </c>
      <c r="E226" s="162"/>
      <c r="F226" s="161"/>
      <c r="G226" s="161"/>
      <c r="H226" s="127"/>
      <c r="I226" s="75"/>
      <c r="J226" s="235"/>
      <c r="K226" s="348"/>
      <c r="L226" s="349"/>
    </row>
    <row r="227" spans="1:12" s="33" customFormat="1" ht="15" customHeight="1" x14ac:dyDescent="0.25">
      <c r="A227" s="70"/>
      <c r="B227" s="70"/>
      <c r="C227" s="68"/>
      <c r="D227" s="75" t="s">
        <v>175</v>
      </c>
      <c r="E227" s="162"/>
      <c r="F227" s="161"/>
      <c r="G227" s="161"/>
      <c r="H227" s="127"/>
      <c r="I227" s="75"/>
      <c r="J227" s="235"/>
      <c r="K227" s="348"/>
      <c r="L227" s="349"/>
    </row>
    <row r="228" spans="1:12" s="33" customFormat="1" ht="15" customHeight="1" x14ac:dyDescent="0.25">
      <c r="A228" s="70"/>
      <c r="B228" s="70"/>
      <c r="C228" s="68"/>
      <c r="D228" s="75" t="s">
        <v>174</v>
      </c>
      <c r="E228" s="162"/>
      <c r="F228" s="161"/>
      <c r="G228" s="161"/>
      <c r="H228" s="127"/>
      <c r="I228" s="75"/>
      <c r="J228" s="235"/>
      <c r="K228" s="348"/>
      <c r="L228" s="349"/>
    </row>
    <row r="229" spans="1:12" s="33" customFormat="1" ht="15" customHeight="1" x14ac:dyDescent="0.25">
      <c r="A229" s="70"/>
      <c r="B229" s="70"/>
      <c r="C229" s="68"/>
      <c r="D229" s="75" t="s">
        <v>773</v>
      </c>
      <c r="E229" s="162"/>
      <c r="F229" s="161"/>
      <c r="G229" s="161"/>
      <c r="H229" s="127"/>
      <c r="I229" s="75"/>
      <c r="J229" s="235"/>
      <c r="K229" s="348"/>
      <c r="L229" s="349"/>
    </row>
    <row r="230" spans="1:12" s="33" customFormat="1" ht="15" customHeight="1" x14ac:dyDescent="0.25">
      <c r="A230" s="70"/>
      <c r="B230" s="70"/>
      <c r="C230" s="68"/>
      <c r="D230" s="75" t="s">
        <v>774</v>
      </c>
      <c r="E230" s="162"/>
      <c r="F230" s="161"/>
      <c r="G230" s="161"/>
      <c r="H230" s="127"/>
      <c r="I230" s="75"/>
      <c r="J230" s="235"/>
      <c r="K230" s="348"/>
      <c r="L230" s="349"/>
    </row>
    <row r="231" spans="1:12" s="33" customFormat="1" ht="15" customHeight="1" x14ac:dyDescent="0.25">
      <c r="A231" s="152"/>
      <c r="B231" s="153"/>
      <c r="C231" s="154"/>
      <c r="D231" s="174" t="s">
        <v>629</v>
      </c>
      <c r="E231" s="75"/>
      <c r="F231" s="75"/>
      <c r="G231" s="175"/>
      <c r="H231" s="176"/>
      <c r="I231" s="75"/>
      <c r="J231" s="235"/>
      <c r="K231" s="348"/>
      <c r="L231" s="349"/>
    </row>
    <row r="232" spans="1:12" s="33" customFormat="1" ht="15" customHeight="1" x14ac:dyDescent="0.25">
      <c r="A232" s="152"/>
      <c r="B232" s="153"/>
      <c r="C232" s="154"/>
      <c r="D232" s="163" t="s">
        <v>650</v>
      </c>
      <c r="E232" s="75"/>
      <c r="F232" s="75"/>
      <c r="G232" s="175"/>
      <c r="H232" s="176"/>
      <c r="I232" s="75"/>
      <c r="J232" s="235"/>
      <c r="K232" s="348"/>
      <c r="L232" s="349"/>
    </row>
    <row r="233" spans="1:12" s="33" customFormat="1" ht="15" customHeight="1" x14ac:dyDescent="0.25">
      <c r="A233" s="152"/>
      <c r="B233" s="153"/>
      <c r="C233" s="154"/>
      <c r="D233" s="75" t="s">
        <v>655</v>
      </c>
      <c r="E233" s="75"/>
      <c r="F233" s="75"/>
      <c r="G233" s="175"/>
      <c r="H233" s="176"/>
      <c r="I233" s="75"/>
      <c r="J233" s="235"/>
      <c r="K233" s="348"/>
      <c r="L233" s="349"/>
    </row>
    <row r="234" spans="1:12" s="33" customFormat="1" ht="15" customHeight="1" x14ac:dyDescent="0.25">
      <c r="A234" s="152"/>
      <c r="B234" s="153"/>
      <c r="C234" s="154"/>
      <c r="D234" s="75" t="s">
        <v>673</v>
      </c>
      <c r="E234" s="75"/>
      <c r="F234" s="75"/>
      <c r="G234" s="175"/>
      <c r="H234" s="176"/>
      <c r="I234" s="75"/>
      <c r="J234" s="235"/>
      <c r="K234" s="348"/>
      <c r="L234" s="349"/>
    </row>
    <row r="235" spans="1:12" s="33" customFormat="1" ht="15" customHeight="1" x14ac:dyDescent="0.25">
      <c r="A235" s="152"/>
      <c r="B235" s="153"/>
      <c r="C235" s="154"/>
      <c r="D235" s="75" t="s">
        <v>652</v>
      </c>
      <c r="E235" s="75"/>
      <c r="F235" s="75"/>
      <c r="G235" s="175"/>
      <c r="H235" s="176"/>
      <c r="I235" s="75"/>
      <c r="J235" s="235"/>
      <c r="K235" s="348"/>
      <c r="L235" s="349"/>
    </row>
    <row r="236" spans="1:12" s="33" customFormat="1" ht="15" customHeight="1" x14ac:dyDescent="0.25">
      <c r="A236" s="152"/>
      <c r="B236" s="153"/>
      <c r="C236" s="154"/>
      <c r="D236" s="75" t="s">
        <v>651</v>
      </c>
      <c r="E236" s="75"/>
      <c r="F236" s="75"/>
      <c r="G236" s="175"/>
      <c r="H236" s="176"/>
      <c r="I236" s="75"/>
      <c r="J236" s="235"/>
      <c r="K236" s="348"/>
      <c r="L236" s="349"/>
    </row>
    <row r="237" spans="1:12" s="33" customFormat="1" ht="9" customHeight="1" x14ac:dyDescent="0.25">
      <c r="A237" s="152"/>
      <c r="B237" s="153"/>
      <c r="C237" s="154"/>
      <c r="D237" s="75"/>
      <c r="E237" s="75"/>
      <c r="F237" s="75"/>
      <c r="G237" s="175"/>
      <c r="H237" s="176"/>
      <c r="I237" s="75"/>
      <c r="J237" s="235"/>
      <c r="K237" s="348"/>
      <c r="L237" s="349"/>
    </row>
    <row r="238" spans="1:12" s="33" customFormat="1" ht="15" customHeight="1" x14ac:dyDescent="0.25">
      <c r="A238" s="152"/>
      <c r="B238" s="153"/>
      <c r="C238" s="154"/>
      <c r="D238" s="164" t="s">
        <v>57</v>
      </c>
      <c r="E238" s="75"/>
      <c r="F238" s="75"/>
      <c r="G238" s="175"/>
      <c r="H238" s="176"/>
      <c r="I238" s="75"/>
      <c r="J238" s="235"/>
      <c r="K238" s="348"/>
      <c r="L238" s="349"/>
    </row>
    <row r="239" spans="1:12" s="33" customFormat="1" ht="15" customHeight="1" x14ac:dyDescent="0.25">
      <c r="A239" s="70"/>
      <c r="B239" s="70"/>
      <c r="C239" s="68"/>
      <c r="D239" s="75" t="s">
        <v>42</v>
      </c>
      <c r="E239" s="162"/>
      <c r="F239" s="161"/>
      <c r="G239" s="161"/>
      <c r="H239" s="127"/>
      <c r="I239" s="75"/>
      <c r="J239" s="235"/>
      <c r="K239" s="348"/>
      <c r="L239" s="349"/>
    </row>
    <row r="240" spans="1:12" s="33" customFormat="1" ht="15" customHeight="1" x14ac:dyDescent="0.25">
      <c r="A240" s="70"/>
      <c r="B240" s="70"/>
      <c r="C240" s="68"/>
      <c r="D240" s="75" t="s">
        <v>43</v>
      </c>
      <c r="E240" s="162"/>
      <c r="F240" s="161"/>
      <c r="G240" s="161"/>
      <c r="H240" s="127"/>
      <c r="I240" s="75"/>
      <c r="J240" s="235"/>
      <c r="K240" s="348"/>
      <c r="L240" s="349"/>
    </row>
    <row r="241" spans="1:12" s="33" customFormat="1" ht="15" customHeight="1" x14ac:dyDescent="0.25">
      <c r="A241" s="70"/>
      <c r="B241" s="70"/>
      <c r="C241" s="68"/>
      <c r="D241" s="75" t="s">
        <v>41</v>
      </c>
      <c r="E241" s="162"/>
      <c r="F241" s="161"/>
      <c r="G241" s="161"/>
      <c r="H241" s="127"/>
      <c r="I241" s="75"/>
      <c r="J241" s="235"/>
      <c r="K241" s="348"/>
      <c r="L241" s="349"/>
    </row>
    <row r="242" spans="1:12" s="33" customFormat="1" ht="15" customHeight="1" x14ac:dyDescent="0.25">
      <c r="A242" s="70"/>
      <c r="B242" s="70"/>
      <c r="C242" s="68"/>
      <c r="D242" s="75" t="s">
        <v>575</v>
      </c>
      <c r="E242" s="162"/>
      <c r="F242" s="161"/>
      <c r="G242" s="161"/>
      <c r="H242" s="127"/>
      <c r="I242" s="75"/>
      <c r="J242" s="235"/>
      <c r="K242" s="348"/>
      <c r="L242" s="349"/>
    </row>
    <row r="243" spans="1:12" s="33" customFormat="1" ht="15" customHeight="1" x14ac:dyDescent="0.25">
      <c r="A243" s="70"/>
      <c r="B243" s="70"/>
      <c r="C243" s="68"/>
      <c r="D243" s="164" t="s">
        <v>633</v>
      </c>
      <c r="E243" s="162"/>
      <c r="F243" s="161"/>
      <c r="G243" s="161"/>
      <c r="H243" s="127"/>
      <c r="I243" s="75"/>
      <c r="J243" s="235"/>
      <c r="K243" s="348"/>
      <c r="L243" s="349"/>
    </row>
    <row r="244" spans="1:12" s="33" customFormat="1" ht="15" customHeight="1" x14ac:dyDescent="0.25">
      <c r="A244" s="70"/>
      <c r="B244" s="70"/>
      <c r="C244" s="68"/>
      <c r="D244" s="164" t="s">
        <v>634</v>
      </c>
      <c r="E244" s="162"/>
      <c r="F244" s="161"/>
      <c r="G244" s="161"/>
      <c r="H244" s="127"/>
      <c r="I244" s="75"/>
      <c r="J244" s="235"/>
      <c r="K244" s="348"/>
      <c r="L244" s="349"/>
    </row>
    <row r="245" spans="1:12" s="33" customFormat="1" ht="15" customHeight="1" x14ac:dyDescent="0.25">
      <c r="A245" s="70"/>
      <c r="B245" s="70"/>
      <c r="C245" s="68"/>
      <c r="D245" s="174" t="s">
        <v>44</v>
      </c>
      <c r="E245" s="162"/>
      <c r="F245" s="75"/>
      <c r="G245" s="161"/>
      <c r="H245" s="127"/>
      <c r="I245" s="75"/>
      <c r="J245" s="235"/>
      <c r="K245" s="348"/>
      <c r="L245" s="349"/>
    </row>
    <row r="246" spans="1:12" s="75" customFormat="1" ht="15" customHeight="1" x14ac:dyDescent="0.25">
      <c r="A246" s="70"/>
      <c r="B246" s="70"/>
      <c r="C246" s="68"/>
      <c r="D246" s="174" t="s">
        <v>45</v>
      </c>
      <c r="E246" s="162"/>
      <c r="G246" s="161"/>
      <c r="H246" s="127"/>
      <c r="J246" s="235"/>
      <c r="K246" s="348"/>
      <c r="L246" s="349"/>
    </row>
    <row r="247" spans="1:12" s="75" customFormat="1" ht="15" customHeight="1" x14ac:dyDescent="0.25">
      <c r="A247" s="70"/>
      <c r="B247" s="70"/>
      <c r="C247" s="68"/>
      <c r="D247" s="174" t="s">
        <v>46</v>
      </c>
      <c r="E247" s="162"/>
      <c r="G247" s="161"/>
      <c r="H247" s="127"/>
      <c r="I247" s="150"/>
      <c r="J247" s="236"/>
      <c r="K247" s="350"/>
      <c r="L247" s="351"/>
    </row>
    <row r="248" spans="1:12" s="75" customFormat="1" ht="54.75" customHeight="1" x14ac:dyDescent="0.25">
      <c r="A248" s="144">
        <f>A221+1</f>
        <v>68</v>
      </c>
      <c r="B248" s="189" t="s">
        <v>548</v>
      </c>
      <c r="C248" s="69" t="s">
        <v>549</v>
      </c>
      <c r="D248" s="171" t="s">
        <v>343</v>
      </c>
      <c r="E248" s="74" t="s">
        <v>550</v>
      </c>
      <c r="F248" s="171" t="s">
        <v>299</v>
      </c>
      <c r="G248" s="171" t="s">
        <v>93</v>
      </c>
      <c r="H248" s="219" t="s">
        <v>707</v>
      </c>
      <c r="I248" s="106" t="s">
        <v>282</v>
      </c>
      <c r="J248" s="305" t="s">
        <v>464</v>
      </c>
      <c r="K248" s="368" t="s">
        <v>637</v>
      </c>
      <c r="L248" s="368" t="s">
        <v>302</v>
      </c>
    </row>
    <row r="249" spans="1:12" s="75" customFormat="1" ht="15.9" customHeight="1" x14ac:dyDescent="0.25">
      <c r="A249" s="148"/>
      <c r="B249" s="148"/>
      <c r="C249" s="68"/>
      <c r="D249" s="397" t="s">
        <v>62</v>
      </c>
      <c r="E249" s="398"/>
      <c r="F249" s="398"/>
      <c r="G249" s="398"/>
      <c r="H249" s="398"/>
      <c r="I249" s="398"/>
      <c r="J249" s="398"/>
      <c r="K249" s="398"/>
      <c r="L249" s="399"/>
    </row>
    <row r="250" spans="1:12" s="75" customFormat="1" ht="15.9" customHeight="1" x14ac:dyDescent="0.25">
      <c r="A250" s="148"/>
      <c r="B250" s="148"/>
      <c r="C250" s="68"/>
      <c r="D250" s="400" t="s">
        <v>396</v>
      </c>
      <c r="E250" s="401"/>
      <c r="F250" s="401"/>
      <c r="G250" s="401"/>
      <c r="H250" s="401"/>
      <c r="I250" s="401"/>
      <c r="J250" s="401"/>
      <c r="K250" s="401"/>
      <c r="L250" s="402"/>
    </row>
    <row r="251" spans="1:12" s="75" customFormat="1" ht="15.9" customHeight="1" x14ac:dyDescent="0.25">
      <c r="A251" s="148"/>
      <c r="B251" s="148"/>
      <c r="C251" s="68"/>
      <c r="D251" s="400" t="s">
        <v>300</v>
      </c>
      <c r="E251" s="401"/>
      <c r="F251" s="401"/>
      <c r="G251" s="401"/>
      <c r="H251" s="401"/>
      <c r="I251" s="401"/>
      <c r="J251" s="401"/>
      <c r="K251" s="401"/>
      <c r="L251" s="402"/>
    </row>
    <row r="252" spans="1:12" s="75" customFormat="1" ht="15.9" customHeight="1" x14ac:dyDescent="0.25">
      <c r="A252" s="148"/>
      <c r="B252" s="148"/>
      <c r="C252" s="68"/>
      <c r="D252" s="400" t="s">
        <v>301</v>
      </c>
      <c r="E252" s="401"/>
      <c r="F252" s="401"/>
      <c r="G252" s="401"/>
      <c r="H252" s="401"/>
      <c r="I252" s="401"/>
      <c r="J252" s="401"/>
      <c r="K252" s="401"/>
      <c r="L252" s="402"/>
    </row>
    <row r="253" spans="1:12" s="75" customFormat="1" ht="15.9" customHeight="1" x14ac:dyDescent="0.25">
      <c r="A253" s="148"/>
      <c r="B253" s="148"/>
      <c r="C253" s="68"/>
      <c r="D253" s="191" t="s">
        <v>184</v>
      </c>
      <c r="E253" s="190"/>
      <c r="F253" s="190"/>
      <c r="G253" s="190"/>
      <c r="H253" s="190"/>
      <c r="I253" s="190"/>
      <c r="J253" s="241"/>
      <c r="K253" s="369"/>
      <c r="L253" s="370"/>
    </row>
    <row r="254" spans="1:12" s="75" customFormat="1" ht="15.9" customHeight="1" x14ac:dyDescent="0.25">
      <c r="A254" s="148"/>
      <c r="B254" s="148"/>
      <c r="C254" s="68"/>
      <c r="D254" s="191" t="s">
        <v>638</v>
      </c>
      <c r="E254" s="192"/>
      <c r="F254" s="191"/>
      <c r="G254" s="193"/>
      <c r="H254" s="194"/>
      <c r="I254" s="195"/>
      <c r="J254" s="242"/>
      <c r="K254" s="371"/>
      <c r="L254" s="372"/>
    </row>
    <row r="255" spans="1:12" s="2" customFormat="1" ht="16.2" x14ac:dyDescent="0.3">
      <c r="A255" s="35" t="s">
        <v>368</v>
      </c>
      <c r="B255" s="36"/>
      <c r="C255" s="37"/>
      <c r="D255" s="38"/>
      <c r="E255" s="39"/>
      <c r="F255" s="38"/>
      <c r="G255" s="39"/>
      <c r="H255" s="40"/>
      <c r="I255" s="6"/>
      <c r="J255" s="237"/>
      <c r="K255" s="352"/>
      <c r="L255" s="323"/>
    </row>
    <row r="256" spans="1:12" s="33" customFormat="1" ht="39.6" x14ac:dyDescent="0.25">
      <c r="A256" s="95" t="s">
        <v>375</v>
      </c>
      <c r="B256" s="96">
        <v>130</v>
      </c>
      <c r="C256" s="45" t="s">
        <v>411</v>
      </c>
      <c r="D256" s="46" t="s">
        <v>491</v>
      </c>
      <c r="E256" s="46" t="s">
        <v>753</v>
      </c>
      <c r="F256" s="46" t="s">
        <v>488</v>
      </c>
      <c r="G256" s="46" t="s">
        <v>535</v>
      </c>
      <c r="H256" s="219" t="s">
        <v>708</v>
      </c>
      <c r="I256" s="100" t="s">
        <v>231</v>
      </c>
      <c r="J256" s="296" t="s">
        <v>464</v>
      </c>
      <c r="K256" s="325" t="s">
        <v>740</v>
      </c>
      <c r="L256" s="325" t="s">
        <v>740</v>
      </c>
    </row>
    <row r="257" spans="1:12" s="33" customFormat="1" ht="15" customHeight="1" x14ac:dyDescent="0.25">
      <c r="A257" s="78"/>
      <c r="B257" s="47"/>
      <c r="C257" s="48"/>
      <c r="D257" s="407" t="s">
        <v>489</v>
      </c>
      <c r="E257" s="408"/>
      <c r="F257" s="408"/>
      <c r="G257" s="408"/>
      <c r="H257" s="408"/>
      <c r="I257" s="121"/>
      <c r="J257" s="228"/>
      <c r="K257" s="326"/>
      <c r="L257" s="327"/>
    </row>
    <row r="258" spans="1:12" s="33" customFormat="1" ht="15" customHeight="1" x14ac:dyDescent="0.25">
      <c r="A258" s="97"/>
      <c r="B258" s="98"/>
      <c r="C258" s="48"/>
      <c r="D258" s="403" t="s">
        <v>490</v>
      </c>
      <c r="E258" s="404"/>
      <c r="F258" s="404"/>
      <c r="G258" s="404"/>
      <c r="H258" s="404"/>
      <c r="I258" s="58"/>
      <c r="J258" s="229"/>
      <c r="K258" s="328"/>
      <c r="L258" s="329"/>
    </row>
    <row r="259" spans="1:12" s="33" customFormat="1" ht="15" customHeight="1" x14ac:dyDescent="0.25">
      <c r="A259" s="97"/>
      <c r="B259" s="98"/>
      <c r="C259" s="48"/>
      <c r="D259" s="403" t="s">
        <v>492</v>
      </c>
      <c r="E259" s="404"/>
      <c r="F259" s="404"/>
      <c r="G259" s="404"/>
      <c r="H259" s="404"/>
      <c r="I259" s="58"/>
      <c r="J259" s="229"/>
      <c r="K259" s="328"/>
      <c r="L259" s="329"/>
    </row>
    <row r="260" spans="1:12" s="33" customFormat="1" ht="15" customHeight="1" x14ac:dyDescent="0.25">
      <c r="A260" s="97"/>
      <c r="B260" s="98"/>
      <c r="C260" s="48"/>
      <c r="D260" s="403" t="s">
        <v>495</v>
      </c>
      <c r="E260" s="404"/>
      <c r="F260" s="404"/>
      <c r="G260" s="404"/>
      <c r="H260" s="404"/>
      <c r="I260" s="58"/>
      <c r="J260" s="229"/>
      <c r="K260" s="328"/>
      <c r="L260" s="329"/>
    </row>
    <row r="261" spans="1:12" s="33" customFormat="1" ht="15" customHeight="1" x14ac:dyDescent="0.25">
      <c r="A261" s="97"/>
      <c r="B261" s="98"/>
      <c r="C261" s="48"/>
      <c r="D261" s="403" t="s">
        <v>496</v>
      </c>
      <c r="E261" s="404"/>
      <c r="F261" s="404"/>
      <c r="G261" s="404"/>
      <c r="H261" s="404"/>
      <c r="I261" s="58"/>
      <c r="J261" s="229"/>
      <c r="K261" s="328"/>
      <c r="L261" s="329"/>
    </row>
    <row r="262" spans="1:12" s="33" customFormat="1" ht="15" customHeight="1" x14ac:dyDescent="0.25">
      <c r="A262" s="91"/>
      <c r="B262" s="99"/>
      <c r="C262" s="53"/>
      <c r="D262" s="405" t="s">
        <v>497</v>
      </c>
      <c r="E262" s="406"/>
      <c r="F262" s="406"/>
      <c r="G262" s="406"/>
      <c r="H262" s="406"/>
      <c r="I262" s="55"/>
      <c r="J262" s="230"/>
      <c r="K262" s="330"/>
      <c r="L262" s="331"/>
    </row>
    <row r="263" spans="1:12" s="33" customFormat="1" ht="66" x14ac:dyDescent="0.25">
      <c r="A263" s="95" t="s">
        <v>375</v>
      </c>
      <c r="B263" s="96">
        <v>131</v>
      </c>
      <c r="C263" s="45" t="s">
        <v>412</v>
      </c>
      <c r="D263" s="46" t="s">
        <v>491</v>
      </c>
      <c r="E263" s="46" t="s">
        <v>753</v>
      </c>
      <c r="F263" s="46" t="s">
        <v>488</v>
      </c>
      <c r="G263" s="46" t="s">
        <v>535</v>
      </c>
      <c r="H263" s="219" t="s">
        <v>708</v>
      </c>
      <c r="I263" s="100" t="s">
        <v>231</v>
      </c>
      <c r="J263" s="296" t="s">
        <v>464</v>
      </c>
      <c r="K263" s="325" t="s">
        <v>740</v>
      </c>
      <c r="L263" s="325" t="s">
        <v>740</v>
      </c>
    </row>
    <row r="264" spans="1:12" s="33" customFormat="1" ht="15" customHeight="1" x14ac:dyDescent="0.25">
      <c r="A264" s="78"/>
      <c r="B264" s="47"/>
      <c r="C264" s="48"/>
      <c r="D264" s="403" t="s">
        <v>498</v>
      </c>
      <c r="E264" s="404"/>
      <c r="F264" s="404"/>
      <c r="G264" s="404"/>
      <c r="H264" s="404"/>
      <c r="I264" s="121"/>
      <c r="J264" s="228"/>
      <c r="K264" s="326"/>
      <c r="L264" s="327"/>
    </row>
    <row r="265" spans="1:12" s="33" customFormat="1" ht="15" customHeight="1" x14ac:dyDescent="0.25">
      <c r="A265" s="97"/>
      <c r="B265" s="98"/>
      <c r="C265" s="48"/>
      <c r="D265" s="403" t="s">
        <v>508</v>
      </c>
      <c r="E265" s="404"/>
      <c r="F265" s="404"/>
      <c r="G265" s="404"/>
      <c r="H265" s="404"/>
      <c r="I265" s="58"/>
      <c r="J265" s="229"/>
      <c r="K265" s="328"/>
      <c r="L265" s="329"/>
    </row>
    <row r="266" spans="1:12" s="33" customFormat="1" ht="15" customHeight="1" x14ac:dyDescent="0.25">
      <c r="A266" s="97"/>
      <c r="B266" s="98"/>
      <c r="C266" s="48"/>
      <c r="D266" s="403" t="s">
        <v>509</v>
      </c>
      <c r="E266" s="404"/>
      <c r="F266" s="404"/>
      <c r="G266" s="404"/>
      <c r="H266" s="404"/>
      <c r="I266" s="58"/>
      <c r="J266" s="229"/>
      <c r="K266" s="328"/>
      <c r="L266" s="329"/>
    </row>
    <row r="267" spans="1:12" s="33" customFormat="1" ht="15" customHeight="1" x14ac:dyDescent="0.25">
      <c r="A267" s="97"/>
      <c r="B267" s="98"/>
      <c r="C267" s="48"/>
      <c r="D267" s="403" t="s">
        <v>510</v>
      </c>
      <c r="E267" s="404"/>
      <c r="F267" s="404"/>
      <c r="G267" s="404"/>
      <c r="H267" s="404"/>
      <c r="I267" s="58"/>
      <c r="J267" s="229"/>
      <c r="K267" s="328"/>
      <c r="L267" s="329"/>
    </row>
    <row r="268" spans="1:12" s="33" customFormat="1" ht="15" customHeight="1" x14ac:dyDescent="0.25">
      <c r="A268" s="97"/>
      <c r="B268" s="98"/>
      <c r="C268" s="48"/>
      <c r="D268" s="403" t="s">
        <v>520</v>
      </c>
      <c r="E268" s="404"/>
      <c r="F268" s="404"/>
      <c r="G268" s="404"/>
      <c r="H268" s="404"/>
      <c r="I268" s="58"/>
      <c r="J268" s="229"/>
      <c r="K268" s="328"/>
      <c r="L268" s="329"/>
    </row>
    <row r="269" spans="1:12" s="33" customFormat="1" ht="15" customHeight="1" x14ac:dyDescent="0.25">
      <c r="A269" s="97"/>
      <c r="B269" s="98"/>
      <c r="C269" s="48"/>
      <c r="D269" s="403" t="s">
        <v>505</v>
      </c>
      <c r="E269" s="404"/>
      <c r="F269" s="404"/>
      <c r="G269" s="404"/>
      <c r="H269" s="404"/>
      <c r="I269" s="58"/>
      <c r="J269" s="229"/>
      <c r="K269" s="328"/>
      <c r="L269" s="329"/>
    </row>
    <row r="270" spans="1:12" s="33" customFormat="1" ht="15" customHeight="1" x14ac:dyDescent="0.25">
      <c r="A270" s="97"/>
      <c r="B270" s="98"/>
      <c r="C270" s="48"/>
      <c r="D270" s="403" t="s">
        <v>495</v>
      </c>
      <c r="E270" s="404"/>
      <c r="F270" s="404"/>
      <c r="G270" s="404"/>
      <c r="H270" s="404"/>
      <c r="I270" s="58"/>
      <c r="J270" s="229"/>
      <c r="K270" s="328"/>
      <c r="L270" s="329"/>
    </row>
    <row r="271" spans="1:12" s="33" customFormat="1" ht="15" customHeight="1" x14ac:dyDescent="0.25">
      <c r="A271" s="97"/>
      <c r="B271" s="98"/>
      <c r="C271" s="48"/>
      <c r="D271" s="403" t="s">
        <v>496</v>
      </c>
      <c r="E271" s="404"/>
      <c r="F271" s="404"/>
      <c r="G271" s="404"/>
      <c r="H271" s="404"/>
      <c r="I271" s="58"/>
      <c r="J271" s="229"/>
      <c r="K271" s="328"/>
      <c r="L271" s="329"/>
    </row>
    <row r="272" spans="1:12" s="33" customFormat="1" ht="15" customHeight="1" x14ac:dyDescent="0.25">
      <c r="A272" s="97"/>
      <c r="B272" s="98"/>
      <c r="C272" s="48"/>
      <c r="D272" s="403" t="s">
        <v>497</v>
      </c>
      <c r="E272" s="404"/>
      <c r="F272" s="404"/>
      <c r="G272" s="404"/>
      <c r="H272" s="404"/>
      <c r="I272" s="58"/>
      <c r="J272" s="229"/>
      <c r="K272" s="328"/>
      <c r="L272" s="329"/>
    </row>
    <row r="273" spans="1:12" s="33" customFormat="1" ht="15" customHeight="1" x14ac:dyDescent="0.25">
      <c r="A273" s="91"/>
      <c r="B273" s="99"/>
      <c r="C273" s="53"/>
      <c r="D273" s="405" t="s">
        <v>506</v>
      </c>
      <c r="E273" s="406"/>
      <c r="F273" s="406"/>
      <c r="G273" s="406"/>
      <c r="H273" s="406"/>
      <c r="I273" s="55"/>
      <c r="J273" s="230"/>
      <c r="K273" s="330"/>
      <c r="L273" s="331"/>
    </row>
    <row r="274" spans="1:12" s="33" customFormat="1" ht="70.5" customHeight="1" x14ac:dyDescent="0.25">
      <c r="A274" s="144">
        <f>A248+1</f>
        <v>69</v>
      </c>
      <c r="B274" s="145">
        <v>141</v>
      </c>
      <c r="C274" s="69" t="s">
        <v>59</v>
      </c>
      <c r="D274" s="74" t="s">
        <v>344</v>
      </c>
      <c r="E274" s="74" t="s">
        <v>753</v>
      </c>
      <c r="F274" s="74" t="s">
        <v>187</v>
      </c>
      <c r="G274" s="74" t="s">
        <v>535</v>
      </c>
      <c r="H274" s="219" t="s">
        <v>708</v>
      </c>
      <c r="I274" s="103" t="s">
        <v>282</v>
      </c>
      <c r="J274" s="296" t="s">
        <v>464</v>
      </c>
      <c r="K274" s="336">
        <v>36779</v>
      </c>
      <c r="L274" s="336" t="s">
        <v>738</v>
      </c>
    </row>
    <row r="275" spans="1:12" s="33" customFormat="1" ht="15.6" x14ac:dyDescent="0.25">
      <c r="A275" s="70"/>
      <c r="B275" s="71"/>
      <c r="C275" s="68"/>
      <c r="D275" s="146" t="s">
        <v>81</v>
      </c>
      <c r="E275" s="127"/>
      <c r="F275" s="127"/>
      <c r="G275" s="127"/>
      <c r="H275" s="127"/>
      <c r="I275" s="147"/>
      <c r="J275" s="234"/>
      <c r="K275" s="346"/>
      <c r="L275" s="347"/>
    </row>
    <row r="276" spans="1:12" s="33" customFormat="1" ht="15.6" x14ac:dyDescent="0.25">
      <c r="A276" s="148"/>
      <c r="B276" s="149"/>
      <c r="C276" s="68"/>
      <c r="D276" s="146" t="s">
        <v>635</v>
      </c>
      <c r="E276" s="127"/>
      <c r="F276" s="127"/>
      <c r="G276" s="127"/>
      <c r="H276" s="127"/>
      <c r="I276" s="75"/>
      <c r="J276" s="235"/>
      <c r="K276" s="348"/>
      <c r="L276" s="349"/>
    </row>
    <row r="277" spans="1:12" s="33" customFormat="1" ht="15.6" x14ac:dyDescent="0.25">
      <c r="A277" s="148"/>
      <c r="B277" s="149"/>
      <c r="C277" s="68"/>
      <c r="D277" s="146" t="s">
        <v>636</v>
      </c>
      <c r="E277" s="127"/>
      <c r="F277" s="127"/>
      <c r="G277" s="127"/>
      <c r="H277" s="127"/>
      <c r="I277" s="75"/>
      <c r="J277" s="235"/>
      <c r="K277" s="348"/>
      <c r="L277" s="349"/>
    </row>
    <row r="278" spans="1:12" s="33" customFormat="1" ht="15.6" x14ac:dyDescent="0.25">
      <c r="A278" s="148"/>
      <c r="B278" s="149"/>
      <c r="C278" s="68"/>
      <c r="D278" s="146" t="s">
        <v>639</v>
      </c>
      <c r="E278" s="127"/>
      <c r="F278" s="127"/>
      <c r="G278" s="127"/>
      <c r="H278" s="127"/>
      <c r="I278" s="75"/>
      <c r="J278" s="235"/>
      <c r="K278" s="348"/>
      <c r="L278" s="349"/>
    </row>
    <row r="279" spans="1:12" s="33" customFormat="1" ht="15.6" x14ac:dyDescent="0.25">
      <c r="A279" s="148"/>
      <c r="B279" s="149"/>
      <c r="C279" s="68"/>
      <c r="D279" s="146" t="s">
        <v>47</v>
      </c>
      <c r="E279" s="127"/>
      <c r="F279" s="127"/>
      <c r="G279" s="127"/>
      <c r="H279" s="127"/>
      <c r="I279" s="75"/>
      <c r="J279" s="235"/>
      <c r="K279" s="348"/>
      <c r="L279" s="349"/>
    </row>
    <row r="280" spans="1:12" s="33" customFormat="1" ht="15.6" x14ac:dyDescent="0.25">
      <c r="A280" s="148"/>
      <c r="B280" s="149"/>
      <c r="C280" s="68"/>
      <c r="D280" s="146" t="s">
        <v>640</v>
      </c>
      <c r="E280" s="127"/>
      <c r="F280" s="127"/>
      <c r="G280" s="127"/>
      <c r="H280" s="127"/>
      <c r="I280" s="75"/>
      <c r="J280" s="235"/>
      <c r="K280" s="348"/>
      <c r="L280" s="349"/>
    </row>
    <row r="281" spans="1:12" s="33" customFormat="1" ht="15" customHeight="1" x14ac:dyDescent="0.25">
      <c r="A281" s="148"/>
      <c r="B281" s="149"/>
      <c r="C281" s="68"/>
      <c r="D281" s="146" t="s">
        <v>192</v>
      </c>
      <c r="E281" s="127"/>
      <c r="F281" s="127"/>
      <c r="G281" s="127"/>
      <c r="H281" s="127"/>
      <c r="I281" s="75"/>
      <c r="J281" s="235"/>
      <c r="K281" s="348"/>
      <c r="L281" s="349"/>
    </row>
    <row r="282" spans="1:12" s="33" customFormat="1" ht="15" customHeight="1" x14ac:dyDescent="0.25">
      <c r="A282" s="148"/>
      <c r="B282" s="149"/>
      <c r="C282" s="68"/>
      <c r="D282" s="146" t="s">
        <v>193</v>
      </c>
      <c r="E282" s="127"/>
      <c r="F282" s="127"/>
      <c r="G282" s="127"/>
      <c r="H282" s="127"/>
      <c r="I282" s="75"/>
      <c r="J282" s="235"/>
      <c r="K282" s="348"/>
      <c r="L282" s="349"/>
    </row>
    <row r="283" spans="1:12" s="33" customFormat="1" ht="15" customHeight="1" x14ac:dyDescent="0.25">
      <c r="A283" s="148"/>
      <c r="B283" s="149"/>
      <c r="C283" s="68"/>
      <c r="D283" s="146" t="s">
        <v>194</v>
      </c>
      <c r="E283" s="127"/>
      <c r="F283" s="127"/>
      <c r="G283" s="127"/>
      <c r="H283" s="127"/>
      <c r="I283" s="75"/>
      <c r="J283" s="235"/>
      <c r="K283" s="348"/>
      <c r="L283" s="349"/>
    </row>
    <row r="284" spans="1:12" s="33" customFormat="1" ht="15" customHeight="1" x14ac:dyDescent="0.25">
      <c r="A284" s="148"/>
      <c r="B284" s="149"/>
      <c r="C284" s="68"/>
      <c r="D284" s="146" t="s">
        <v>195</v>
      </c>
      <c r="E284" s="127"/>
      <c r="F284" s="127"/>
      <c r="G284" s="127"/>
      <c r="H284" s="127"/>
      <c r="I284" s="75"/>
      <c r="J284" s="235"/>
      <c r="K284" s="348"/>
      <c r="L284" s="349"/>
    </row>
    <row r="285" spans="1:12" s="33" customFormat="1" ht="15" customHeight="1" x14ac:dyDescent="0.25">
      <c r="A285" s="148"/>
      <c r="B285" s="149"/>
      <c r="C285" s="68"/>
      <c r="D285" s="146" t="s">
        <v>196</v>
      </c>
      <c r="E285" s="127"/>
      <c r="F285" s="127"/>
      <c r="G285" s="127"/>
      <c r="H285" s="127"/>
      <c r="I285" s="150"/>
      <c r="J285" s="236"/>
      <c r="K285" s="350"/>
      <c r="L285" s="351"/>
    </row>
    <row r="286" spans="1:12" s="33" customFormat="1" ht="66.75" customHeight="1" x14ac:dyDescent="0.25">
      <c r="A286" s="144">
        <f>A274+1</f>
        <v>70</v>
      </c>
      <c r="B286" s="145">
        <v>142</v>
      </c>
      <c r="C286" s="69" t="s">
        <v>60</v>
      </c>
      <c r="D286" s="74" t="s">
        <v>345</v>
      </c>
      <c r="E286" s="74" t="s">
        <v>753</v>
      </c>
      <c r="F286" s="74" t="s">
        <v>186</v>
      </c>
      <c r="G286" s="74" t="s">
        <v>535</v>
      </c>
      <c r="H286" s="219" t="s">
        <v>708</v>
      </c>
      <c r="I286" s="103" t="s">
        <v>282</v>
      </c>
      <c r="J286" s="296" t="s">
        <v>464</v>
      </c>
      <c r="K286" s="336">
        <v>36779</v>
      </c>
      <c r="L286" s="336" t="s">
        <v>738</v>
      </c>
    </row>
    <row r="287" spans="1:12" s="33" customFormat="1" ht="16.5" customHeight="1" x14ac:dyDescent="0.25">
      <c r="A287" s="70"/>
      <c r="B287" s="71"/>
      <c r="C287" s="68"/>
      <c r="D287" s="146" t="s">
        <v>579</v>
      </c>
      <c r="E287" s="127"/>
      <c r="F287" s="127"/>
      <c r="G287" s="127"/>
      <c r="H287" s="127"/>
      <c r="I287" s="119"/>
      <c r="J287" s="231"/>
      <c r="K287" s="343"/>
      <c r="L287" s="344"/>
    </row>
    <row r="288" spans="1:12" s="33" customFormat="1" ht="66.75" customHeight="1" x14ac:dyDescent="0.25">
      <c r="A288" s="144">
        <f>A286+1</f>
        <v>71</v>
      </c>
      <c r="B288" s="145">
        <v>144</v>
      </c>
      <c r="C288" s="69" t="s">
        <v>61</v>
      </c>
      <c r="D288" s="74" t="s">
        <v>346</v>
      </c>
      <c r="E288" s="74" t="s">
        <v>753</v>
      </c>
      <c r="F288" s="74" t="s">
        <v>185</v>
      </c>
      <c r="G288" s="74" t="s">
        <v>535</v>
      </c>
      <c r="H288" s="219" t="s">
        <v>708</v>
      </c>
      <c r="I288" s="103" t="s">
        <v>282</v>
      </c>
      <c r="J288" s="296" t="s">
        <v>464</v>
      </c>
      <c r="K288" s="336">
        <v>36779</v>
      </c>
      <c r="L288" s="336" t="s">
        <v>738</v>
      </c>
    </row>
    <row r="289" spans="1:12" s="33" customFormat="1" ht="17.25" customHeight="1" x14ac:dyDescent="0.25">
      <c r="A289" s="70"/>
      <c r="B289" s="71"/>
      <c r="C289" s="68"/>
      <c r="D289" s="146" t="s">
        <v>580</v>
      </c>
      <c r="E289" s="127"/>
      <c r="F289" s="127"/>
      <c r="G289" s="127"/>
      <c r="H289" s="127"/>
      <c r="I289" s="119"/>
      <c r="J289" s="231"/>
      <c r="K289" s="343"/>
      <c r="L289" s="344"/>
    </row>
    <row r="290" spans="1:12" s="33" customFormat="1" ht="60.75" customHeight="1" x14ac:dyDescent="0.25">
      <c r="A290" s="34">
        <f>A288+1</f>
        <v>72</v>
      </c>
      <c r="B290" s="151">
        <v>1030</v>
      </c>
      <c r="C290" s="32" t="s">
        <v>486</v>
      </c>
      <c r="D290" s="208" t="s">
        <v>338</v>
      </c>
      <c r="E290" s="32" t="s">
        <v>507</v>
      </c>
      <c r="F290" s="208" t="s">
        <v>605</v>
      </c>
      <c r="G290" s="32" t="s">
        <v>93</v>
      </c>
      <c r="H290" s="217" t="s">
        <v>707</v>
      </c>
      <c r="I290" s="107" t="s">
        <v>282</v>
      </c>
      <c r="J290" s="285" t="s">
        <v>464</v>
      </c>
      <c r="K290" s="353">
        <v>36779</v>
      </c>
      <c r="L290" s="353" t="s">
        <v>738</v>
      </c>
    </row>
    <row r="291" spans="1:12" s="2" customFormat="1" ht="16.2" x14ac:dyDescent="0.3">
      <c r="A291" s="90" t="s">
        <v>369</v>
      </c>
      <c r="B291" s="91"/>
      <c r="C291" s="92"/>
      <c r="D291" s="93"/>
      <c r="E291" s="61"/>
      <c r="F291" s="56"/>
      <c r="G291" s="56"/>
      <c r="H291" s="57"/>
      <c r="I291" s="125"/>
      <c r="J291" s="243"/>
      <c r="K291" s="373"/>
      <c r="L291" s="324"/>
    </row>
    <row r="292" spans="1:12" s="2" customFormat="1" ht="39.6" x14ac:dyDescent="0.25">
      <c r="A292" s="91" t="s">
        <v>375</v>
      </c>
      <c r="B292" s="94">
        <v>502</v>
      </c>
      <c r="C292" s="43" t="s">
        <v>370</v>
      </c>
      <c r="D292" s="43" t="s">
        <v>410</v>
      </c>
      <c r="E292" s="43" t="s">
        <v>409</v>
      </c>
      <c r="F292" s="43" t="s">
        <v>521</v>
      </c>
      <c r="G292" s="43" t="s">
        <v>93</v>
      </c>
      <c r="H292" s="217" t="s">
        <v>709</v>
      </c>
      <c r="I292" s="102" t="s">
        <v>231</v>
      </c>
      <c r="J292" s="285" t="s">
        <v>464</v>
      </c>
      <c r="K292" s="324">
        <v>36390</v>
      </c>
      <c r="L292" s="324">
        <v>36769</v>
      </c>
    </row>
    <row r="293" spans="1:12" s="2" customFormat="1" ht="39.6" x14ac:dyDescent="0.25">
      <c r="A293" s="91" t="s">
        <v>375</v>
      </c>
      <c r="B293" s="94">
        <v>503</v>
      </c>
      <c r="C293" s="43" t="s">
        <v>371</v>
      </c>
      <c r="D293" s="43" t="s">
        <v>410</v>
      </c>
      <c r="E293" s="43" t="s">
        <v>409</v>
      </c>
      <c r="F293" s="43" t="s">
        <v>521</v>
      </c>
      <c r="G293" s="43" t="s">
        <v>93</v>
      </c>
      <c r="H293" s="217" t="s">
        <v>709</v>
      </c>
      <c r="I293" s="102" t="s">
        <v>231</v>
      </c>
      <c r="J293" s="285" t="s">
        <v>464</v>
      </c>
      <c r="K293" s="324">
        <v>36390</v>
      </c>
      <c r="L293" s="324">
        <v>36769</v>
      </c>
    </row>
    <row r="294" spans="1:12" s="2" customFormat="1" ht="39.6" x14ac:dyDescent="0.25">
      <c r="A294" s="91" t="s">
        <v>375</v>
      </c>
      <c r="B294" s="94">
        <v>505</v>
      </c>
      <c r="C294" s="43" t="s">
        <v>372</v>
      </c>
      <c r="D294" s="43" t="s">
        <v>410</v>
      </c>
      <c r="E294" s="43" t="s">
        <v>409</v>
      </c>
      <c r="F294" s="43" t="s">
        <v>521</v>
      </c>
      <c r="G294" s="43" t="s">
        <v>93</v>
      </c>
      <c r="H294" s="217" t="s">
        <v>709</v>
      </c>
      <c r="I294" s="102" t="s">
        <v>231</v>
      </c>
      <c r="J294" s="285" t="s">
        <v>464</v>
      </c>
      <c r="K294" s="324">
        <v>36390</v>
      </c>
      <c r="L294" s="324">
        <v>36769</v>
      </c>
    </row>
    <row r="295" spans="1:12" s="2" customFormat="1" x14ac:dyDescent="0.25">
      <c r="A295" s="20"/>
      <c r="B295" s="316"/>
      <c r="C295" s="4"/>
      <c r="D295" s="3"/>
      <c r="E295" s="3"/>
      <c r="F295" s="3"/>
      <c r="G295" s="3"/>
      <c r="H295" s="13"/>
      <c r="J295" s="244"/>
      <c r="K295" s="374"/>
      <c r="L295" s="374"/>
    </row>
    <row r="296" spans="1:12" customFormat="1" x14ac:dyDescent="0.25">
      <c r="A296" s="20"/>
      <c r="B296" s="316"/>
      <c r="C296" s="3"/>
      <c r="D296" s="3"/>
      <c r="E296" s="3"/>
      <c r="F296" s="3"/>
      <c r="G296" s="3"/>
      <c r="H296" s="13"/>
      <c r="J296" s="245"/>
      <c r="K296" s="375"/>
      <c r="L296" s="375"/>
    </row>
    <row r="297" spans="1:12" s="23" customFormat="1" x14ac:dyDescent="0.25">
      <c r="A297" s="26" t="s">
        <v>252</v>
      </c>
      <c r="B297" s="27"/>
      <c r="C297" s="25"/>
      <c r="D297" s="25"/>
      <c r="E297" s="25"/>
      <c r="F297" s="25"/>
      <c r="G297" s="25"/>
      <c r="H297" s="25"/>
      <c r="J297" s="245"/>
      <c r="K297" s="375"/>
      <c r="L297" s="375"/>
    </row>
    <row r="298" spans="1:12" s="23" customFormat="1" x14ac:dyDescent="0.25">
      <c r="A298" s="26">
        <v>1</v>
      </c>
      <c r="B298" s="223" t="s">
        <v>462</v>
      </c>
      <c r="C298" s="224"/>
      <c r="D298" s="224"/>
      <c r="E298" s="224"/>
      <c r="F298" s="224"/>
      <c r="G298" s="224"/>
      <c r="H298" s="224"/>
      <c r="I298" s="225"/>
      <c r="J298" s="245"/>
      <c r="K298" s="375"/>
      <c r="L298" s="375"/>
    </row>
    <row r="299" spans="1:12" s="23" customFormat="1" x14ac:dyDescent="0.25">
      <c r="A299" s="26"/>
      <c r="B299" s="223" t="s">
        <v>463</v>
      </c>
      <c r="C299" s="224"/>
      <c r="D299" s="224"/>
      <c r="E299" s="224"/>
      <c r="F299" s="224"/>
      <c r="G299" s="224"/>
      <c r="H299" s="224"/>
      <c r="I299" s="225"/>
      <c r="J299" s="245"/>
      <c r="K299" s="375"/>
      <c r="L299" s="375"/>
    </row>
    <row r="300" spans="1:12" s="24" customFormat="1" x14ac:dyDescent="0.25">
      <c r="A300" s="28">
        <v>2</v>
      </c>
      <c r="B300" s="317"/>
      <c r="C300" s="62" t="s">
        <v>102</v>
      </c>
      <c r="D300" s="3"/>
      <c r="E300" s="3"/>
      <c r="F300" s="3"/>
      <c r="G300" s="3"/>
      <c r="H300" s="13"/>
      <c r="J300" s="244"/>
      <c r="K300" s="374"/>
      <c r="L300" s="374"/>
    </row>
    <row r="301" spans="1:12" s="23" customFormat="1" x14ac:dyDescent="0.25">
      <c r="A301" s="26">
        <v>3</v>
      </c>
      <c r="B301" s="67"/>
      <c r="C301" s="27" t="s">
        <v>436</v>
      </c>
      <c r="D301" s="25"/>
      <c r="E301" s="25"/>
      <c r="F301" s="25"/>
      <c r="G301" s="25"/>
      <c r="H301" s="25"/>
      <c r="J301" s="245"/>
      <c r="K301" s="375"/>
      <c r="L301" s="375"/>
    </row>
    <row r="302" spans="1:12" s="2" customFormat="1" x14ac:dyDescent="0.25">
      <c r="A302" s="26">
        <v>4</v>
      </c>
      <c r="B302" s="290"/>
      <c r="C302" s="62" t="s">
        <v>754</v>
      </c>
      <c r="D302" s="3"/>
      <c r="E302" s="3"/>
      <c r="F302" s="3"/>
      <c r="G302" s="3"/>
      <c r="H302" s="13"/>
      <c r="J302" s="244"/>
      <c r="K302" s="374"/>
      <c r="L302" s="374"/>
    </row>
    <row r="303" spans="1:12" s="2" customFormat="1" x14ac:dyDescent="0.25">
      <c r="A303" s="26">
        <v>5</v>
      </c>
      <c r="B303" s="292" t="s">
        <v>601</v>
      </c>
      <c r="C303" s="62"/>
      <c r="D303" s="3"/>
      <c r="E303" s="3"/>
      <c r="F303" s="3"/>
      <c r="G303" s="3"/>
      <c r="H303" s="13"/>
      <c r="J303" s="244"/>
      <c r="K303" s="374"/>
      <c r="L303" s="374"/>
    </row>
    <row r="304" spans="1:12" s="23" customFormat="1" x14ac:dyDescent="0.25">
      <c r="A304" s="26">
        <v>6</v>
      </c>
      <c r="B304" s="27" t="s">
        <v>253</v>
      </c>
      <c r="C304" s="25"/>
      <c r="D304" s="25"/>
      <c r="E304" s="25"/>
      <c r="F304" s="25"/>
      <c r="G304" s="25"/>
      <c r="H304" s="25"/>
      <c r="J304" s="245"/>
      <c r="K304" s="375"/>
      <c r="L304" s="375"/>
    </row>
    <row r="305" spans="1:12" x14ac:dyDescent="0.25">
      <c r="A305" s="26">
        <v>7</v>
      </c>
      <c r="B305" s="27" t="s">
        <v>761</v>
      </c>
    </row>
    <row r="306" spans="1:12" s="198" customFormat="1" x14ac:dyDescent="0.25">
      <c r="A306" s="26">
        <v>8</v>
      </c>
      <c r="B306" s="198" t="s">
        <v>189</v>
      </c>
      <c r="C306" s="199"/>
      <c r="D306" s="199"/>
      <c r="E306" s="199"/>
      <c r="F306" s="199"/>
      <c r="G306" s="199"/>
      <c r="H306" s="200"/>
      <c r="J306" s="247"/>
      <c r="K306" s="377"/>
      <c r="L306" s="377"/>
    </row>
  </sheetData>
  <customSheetViews>
    <customSheetView guid="{50B6A92C-F91C-11D3-B8F6-002035E745F7}" scale="75" showPageBreaks="1" showGridLines="0" fitToPage="1" printArea="1" showRuler="0">
      <pane ySplit="2" topLeftCell="A207" activePane="bottomLeft" state="frozen"/>
      <selection pane="bottomLeft" activeCell="E218" sqref="E218"/>
      <pageMargins left="0.25" right="0.25" top="0.81" bottom="0.59" header="0.36" footer="0.2"/>
      <printOptions horizontalCentered="1"/>
      <pageSetup scale="74" fitToHeight="50" orientation="landscape" r:id="rId1"/>
      <headerFooter alignWithMargins="0">
        <oddHeader>&amp;C&amp;"Impact,Regular"&amp;20I S O     S e t t l e m e n t      C h a r g e    M a t r i x</oddHeader>
        <oddFooter>&amp;LCalifornia ISO Working Document
&amp;F
Effective: 8/1/2001&amp;CPage &amp;P</oddFooter>
      </headerFooter>
    </customSheetView>
    <customSheetView guid="{E8CB8B49-3FE8-11D5-838D-002035685827}" showGridLines="0" fitToPage="1" showRuler="0">
      <pane ySplit="2" topLeftCell="A200" activePane="bottomLeft" state="frozen"/>
      <selection pane="bottomLeft" activeCell="D215" sqref="D215:L215"/>
      <pageMargins left="0.25" right="0.25" top="0.81" bottom="0.59" header="0.36" footer="0.2"/>
      <printOptions horizontalCentered="1"/>
      <pageSetup scale="74" fitToHeight="50" orientation="landscape" r:id="rId2"/>
      <headerFooter alignWithMargins="0">
        <oddHeader>&amp;C&amp;"Impact,Regular"&amp;20ISO  Settlement  Charge  Matrix  -  Automated  Charge  Types</oddHeader>
        <oddFooter>&amp;LCharge Matrix (Automatic Chrg Types) - Version 13.0b - 121300 - Draft&amp;RPage &amp;P</oddFooter>
      </headerFooter>
    </customSheetView>
    <customSheetView guid="{AECFE663-F065-11D3-B948-00609451D008}" scale="95" showPageBreaks="1" showGridLines="0" fitToPage="1" showRuler="0">
      <pane ySplit="2" topLeftCell="A169" activePane="bottomLeft" state="frozen"/>
      <selection pane="bottomLeft" activeCell="D174" sqref="D174"/>
      <pageMargins left="0.25" right="0.25" top="0.81" bottom="0.59" header="0.36" footer="0.2"/>
      <printOptions horizontalCentered="1"/>
      <pageSetup scale="89" fitToHeight="50" orientation="landscape" r:id="rId3"/>
      <headerFooter alignWithMargins="0">
        <oddHeader>&amp;C&amp;"Impact,Regular"&amp;20I S O     S e t t l e m e n t      C h a r g e    M a t r i x</oddHeader>
        <oddFooter>&amp;LCalifornia ISO Working Document
&amp;F
Effective: 8/1/2000&amp;CPage &amp;P</oddFooter>
      </headerFooter>
    </customSheetView>
    <customSheetView guid="{4D54AA69-0D64-4C1D-AA7A-F23AE32A0EC1}" scale="75" showGridLines="0" fitToPage="1" showRuler="0">
      <pane ySplit="2" topLeftCell="A200" activePane="bottomLeft" state="frozen"/>
      <selection pane="bottomLeft" activeCell="D214" sqref="D214:L214"/>
      <pageMargins left="0.25" right="0.25" top="0.81" bottom="0.59" header="0.36" footer="0.2"/>
      <printOptions horizontalCentered="1"/>
      <pageSetup scale="74" fitToHeight="50" orientation="landscape" r:id="rId4"/>
      <headerFooter alignWithMargins="0">
        <oddHeader>&amp;C&amp;"Impact,Regular"&amp;20ISO  Settlement  Charge  Matrix  -  Automated  Charge  Types</oddHeader>
        <oddFooter>&amp;LCharge Matrix (Automatic Chrg Types) - Version 13.0b - 121300 - Draft&amp;RPage &amp;P</oddFooter>
      </headerFooter>
    </customSheetView>
    <customSheetView guid="{187B87F6-9652-11D5-AB11-0020356823F7}" scale="75" showPageBreaks="1" showGridLines="0" fitToPage="1" printArea="1" showRuler="0">
      <pane ySplit="2" topLeftCell="A57" activePane="bottomLeft" state="frozen"/>
      <selection pane="bottomLeft" activeCell="B72" sqref="B72"/>
      <pageMargins left="0.25" right="0.25" top="0.81" bottom="0.59" header="0.36" footer="0.2"/>
      <printOptions horizontalCentered="1"/>
      <pageSetup scale="74" fitToHeight="50" orientation="landscape" r:id="rId5"/>
      <headerFooter alignWithMargins="0">
        <oddHeader>&amp;C&amp;"Impact,Regular"&amp;20I S O     S e t t l e m e n t      C h a r g e    M a t r i x</oddHeader>
        <oddFooter>&amp;LCalifornia ISO Working Document
&amp;F
Effective: 08/01/01&amp;CPage &amp;P</oddFooter>
      </headerFooter>
    </customSheetView>
    <customSheetView guid="{B7DBF250-13AD-4462-BA9A-C1ECCB0507DA}" scale="75" showGridLines="0" fitToPage="1" printArea="1" showRuler="0" topLeftCell="C1">
      <pane ySplit="2" topLeftCell="A3" activePane="bottomLeft" state="frozen"/>
      <selection pane="bottomLeft" activeCell="L1" sqref="L1:M1"/>
      <pageMargins left="0.25" right="0.25" top="0.81" bottom="0.59" header="0.36" footer="0.2"/>
      <printOptions horizontalCentered="1"/>
      <pageSetup scale="74" fitToHeight="50" orientation="landscape" r:id="rId6"/>
      <headerFooter alignWithMargins="0">
        <oddHeader>&amp;C&amp;"Impact,Regular"&amp;20I S O     S e t t l e m e n t      C h a r g e    M a t r i x</oddHeader>
        <oddFooter>&amp;LCalifornia ISO Working Document
&amp;F
Effective: 8/1/2001&amp;CPage &amp;P</oddFooter>
      </headerFooter>
    </customSheetView>
  </customSheetViews>
  <mergeCells count="38">
    <mergeCell ref="D196:L196"/>
    <mergeCell ref="K1:L1"/>
    <mergeCell ref="D37:H37"/>
    <mergeCell ref="D39:H39"/>
    <mergeCell ref="D43:H43"/>
    <mergeCell ref="D35:H35"/>
    <mergeCell ref="D36:H36"/>
    <mergeCell ref="D1:G1"/>
    <mergeCell ref="D259:H259"/>
    <mergeCell ref="D271:H271"/>
    <mergeCell ref="D273:H273"/>
    <mergeCell ref="D38:H38"/>
    <mergeCell ref="D272:H272"/>
    <mergeCell ref="D266:H266"/>
    <mergeCell ref="D264:H264"/>
    <mergeCell ref="D265:H265"/>
    <mergeCell ref="D269:H269"/>
    <mergeCell ref="D270:H270"/>
    <mergeCell ref="D251:L251"/>
    <mergeCell ref="D252:L252"/>
    <mergeCell ref="D267:H267"/>
    <mergeCell ref="D268:H268"/>
    <mergeCell ref="D250:L250"/>
    <mergeCell ref="D258:H258"/>
    <mergeCell ref="D262:H262"/>
    <mergeCell ref="D261:H261"/>
    <mergeCell ref="D260:H260"/>
    <mergeCell ref="D257:H257"/>
    <mergeCell ref="D193:L193"/>
    <mergeCell ref="D191:L191"/>
    <mergeCell ref="D41:H41"/>
    <mergeCell ref="D192:L192"/>
    <mergeCell ref="D249:L249"/>
    <mergeCell ref="D198:L198"/>
    <mergeCell ref="D197:L197"/>
    <mergeCell ref="D194:L194"/>
    <mergeCell ref="D199:L199"/>
    <mergeCell ref="D195:L195"/>
  </mergeCells>
  <phoneticPr fontId="0" type="noConversion"/>
  <printOptions horizontalCentered="1"/>
  <pageMargins left="0.25" right="0.25" top="0.8" bottom="0.8" header="0.36" footer="0.2"/>
  <pageSetup scale="75" fitToHeight="50" orientation="landscape" r:id="rId7"/>
  <headerFooter alignWithMargins="0">
    <oddHeader>&amp;C&amp;"Impact,Regular"&amp;20I S O     S e t t l e m e n t      C h a r g e    M a t r i x</oddHeader>
    <oddFooter>&amp;LCalifornia ISO Working Document
&amp;F
Effective: 1/1/2002&amp;CPage A&amp;P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9"/>
  <sheetViews>
    <sheetView showGridLines="0" zoomScale="75" workbookViewId="0">
      <pane ySplit="2" topLeftCell="A33" activePane="bottomLeft" state="frozen"/>
      <selection pane="bottomLeft" activeCell="D34" sqref="D34"/>
    </sheetView>
  </sheetViews>
  <sheetFormatPr defaultColWidth="9.109375" defaultRowHeight="13.2" x14ac:dyDescent="0.25"/>
  <cols>
    <col min="1" max="1" width="4.33203125" style="20" customWidth="1"/>
    <col min="2" max="2" width="5.88671875" style="16" customWidth="1"/>
    <col min="3" max="3" width="19.88671875" style="3" customWidth="1"/>
    <col min="4" max="4" width="29.5546875" style="3" customWidth="1"/>
    <col min="5" max="5" width="7.6640625" style="3" customWidth="1"/>
    <col min="6" max="6" width="49.109375" style="3" customWidth="1"/>
    <col min="7" max="7" width="8.109375" style="3" customWidth="1"/>
    <col min="8" max="9" width="12.5546875" style="1" customWidth="1"/>
    <col min="10" max="10" width="12.44140625" style="246" customWidth="1"/>
    <col min="11" max="11" width="11" style="376" customWidth="1"/>
    <col min="12" max="12" width="11.88671875" style="376" customWidth="1"/>
    <col min="13" max="16384" width="9.109375" style="1"/>
  </cols>
  <sheetData>
    <row r="1" spans="1:12" s="11" customFormat="1" ht="16.8" thickBot="1" x14ac:dyDescent="0.35">
      <c r="A1" s="21"/>
      <c r="B1" s="112" t="s">
        <v>82</v>
      </c>
      <c r="C1" s="14"/>
      <c r="D1" s="417" t="s">
        <v>434</v>
      </c>
      <c r="E1" s="418"/>
      <c r="F1" s="418"/>
      <c r="G1" s="419"/>
      <c r="H1" s="111" t="s">
        <v>702</v>
      </c>
      <c r="I1" s="117" t="s">
        <v>741</v>
      </c>
      <c r="J1" s="221"/>
      <c r="K1" s="411" t="s">
        <v>737</v>
      </c>
      <c r="L1" s="412"/>
    </row>
    <row r="2" spans="1:12" s="116" customFormat="1" ht="15.75" customHeight="1" x14ac:dyDescent="0.3">
      <c r="A2" s="21" t="s">
        <v>83</v>
      </c>
      <c r="B2" s="17" t="s">
        <v>84</v>
      </c>
      <c r="C2" s="14" t="s">
        <v>85</v>
      </c>
      <c r="D2" s="15" t="s">
        <v>232</v>
      </c>
      <c r="E2" s="15" t="s">
        <v>86</v>
      </c>
      <c r="F2" s="15" t="s">
        <v>233</v>
      </c>
      <c r="G2" s="15" t="s">
        <v>86</v>
      </c>
      <c r="H2" s="216" t="s">
        <v>460</v>
      </c>
      <c r="I2" s="118" t="s">
        <v>742</v>
      </c>
      <c r="J2" s="222" t="s">
        <v>461</v>
      </c>
      <c r="K2" s="319" t="s">
        <v>287</v>
      </c>
      <c r="L2" s="320" t="s">
        <v>288</v>
      </c>
    </row>
    <row r="3" spans="1:12" s="2" customFormat="1" ht="15.75" customHeight="1" x14ac:dyDescent="0.3">
      <c r="A3" s="10" t="s">
        <v>618</v>
      </c>
      <c r="B3" s="271"/>
      <c r="C3" s="270"/>
      <c r="D3" s="6"/>
      <c r="E3" s="6"/>
      <c r="F3" s="6"/>
      <c r="G3" s="6"/>
      <c r="H3" s="101"/>
      <c r="I3" s="101"/>
      <c r="J3" s="226"/>
      <c r="K3" s="323"/>
      <c r="L3" s="323"/>
    </row>
    <row r="4" spans="1:12" s="33" customFormat="1" ht="40.5" customHeight="1" x14ac:dyDescent="0.25">
      <c r="A4" s="280">
        <v>1</v>
      </c>
      <c r="B4" s="281">
        <v>7</v>
      </c>
      <c r="C4" s="282" t="s">
        <v>348</v>
      </c>
      <c r="D4" s="282" t="s">
        <v>347</v>
      </c>
      <c r="E4" s="43" t="s">
        <v>306</v>
      </c>
      <c r="F4" s="282" t="s">
        <v>94</v>
      </c>
      <c r="G4" s="282" t="s">
        <v>87</v>
      </c>
      <c r="H4" s="251" t="s">
        <v>707</v>
      </c>
      <c r="I4" s="102" t="s">
        <v>67</v>
      </c>
      <c r="J4" s="285" t="s">
        <v>95</v>
      </c>
      <c r="K4" s="324">
        <v>36692</v>
      </c>
      <c r="L4" s="378">
        <v>36814</v>
      </c>
    </row>
    <row r="5" spans="1:12" s="33" customFormat="1" ht="63" customHeight="1" x14ac:dyDescent="0.25">
      <c r="A5" s="280">
        <v>2</v>
      </c>
      <c r="B5" s="281">
        <v>117</v>
      </c>
      <c r="C5" s="282" t="s">
        <v>349</v>
      </c>
      <c r="D5" s="208" t="s">
        <v>353</v>
      </c>
      <c r="E5" s="43" t="s">
        <v>746</v>
      </c>
      <c r="F5" s="282" t="s">
        <v>96</v>
      </c>
      <c r="G5" s="282" t="s">
        <v>93</v>
      </c>
      <c r="H5" s="251" t="s">
        <v>709</v>
      </c>
      <c r="I5" s="102" t="s">
        <v>67</v>
      </c>
      <c r="J5" s="285" t="s">
        <v>95</v>
      </c>
      <c r="K5" s="324">
        <v>36692</v>
      </c>
      <c r="L5" s="378">
        <v>36814</v>
      </c>
    </row>
    <row r="6" spans="1:12" s="33" customFormat="1" ht="42" customHeight="1" x14ac:dyDescent="0.25">
      <c r="A6" s="248">
        <f t="shared" ref="A6:A11" si="0">A5+1</f>
        <v>3</v>
      </c>
      <c r="B6" s="31">
        <v>1120</v>
      </c>
      <c r="C6" s="32" t="s">
        <v>127</v>
      </c>
      <c r="D6" s="208" t="s">
        <v>338</v>
      </c>
      <c r="E6" s="32" t="s">
        <v>237</v>
      </c>
      <c r="F6" s="32" t="s">
        <v>558</v>
      </c>
      <c r="G6" s="32" t="s">
        <v>93</v>
      </c>
      <c r="H6" s="251" t="s">
        <v>709</v>
      </c>
      <c r="I6" s="251" t="s">
        <v>67</v>
      </c>
      <c r="J6" s="285" t="s">
        <v>95</v>
      </c>
      <c r="K6" s="353">
        <v>37012</v>
      </c>
      <c r="L6" s="353" t="s">
        <v>738</v>
      </c>
    </row>
    <row r="7" spans="1:12" s="33" customFormat="1" ht="42" customHeight="1" x14ac:dyDescent="0.25">
      <c r="A7" s="248">
        <f t="shared" si="0"/>
        <v>4</v>
      </c>
      <c r="B7" s="31">
        <v>1121</v>
      </c>
      <c r="C7" s="32" t="s">
        <v>128</v>
      </c>
      <c r="D7" s="208" t="s">
        <v>338</v>
      </c>
      <c r="E7" s="32" t="s">
        <v>237</v>
      </c>
      <c r="F7" s="32" t="s">
        <v>558</v>
      </c>
      <c r="G7" s="32" t="s">
        <v>93</v>
      </c>
      <c r="H7" s="251" t="s">
        <v>709</v>
      </c>
      <c r="I7" s="251" t="s">
        <v>67</v>
      </c>
      <c r="J7" s="285" t="s">
        <v>95</v>
      </c>
      <c r="K7" s="353">
        <v>37012</v>
      </c>
      <c r="L7" s="353" t="s">
        <v>738</v>
      </c>
    </row>
    <row r="8" spans="1:12" s="33" customFormat="1" ht="79.5" customHeight="1" x14ac:dyDescent="0.25">
      <c r="A8" s="280">
        <f t="shared" si="0"/>
        <v>5</v>
      </c>
      <c r="B8" s="281">
        <v>3472</v>
      </c>
      <c r="C8" s="282" t="s">
        <v>98</v>
      </c>
      <c r="D8" s="43" t="s">
        <v>11</v>
      </c>
      <c r="E8" s="43" t="s">
        <v>746</v>
      </c>
      <c r="F8" s="283" t="s">
        <v>99</v>
      </c>
      <c r="G8" s="282" t="s">
        <v>93</v>
      </c>
      <c r="H8" s="251" t="s">
        <v>707</v>
      </c>
      <c r="I8" s="284" t="s">
        <v>100</v>
      </c>
      <c r="J8" s="286" t="s">
        <v>95</v>
      </c>
      <c r="K8" s="324">
        <v>37043</v>
      </c>
      <c r="L8" s="324">
        <v>37165</v>
      </c>
    </row>
    <row r="9" spans="1:12" s="33" customFormat="1" ht="66.75" customHeight="1" x14ac:dyDescent="0.25">
      <c r="A9" s="280">
        <f t="shared" si="0"/>
        <v>6</v>
      </c>
      <c r="B9" s="281">
        <v>3473</v>
      </c>
      <c r="C9" s="282" t="s">
        <v>351</v>
      </c>
      <c r="D9" s="282" t="s">
        <v>12</v>
      </c>
      <c r="E9" s="43" t="s">
        <v>746</v>
      </c>
      <c r="F9" s="282" t="s">
        <v>136</v>
      </c>
      <c r="G9" s="282" t="s">
        <v>93</v>
      </c>
      <c r="H9" s="251" t="s">
        <v>707</v>
      </c>
      <c r="I9" s="284" t="s">
        <v>100</v>
      </c>
      <c r="J9" s="286" t="s">
        <v>95</v>
      </c>
      <c r="K9" s="324">
        <v>37043</v>
      </c>
      <c r="L9" s="378">
        <v>37165</v>
      </c>
    </row>
    <row r="10" spans="1:12" s="33" customFormat="1" ht="60.75" customHeight="1" x14ac:dyDescent="0.25">
      <c r="A10" s="280">
        <f t="shared" si="0"/>
        <v>7</v>
      </c>
      <c r="B10" s="281">
        <v>3482</v>
      </c>
      <c r="C10" s="282" t="s">
        <v>350</v>
      </c>
      <c r="D10" s="208" t="s">
        <v>353</v>
      </c>
      <c r="E10" s="43" t="s">
        <v>746</v>
      </c>
      <c r="F10" s="282" t="s">
        <v>101</v>
      </c>
      <c r="G10" s="282" t="s">
        <v>93</v>
      </c>
      <c r="H10" s="251" t="s">
        <v>709</v>
      </c>
      <c r="I10" s="284" t="s">
        <v>100</v>
      </c>
      <c r="J10" s="286" t="s">
        <v>95</v>
      </c>
      <c r="K10" s="324">
        <v>37043</v>
      </c>
      <c r="L10" s="324">
        <v>37165</v>
      </c>
    </row>
    <row r="11" spans="1:12" s="33" customFormat="1" ht="60.75" customHeight="1" x14ac:dyDescent="0.25">
      <c r="A11" s="280">
        <f t="shared" si="0"/>
        <v>8</v>
      </c>
      <c r="B11" s="281">
        <v>3483</v>
      </c>
      <c r="C11" s="282" t="s">
        <v>352</v>
      </c>
      <c r="D11" s="208" t="s">
        <v>353</v>
      </c>
      <c r="E11" s="43" t="s">
        <v>746</v>
      </c>
      <c r="F11" s="282" t="s">
        <v>137</v>
      </c>
      <c r="G11" s="282" t="s">
        <v>93</v>
      </c>
      <c r="H11" s="251" t="s">
        <v>709</v>
      </c>
      <c r="I11" s="284" t="s">
        <v>100</v>
      </c>
      <c r="J11" s="286" t="s">
        <v>95</v>
      </c>
      <c r="K11" s="324">
        <v>37043</v>
      </c>
      <c r="L11" s="378">
        <v>37165</v>
      </c>
    </row>
    <row r="12" spans="1:12" s="2" customFormat="1" ht="16.2" x14ac:dyDescent="0.3">
      <c r="A12" s="10" t="s">
        <v>606</v>
      </c>
      <c r="B12" s="271"/>
      <c r="C12" s="270"/>
      <c r="D12" s="6"/>
      <c r="E12" s="6"/>
      <c r="F12" s="6"/>
      <c r="G12" s="6"/>
      <c r="H12" s="101"/>
      <c r="I12" s="101"/>
      <c r="J12" s="226"/>
      <c r="K12" s="323"/>
      <c r="L12" s="323"/>
    </row>
    <row r="13" spans="1:12" s="33" customFormat="1" ht="41.25" customHeight="1" x14ac:dyDescent="0.25">
      <c r="A13" s="280">
        <f>+A11+1</f>
        <v>9</v>
      </c>
      <c r="B13" s="42">
        <v>1012</v>
      </c>
      <c r="C13" s="43" t="s">
        <v>123</v>
      </c>
      <c r="D13" s="208" t="s">
        <v>338</v>
      </c>
      <c r="E13" s="43" t="s">
        <v>746</v>
      </c>
      <c r="F13" s="208" t="s">
        <v>613</v>
      </c>
      <c r="G13" s="43" t="s">
        <v>93</v>
      </c>
      <c r="H13" s="251" t="s">
        <v>611</v>
      </c>
      <c r="I13" s="102" t="s">
        <v>231</v>
      </c>
      <c r="J13" s="285" t="s">
        <v>95</v>
      </c>
      <c r="K13" s="324">
        <v>36526</v>
      </c>
      <c r="L13" s="324">
        <v>36677</v>
      </c>
    </row>
    <row r="14" spans="1:12" s="2" customFormat="1" ht="41.25" customHeight="1" x14ac:dyDescent="0.25">
      <c r="A14" s="266">
        <f>A13+1</f>
        <v>10</v>
      </c>
      <c r="B14" s="267">
        <v>3010</v>
      </c>
      <c r="C14" s="268" t="s">
        <v>131</v>
      </c>
      <c r="D14" s="268" t="s">
        <v>354</v>
      </c>
      <c r="E14" s="5" t="s">
        <v>251</v>
      </c>
      <c r="F14" s="279" t="s">
        <v>152</v>
      </c>
      <c r="G14" s="268" t="s">
        <v>465</v>
      </c>
      <c r="H14" s="251" t="s">
        <v>612</v>
      </c>
      <c r="I14" s="251" t="s">
        <v>67</v>
      </c>
      <c r="J14" s="285" t="s">
        <v>95</v>
      </c>
      <c r="K14" s="323">
        <v>35886</v>
      </c>
      <c r="L14" s="323" t="s">
        <v>738</v>
      </c>
    </row>
    <row r="15" spans="1:12" s="2" customFormat="1" ht="41.25" customHeight="1" x14ac:dyDescent="0.25">
      <c r="A15" s="266">
        <f>A14+1</f>
        <v>11</v>
      </c>
      <c r="B15" s="267">
        <v>3020</v>
      </c>
      <c r="C15" s="268" t="s">
        <v>132</v>
      </c>
      <c r="D15" s="268" t="s">
        <v>133</v>
      </c>
      <c r="E15" s="5" t="s">
        <v>251</v>
      </c>
      <c r="F15" s="279" t="s">
        <v>152</v>
      </c>
      <c r="G15" s="268" t="s">
        <v>465</v>
      </c>
      <c r="H15" s="251" t="s">
        <v>612</v>
      </c>
      <c r="I15" s="251" t="s">
        <v>67</v>
      </c>
      <c r="J15" s="285" t="s">
        <v>95</v>
      </c>
      <c r="K15" s="323">
        <v>35886</v>
      </c>
      <c r="L15" s="323" t="s">
        <v>738</v>
      </c>
    </row>
    <row r="16" spans="1:12" s="278" customFormat="1" ht="15" customHeight="1" x14ac:dyDescent="0.3">
      <c r="A16" s="35" t="s">
        <v>620</v>
      </c>
      <c r="B16" s="79"/>
      <c r="C16" s="35"/>
      <c r="D16" s="275"/>
      <c r="E16" s="275"/>
      <c r="F16" s="275"/>
      <c r="G16" s="275"/>
      <c r="H16" s="276"/>
      <c r="I16" s="276"/>
      <c r="J16" s="277"/>
      <c r="K16" s="379"/>
      <c r="L16" s="379"/>
    </row>
    <row r="17" spans="1:12" s="33" customFormat="1" ht="54.75" customHeight="1" x14ac:dyDescent="0.25">
      <c r="A17" s="252">
        <f>A15+1</f>
        <v>12</v>
      </c>
      <c r="B17" s="253">
        <v>145</v>
      </c>
      <c r="C17" s="254" t="s">
        <v>105</v>
      </c>
      <c r="D17" s="250" t="s">
        <v>491</v>
      </c>
      <c r="E17" s="32" t="s">
        <v>753</v>
      </c>
      <c r="F17" s="250" t="s">
        <v>106</v>
      </c>
      <c r="G17" s="250" t="s">
        <v>93</v>
      </c>
      <c r="H17" s="251" t="s">
        <v>107</v>
      </c>
      <c r="I17" s="107" t="s">
        <v>282</v>
      </c>
      <c r="J17" s="285" t="s">
        <v>95</v>
      </c>
      <c r="K17" s="353">
        <v>36815</v>
      </c>
      <c r="L17" s="353" t="s">
        <v>738</v>
      </c>
    </row>
    <row r="18" spans="1:12" s="33" customFormat="1" ht="54" customHeight="1" x14ac:dyDescent="0.25">
      <c r="A18" s="255">
        <f>A17+1</f>
        <v>13</v>
      </c>
      <c r="B18" s="256">
        <v>146</v>
      </c>
      <c r="C18" s="257" t="s">
        <v>108</v>
      </c>
      <c r="D18" s="258" t="s">
        <v>491</v>
      </c>
      <c r="E18" s="259" t="s">
        <v>753</v>
      </c>
      <c r="F18" s="258" t="s">
        <v>109</v>
      </c>
      <c r="G18" s="258" t="s">
        <v>93</v>
      </c>
      <c r="H18" s="287" t="s">
        <v>107</v>
      </c>
      <c r="I18" s="260" t="s">
        <v>282</v>
      </c>
      <c r="J18" s="288" t="s">
        <v>95</v>
      </c>
      <c r="K18" s="380">
        <v>36815</v>
      </c>
      <c r="L18" s="380" t="s">
        <v>738</v>
      </c>
    </row>
    <row r="19" spans="1:12" s="33" customFormat="1" ht="15.75" customHeight="1" x14ac:dyDescent="0.25">
      <c r="A19" s="261"/>
      <c r="B19" s="262"/>
      <c r="C19" s="263"/>
      <c r="D19" s="163" t="s">
        <v>498</v>
      </c>
      <c r="E19" s="161"/>
      <c r="F19" s="175"/>
      <c r="G19" s="175"/>
      <c r="H19" s="75"/>
      <c r="I19" s="75"/>
      <c r="J19" s="235"/>
      <c r="K19" s="348"/>
      <c r="L19" s="349"/>
    </row>
    <row r="20" spans="1:12" s="33" customFormat="1" ht="15" customHeight="1" x14ac:dyDescent="0.25">
      <c r="A20" s="261"/>
      <c r="B20" s="262"/>
      <c r="C20" s="263"/>
      <c r="D20" s="163" t="s">
        <v>110</v>
      </c>
      <c r="E20" s="161"/>
      <c r="F20" s="175"/>
      <c r="G20" s="175"/>
      <c r="H20" s="75"/>
      <c r="I20" s="75"/>
      <c r="J20" s="235"/>
      <c r="K20" s="348"/>
      <c r="L20" s="349"/>
    </row>
    <row r="21" spans="1:12" s="33" customFormat="1" ht="15" customHeight="1" x14ac:dyDescent="0.25">
      <c r="A21" s="261"/>
      <c r="B21" s="262"/>
      <c r="C21" s="263"/>
      <c r="D21" s="163" t="s">
        <v>509</v>
      </c>
      <c r="E21" s="161"/>
      <c r="F21" s="175"/>
      <c r="G21" s="175"/>
      <c r="H21" s="75"/>
      <c r="I21" s="75"/>
      <c r="J21" s="235"/>
      <c r="K21" s="348"/>
      <c r="L21" s="349"/>
    </row>
    <row r="22" spans="1:12" s="33" customFormat="1" ht="15" customHeight="1" x14ac:dyDescent="0.25">
      <c r="A22" s="261"/>
      <c r="B22" s="262"/>
      <c r="C22" s="263"/>
      <c r="D22" s="264" t="s">
        <v>111</v>
      </c>
      <c r="E22" s="161"/>
      <c r="F22" s="175"/>
      <c r="G22" s="175"/>
      <c r="H22" s="75"/>
      <c r="I22" s="75"/>
      <c r="J22" s="235"/>
      <c r="K22" s="348"/>
      <c r="L22" s="349"/>
    </row>
    <row r="23" spans="1:12" s="33" customFormat="1" ht="56.25" customHeight="1" x14ac:dyDescent="0.25">
      <c r="A23" s="280">
        <f>A18+1</f>
        <v>14</v>
      </c>
      <c r="B23" s="281">
        <v>480</v>
      </c>
      <c r="C23" s="282" t="s">
        <v>150</v>
      </c>
      <c r="D23" s="279" t="s">
        <v>355</v>
      </c>
      <c r="E23" s="43" t="s">
        <v>746</v>
      </c>
      <c r="F23" s="282" t="s">
        <v>116</v>
      </c>
      <c r="G23" s="282" t="s">
        <v>93</v>
      </c>
      <c r="H23" s="251" t="s">
        <v>707</v>
      </c>
      <c r="I23" s="102" t="s">
        <v>231</v>
      </c>
      <c r="J23" s="285" t="s">
        <v>95</v>
      </c>
      <c r="K23" s="324" t="s">
        <v>142</v>
      </c>
      <c r="L23" s="324" t="s">
        <v>142</v>
      </c>
    </row>
    <row r="24" spans="1:12" s="33" customFormat="1" ht="80.25" customHeight="1" x14ac:dyDescent="0.25">
      <c r="A24" s="248">
        <f>A23+1</f>
        <v>15</v>
      </c>
      <c r="B24" s="249">
        <v>485</v>
      </c>
      <c r="C24" s="250" t="s">
        <v>144</v>
      </c>
      <c r="D24" s="250" t="s">
        <v>356</v>
      </c>
      <c r="E24" s="32" t="s">
        <v>746</v>
      </c>
      <c r="F24" s="250" t="s">
        <v>117</v>
      </c>
      <c r="G24" s="250" t="s">
        <v>93</v>
      </c>
      <c r="H24" s="251" t="s">
        <v>97</v>
      </c>
      <c r="I24" s="107" t="s">
        <v>231</v>
      </c>
      <c r="J24" s="285" t="s">
        <v>95</v>
      </c>
      <c r="K24" s="353" t="s">
        <v>118</v>
      </c>
      <c r="L24" s="353" t="s">
        <v>738</v>
      </c>
    </row>
    <row r="25" spans="1:12" s="33" customFormat="1" ht="55.5" customHeight="1" x14ac:dyDescent="0.25">
      <c r="A25" s="280">
        <f>A24+1</f>
        <v>16</v>
      </c>
      <c r="B25" s="281">
        <v>1480</v>
      </c>
      <c r="C25" s="282" t="s">
        <v>145</v>
      </c>
      <c r="D25" s="279" t="s">
        <v>357</v>
      </c>
      <c r="E25" s="43" t="s">
        <v>746</v>
      </c>
      <c r="F25" s="282" t="s">
        <v>151</v>
      </c>
      <c r="G25" s="282" t="s">
        <v>93</v>
      </c>
      <c r="H25" s="251" t="s">
        <v>707</v>
      </c>
      <c r="I25" s="102" t="s">
        <v>231</v>
      </c>
      <c r="J25" s="285" t="s">
        <v>95</v>
      </c>
      <c r="K25" s="324" t="s">
        <v>142</v>
      </c>
      <c r="L25" s="324" t="s">
        <v>142</v>
      </c>
    </row>
    <row r="26" spans="1:12" s="33" customFormat="1" ht="45" customHeight="1" x14ac:dyDescent="0.25">
      <c r="A26" s="248">
        <f>A25+1</f>
        <v>17</v>
      </c>
      <c r="B26" s="249">
        <v>3999</v>
      </c>
      <c r="C26" s="250" t="s">
        <v>146</v>
      </c>
      <c r="D26" s="250" t="s">
        <v>358</v>
      </c>
      <c r="E26" s="32" t="s">
        <v>251</v>
      </c>
      <c r="F26" s="250" t="s">
        <v>619</v>
      </c>
      <c r="G26" s="250" t="s">
        <v>465</v>
      </c>
      <c r="H26" s="251" t="s">
        <v>97</v>
      </c>
      <c r="I26" s="107" t="s">
        <v>67</v>
      </c>
      <c r="J26" s="285" t="s">
        <v>95</v>
      </c>
      <c r="K26" s="353">
        <v>36951</v>
      </c>
      <c r="L26" s="353" t="s">
        <v>738</v>
      </c>
    </row>
    <row r="27" spans="1:12" s="2" customFormat="1" ht="15" customHeight="1" x14ac:dyDescent="0.3">
      <c r="A27" s="10" t="s">
        <v>149</v>
      </c>
      <c r="B27" s="271"/>
      <c r="C27" s="270"/>
      <c r="D27" s="6"/>
      <c r="E27" s="6"/>
      <c r="F27" s="6"/>
      <c r="G27" s="6"/>
      <c r="H27" s="101"/>
      <c r="I27" s="101"/>
      <c r="J27" s="226"/>
      <c r="K27" s="323"/>
      <c r="L27" s="323"/>
    </row>
    <row r="28" spans="1:12" s="33" customFormat="1" ht="47.25" customHeight="1" x14ac:dyDescent="0.25">
      <c r="A28" s="248">
        <f>A26+1</f>
        <v>18</v>
      </c>
      <c r="B28" s="249">
        <v>451</v>
      </c>
      <c r="C28" s="250" t="s">
        <v>113</v>
      </c>
      <c r="D28" s="279" t="s">
        <v>359</v>
      </c>
      <c r="E28" s="32" t="s">
        <v>92</v>
      </c>
      <c r="F28" s="250" t="s">
        <v>139</v>
      </c>
      <c r="G28" s="250" t="s">
        <v>93</v>
      </c>
      <c r="H28" s="251" t="s">
        <v>707</v>
      </c>
      <c r="I28" s="126" t="s">
        <v>114</v>
      </c>
      <c r="J28" s="286" t="s">
        <v>95</v>
      </c>
      <c r="K28" s="354" t="s">
        <v>14</v>
      </c>
      <c r="L28" s="354" t="s">
        <v>15</v>
      </c>
    </row>
    <row r="29" spans="1:12" s="33" customFormat="1" ht="66.75" customHeight="1" x14ac:dyDescent="0.25">
      <c r="A29" s="248">
        <f>A28+1</f>
        <v>19</v>
      </c>
      <c r="B29" s="249">
        <v>452</v>
      </c>
      <c r="C29" s="250" t="s">
        <v>115</v>
      </c>
      <c r="D29" s="208" t="s">
        <v>360</v>
      </c>
      <c r="E29" s="32" t="s">
        <v>92</v>
      </c>
      <c r="F29" s="250" t="s">
        <v>140</v>
      </c>
      <c r="G29" s="250" t="s">
        <v>93</v>
      </c>
      <c r="H29" s="251" t="s">
        <v>97</v>
      </c>
      <c r="I29" s="126" t="s">
        <v>114</v>
      </c>
      <c r="J29" s="286" t="s">
        <v>95</v>
      </c>
      <c r="K29" s="354" t="s">
        <v>14</v>
      </c>
      <c r="L29" s="354" t="s">
        <v>15</v>
      </c>
    </row>
    <row r="30" spans="1:12" s="2" customFormat="1" ht="15" customHeight="1" x14ac:dyDescent="0.3">
      <c r="A30" s="10" t="s">
        <v>303</v>
      </c>
      <c r="B30" s="271"/>
      <c r="C30" s="270"/>
      <c r="D30" s="6"/>
      <c r="E30" s="6"/>
      <c r="F30" s="6"/>
      <c r="G30" s="6"/>
      <c r="H30" s="101"/>
      <c r="I30" s="101"/>
      <c r="J30" s="226"/>
      <c r="K30" s="323"/>
      <c r="L30" s="323"/>
    </row>
    <row r="31" spans="1:12" s="33" customFormat="1" ht="80.099999999999994" customHeight="1" x14ac:dyDescent="0.25">
      <c r="A31" s="29">
        <f>A29+1</f>
        <v>20</v>
      </c>
      <c r="B31" s="31">
        <v>372</v>
      </c>
      <c r="C31" s="32" t="s">
        <v>418</v>
      </c>
      <c r="D31" s="32" t="s">
        <v>361</v>
      </c>
      <c r="E31" s="32" t="s">
        <v>237</v>
      </c>
      <c r="F31" s="32" t="s">
        <v>475</v>
      </c>
      <c r="G31" s="32" t="s">
        <v>93</v>
      </c>
      <c r="H31" s="217" t="s">
        <v>709</v>
      </c>
      <c r="I31" s="107" t="s">
        <v>67</v>
      </c>
      <c r="J31" s="285" t="s">
        <v>95</v>
      </c>
      <c r="K31" s="353">
        <v>36892</v>
      </c>
      <c r="L31" s="353" t="s">
        <v>738</v>
      </c>
    </row>
    <row r="32" spans="1:12" s="75" customFormat="1" ht="69.900000000000006" customHeight="1" x14ac:dyDescent="0.25">
      <c r="A32" s="29">
        <f>A31+1</f>
        <v>21</v>
      </c>
      <c r="B32" s="31">
        <v>374</v>
      </c>
      <c r="C32" s="32" t="s">
        <v>198</v>
      </c>
      <c r="D32" s="32" t="s">
        <v>419</v>
      </c>
      <c r="E32" s="32" t="s">
        <v>237</v>
      </c>
      <c r="F32" s="32" t="s">
        <v>419</v>
      </c>
      <c r="G32" s="32" t="s">
        <v>93</v>
      </c>
      <c r="H32" s="217" t="s">
        <v>705</v>
      </c>
      <c r="I32" s="107" t="s">
        <v>67</v>
      </c>
      <c r="J32" s="285" t="s">
        <v>95</v>
      </c>
      <c r="K32" s="353">
        <v>36892</v>
      </c>
      <c r="L32" s="353" t="s">
        <v>738</v>
      </c>
    </row>
    <row r="33" spans="1:12" s="2" customFormat="1" ht="16.2" x14ac:dyDescent="0.3">
      <c r="A33" s="386" t="s">
        <v>643</v>
      </c>
      <c r="B33" s="387"/>
      <c r="C33" s="388"/>
      <c r="D33" s="389"/>
      <c r="E33" s="389"/>
      <c r="F33" s="389"/>
      <c r="G33" s="389"/>
      <c r="H33" s="251"/>
      <c r="I33" s="251"/>
      <c r="J33" s="285"/>
      <c r="K33" s="390"/>
      <c r="L33" s="390"/>
    </row>
    <row r="34" spans="1:12" s="75" customFormat="1" ht="48.75" customHeight="1" x14ac:dyDescent="0.25">
      <c r="A34" s="310">
        <f>A32+1</f>
        <v>22</v>
      </c>
      <c r="B34" s="311">
        <v>691</v>
      </c>
      <c r="C34" s="208" t="s">
        <v>644</v>
      </c>
      <c r="D34" s="208" t="s">
        <v>646</v>
      </c>
      <c r="E34" s="208" t="s">
        <v>251</v>
      </c>
      <c r="F34" s="208" t="s">
        <v>152</v>
      </c>
      <c r="G34" s="208" t="s">
        <v>465</v>
      </c>
      <c r="H34" s="217" t="s">
        <v>710</v>
      </c>
      <c r="I34" s="312" t="s">
        <v>67</v>
      </c>
      <c r="J34" s="307" t="s">
        <v>95</v>
      </c>
      <c r="K34" s="358">
        <v>37063</v>
      </c>
      <c r="L34" s="358" t="s">
        <v>738</v>
      </c>
    </row>
    <row r="35" spans="1:12" s="75" customFormat="1" ht="48.75" customHeight="1" x14ac:dyDescent="0.25">
      <c r="A35" s="310">
        <f>A34+1</f>
        <v>23</v>
      </c>
      <c r="B35" s="311">
        <v>692</v>
      </c>
      <c r="C35" s="208" t="s">
        <v>645</v>
      </c>
      <c r="D35" s="208" t="s">
        <v>647</v>
      </c>
      <c r="E35" s="208" t="s">
        <v>251</v>
      </c>
      <c r="F35" s="208" t="s">
        <v>152</v>
      </c>
      <c r="G35" s="208" t="s">
        <v>465</v>
      </c>
      <c r="H35" s="217" t="s">
        <v>710</v>
      </c>
      <c r="I35" s="312" t="s">
        <v>67</v>
      </c>
      <c r="J35" s="307" t="s">
        <v>95</v>
      </c>
      <c r="K35" s="358">
        <v>37063</v>
      </c>
      <c r="L35" s="358" t="s">
        <v>738</v>
      </c>
    </row>
    <row r="36" spans="1:12" s="2" customFormat="1" ht="16.2" x14ac:dyDescent="0.3">
      <c r="A36" s="10" t="s">
        <v>321</v>
      </c>
      <c r="B36" s="271"/>
      <c r="C36" s="270"/>
      <c r="D36" s="6"/>
      <c r="E36" s="6"/>
      <c r="F36" s="6"/>
      <c r="G36" s="6"/>
      <c r="H36" s="101"/>
      <c r="I36" s="101"/>
      <c r="J36" s="226"/>
      <c r="K36" s="323"/>
      <c r="L36" s="323"/>
    </row>
    <row r="37" spans="1:12" s="33" customFormat="1" ht="37.5" customHeight="1" x14ac:dyDescent="0.25">
      <c r="A37" s="248">
        <f>A35+1</f>
        <v>24</v>
      </c>
      <c r="B37" s="249">
        <v>302</v>
      </c>
      <c r="C37" s="250" t="s">
        <v>143</v>
      </c>
      <c r="D37" s="279" t="s">
        <v>141</v>
      </c>
      <c r="E37" s="32" t="s">
        <v>746</v>
      </c>
      <c r="F37" s="250" t="s">
        <v>112</v>
      </c>
      <c r="G37" s="250" t="s">
        <v>93</v>
      </c>
      <c r="H37" s="251" t="s">
        <v>97</v>
      </c>
      <c r="I37" s="107" t="s">
        <v>231</v>
      </c>
      <c r="J37" s="285" t="s">
        <v>95</v>
      </c>
      <c r="K37" s="353">
        <v>35886</v>
      </c>
      <c r="L37" s="353" t="s">
        <v>738</v>
      </c>
    </row>
    <row r="38" spans="1:12" s="7" customFormat="1" ht="50.1" customHeight="1" x14ac:dyDescent="0.25">
      <c r="A38" s="22">
        <f>A37+1</f>
        <v>25</v>
      </c>
      <c r="B38" s="19">
        <v>1302</v>
      </c>
      <c r="C38" s="5" t="s">
        <v>267</v>
      </c>
      <c r="D38" s="208" t="s">
        <v>339</v>
      </c>
      <c r="E38" s="5" t="s">
        <v>746</v>
      </c>
      <c r="F38" s="208" t="s">
        <v>557</v>
      </c>
      <c r="G38" s="5" t="s">
        <v>93</v>
      </c>
      <c r="H38" s="217" t="s">
        <v>709</v>
      </c>
      <c r="I38" s="101" t="s">
        <v>231</v>
      </c>
      <c r="J38" s="308" t="s">
        <v>95</v>
      </c>
      <c r="K38" s="323">
        <v>35886</v>
      </c>
      <c r="L38" s="323" t="s">
        <v>738</v>
      </c>
    </row>
    <row r="39" spans="1:12" s="7" customFormat="1" ht="50.1" customHeight="1" x14ac:dyDescent="0.25">
      <c r="A39" s="22">
        <f>A38+1</f>
        <v>26</v>
      </c>
      <c r="B39" s="19">
        <v>1303</v>
      </c>
      <c r="C39" s="5" t="s">
        <v>266</v>
      </c>
      <c r="D39" s="208" t="s">
        <v>339</v>
      </c>
      <c r="E39" s="5" t="s">
        <v>746</v>
      </c>
      <c r="F39" s="208" t="s">
        <v>557</v>
      </c>
      <c r="G39" s="5" t="s">
        <v>93</v>
      </c>
      <c r="H39" s="217" t="s">
        <v>709</v>
      </c>
      <c r="I39" s="101" t="s">
        <v>231</v>
      </c>
      <c r="J39" s="308" t="s">
        <v>95</v>
      </c>
      <c r="K39" s="323">
        <v>35886</v>
      </c>
      <c r="L39" s="323" t="s">
        <v>738</v>
      </c>
    </row>
    <row r="40" spans="1:12" s="2" customFormat="1" ht="42" customHeight="1" x14ac:dyDescent="0.25">
      <c r="A40" s="41">
        <f>A39+1</f>
        <v>27</v>
      </c>
      <c r="B40" s="281">
        <v>3302</v>
      </c>
      <c r="C40" s="282" t="s">
        <v>608</v>
      </c>
      <c r="D40" s="282" t="s">
        <v>323</v>
      </c>
      <c r="E40" s="43" t="s">
        <v>251</v>
      </c>
      <c r="F40" s="282" t="s">
        <v>152</v>
      </c>
      <c r="G40" s="282" t="s">
        <v>465</v>
      </c>
      <c r="H40" s="102" t="s">
        <v>612</v>
      </c>
      <c r="I40" s="102" t="s">
        <v>67</v>
      </c>
      <c r="J40" s="318" t="s">
        <v>95</v>
      </c>
      <c r="K40" s="324" t="s">
        <v>142</v>
      </c>
      <c r="L40" s="324" t="s">
        <v>142</v>
      </c>
    </row>
    <row r="41" spans="1:12" s="2" customFormat="1" ht="42" customHeight="1" x14ac:dyDescent="0.25">
      <c r="A41" s="22">
        <f>A40+1</f>
        <v>28</v>
      </c>
      <c r="B41" s="267">
        <v>3303</v>
      </c>
      <c r="C41" s="268" t="s">
        <v>609</v>
      </c>
      <c r="D41" s="268" t="s">
        <v>323</v>
      </c>
      <c r="E41" s="5" t="s">
        <v>251</v>
      </c>
      <c r="F41" s="279" t="s">
        <v>152</v>
      </c>
      <c r="G41" s="268" t="s">
        <v>465</v>
      </c>
      <c r="H41" s="251" t="s">
        <v>612</v>
      </c>
      <c r="I41" s="251" t="s">
        <v>67</v>
      </c>
      <c r="J41" s="285" t="s">
        <v>95</v>
      </c>
      <c r="K41" s="323">
        <v>35886</v>
      </c>
      <c r="L41" s="323" t="s">
        <v>738</v>
      </c>
    </row>
    <row r="42" spans="1:12" s="2" customFormat="1" ht="16.2" x14ac:dyDescent="0.3">
      <c r="A42" s="10" t="s">
        <v>322</v>
      </c>
      <c r="B42" s="271"/>
      <c r="C42" s="270"/>
      <c r="D42" s="6"/>
      <c r="E42" s="6"/>
      <c r="F42" s="6"/>
      <c r="G42" s="6"/>
      <c r="H42" s="101"/>
      <c r="I42" s="101"/>
      <c r="J42" s="226"/>
      <c r="K42" s="323"/>
      <c r="L42" s="323"/>
    </row>
    <row r="43" spans="1:12" s="2" customFormat="1" ht="42" customHeight="1" x14ac:dyDescent="0.25">
      <c r="A43" s="266">
        <f>A41+1</f>
        <v>29</v>
      </c>
      <c r="B43" s="267">
        <v>1001</v>
      </c>
      <c r="C43" s="268" t="s">
        <v>610</v>
      </c>
      <c r="D43" s="279" t="s">
        <v>323</v>
      </c>
      <c r="E43" s="208" t="s">
        <v>251</v>
      </c>
      <c r="F43" s="279" t="s">
        <v>152</v>
      </c>
      <c r="G43" s="268" t="s">
        <v>465</v>
      </c>
      <c r="H43" s="251" t="s">
        <v>612</v>
      </c>
      <c r="I43" s="251" t="s">
        <v>67</v>
      </c>
      <c r="J43" s="285" t="s">
        <v>95</v>
      </c>
      <c r="K43" s="323">
        <v>35886</v>
      </c>
      <c r="L43" s="323" t="s">
        <v>738</v>
      </c>
    </row>
    <row r="44" spans="1:12" s="7" customFormat="1" ht="50.1" customHeight="1" x14ac:dyDescent="0.25">
      <c r="A44" s="22">
        <f>A43+1</f>
        <v>30</v>
      </c>
      <c r="B44" s="19">
        <v>1101</v>
      </c>
      <c r="C44" s="5" t="s">
        <v>265</v>
      </c>
      <c r="D44" s="5" t="s">
        <v>362</v>
      </c>
      <c r="E44" s="5" t="s">
        <v>746</v>
      </c>
      <c r="F44" s="5" t="s">
        <v>320</v>
      </c>
      <c r="G44" s="5" t="s">
        <v>93</v>
      </c>
      <c r="H44" s="217" t="s">
        <v>709</v>
      </c>
      <c r="I44" s="251" t="s">
        <v>67</v>
      </c>
      <c r="J44" s="308" t="s">
        <v>95</v>
      </c>
      <c r="K44" s="323">
        <v>35886</v>
      </c>
      <c r="L44" s="323" t="s">
        <v>738</v>
      </c>
    </row>
    <row r="45" spans="1:12" s="7" customFormat="1" ht="50.1" customHeight="1" x14ac:dyDescent="0.25">
      <c r="A45" s="22">
        <f>A44+1</f>
        <v>31</v>
      </c>
      <c r="B45" s="19">
        <v>1353</v>
      </c>
      <c r="C45" s="5" t="s">
        <v>268</v>
      </c>
      <c r="D45" s="5" t="s">
        <v>362</v>
      </c>
      <c r="E45" s="5" t="s">
        <v>746</v>
      </c>
      <c r="F45" s="32" t="s">
        <v>320</v>
      </c>
      <c r="G45" s="5" t="s">
        <v>93</v>
      </c>
      <c r="H45" s="217" t="s">
        <v>709</v>
      </c>
      <c r="I45" s="251" t="s">
        <v>67</v>
      </c>
      <c r="J45" s="308" t="s">
        <v>95</v>
      </c>
      <c r="K45" s="323">
        <v>35886</v>
      </c>
      <c r="L45" s="323" t="s">
        <v>738</v>
      </c>
    </row>
    <row r="46" spans="1:12" s="2" customFormat="1" ht="42" customHeight="1" x14ac:dyDescent="0.25">
      <c r="A46" s="22">
        <f>A45+1</f>
        <v>32</v>
      </c>
      <c r="B46" s="267">
        <v>3101</v>
      </c>
      <c r="C46" s="268" t="s">
        <v>134</v>
      </c>
      <c r="D46" s="268" t="s">
        <v>323</v>
      </c>
      <c r="E46" s="5" t="s">
        <v>251</v>
      </c>
      <c r="F46" s="279" t="s">
        <v>152</v>
      </c>
      <c r="G46" s="268" t="s">
        <v>465</v>
      </c>
      <c r="H46" s="251" t="s">
        <v>612</v>
      </c>
      <c r="I46" s="251" t="s">
        <v>67</v>
      </c>
      <c r="J46" s="285" t="s">
        <v>95</v>
      </c>
      <c r="K46" s="323">
        <v>35886</v>
      </c>
      <c r="L46" s="323" t="s">
        <v>738</v>
      </c>
    </row>
    <row r="47" spans="1:12" s="2" customFormat="1" ht="42" customHeight="1" x14ac:dyDescent="0.25">
      <c r="A47" s="41">
        <f>A46+1</f>
        <v>33</v>
      </c>
      <c r="B47" s="281">
        <v>3353</v>
      </c>
      <c r="C47" s="282" t="s">
        <v>610</v>
      </c>
      <c r="D47" s="282" t="s">
        <v>323</v>
      </c>
      <c r="E47" s="43" t="s">
        <v>251</v>
      </c>
      <c r="F47" s="282" t="s">
        <v>152</v>
      </c>
      <c r="G47" s="282" t="s">
        <v>465</v>
      </c>
      <c r="H47" s="102" t="s">
        <v>612</v>
      </c>
      <c r="I47" s="102" t="s">
        <v>67</v>
      </c>
      <c r="J47" s="318" t="s">
        <v>95</v>
      </c>
      <c r="K47" s="324" t="s">
        <v>142</v>
      </c>
      <c r="L47" s="324" t="s">
        <v>142</v>
      </c>
    </row>
    <row r="48" spans="1:12" s="2" customFormat="1" ht="15" customHeight="1" x14ac:dyDescent="0.3">
      <c r="A48" s="10" t="s">
        <v>119</v>
      </c>
      <c r="B48" s="271"/>
      <c r="C48" s="270"/>
      <c r="D48" s="6"/>
      <c r="E48" s="6"/>
      <c r="F48" s="6"/>
      <c r="G48" s="6"/>
      <c r="H48" s="101"/>
      <c r="I48" s="101"/>
      <c r="J48" s="226"/>
      <c r="K48" s="323"/>
      <c r="L48" s="323"/>
    </row>
    <row r="49" spans="1:12" s="33" customFormat="1" ht="48" customHeight="1" x14ac:dyDescent="0.25">
      <c r="A49" s="248">
        <f>A47+1</f>
        <v>34</v>
      </c>
      <c r="B49" s="249">
        <v>550</v>
      </c>
      <c r="C49" s="250" t="s">
        <v>119</v>
      </c>
      <c r="D49" s="208" t="s">
        <v>338</v>
      </c>
      <c r="E49" s="32" t="s">
        <v>746</v>
      </c>
      <c r="F49" s="265" t="s">
        <v>120</v>
      </c>
      <c r="G49" s="250" t="s">
        <v>93</v>
      </c>
      <c r="H49" s="251" t="s">
        <v>97</v>
      </c>
      <c r="I49" s="126" t="s">
        <v>67</v>
      </c>
      <c r="J49" s="286" t="s">
        <v>95</v>
      </c>
      <c r="K49" s="354">
        <v>36892</v>
      </c>
      <c r="L49" s="354" t="s">
        <v>738</v>
      </c>
    </row>
    <row r="50" spans="1:12" s="2" customFormat="1" ht="15" customHeight="1" x14ac:dyDescent="0.3">
      <c r="A50" s="10" t="s">
        <v>607</v>
      </c>
      <c r="B50" s="271"/>
      <c r="C50" s="270"/>
      <c r="D50" s="6"/>
      <c r="E50" s="6"/>
      <c r="F50" s="6"/>
      <c r="G50" s="6"/>
      <c r="H50" s="101"/>
      <c r="I50" s="101"/>
      <c r="J50" s="226"/>
      <c r="K50" s="323"/>
      <c r="L50" s="323"/>
    </row>
    <row r="51" spans="1:12" s="2" customFormat="1" ht="42" customHeight="1" x14ac:dyDescent="0.25">
      <c r="A51" s="266">
        <f>A49+1</f>
        <v>35</v>
      </c>
      <c r="B51" s="267">
        <v>1004</v>
      </c>
      <c r="C51" s="268" t="s">
        <v>153</v>
      </c>
      <c r="D51" s="268" t="s">
        <v>121</v>
      </c>
      <c r="E51" s="208" t="s">
        <v>746</v>
      </c>
      <c r="F51" s="268" t="s">
        <v>122</v>
      </c>
      <c r="G51" s="268" t="s">
        <v>93</v>
      </c>
      <c r="H51" s="251" t="s">
        <v>611</v>
      </c>
      <c r="I51" s="101" t="s">
        <v>231</v>
      </c>
      <c r="J51" s="285" t="s">
        <v>95</v>
      </c>
      <c r="K51" s="323">
        <v>35886</v>
      </c>
      <c r="L51" s="323" t="s">
        <v>738</v>
      </c>
    </row>
    <row r="52" spans="1:12" s="2" customFormat="1" ht="42" customHeight="1" x14ac:dyDescent="0.25">
      <c r="A52" s="266">
        <f>A51+1</f>
        <v>36</v>
      </c>
      <c r="B52" s="267">
        <v>1104</v>
      </c>
      <c r="C52" s="268" t="s">
        <v>124</v>
      </c>
      <c r="D52" s="268" t="s">
        <v>125</v>
      </c>
      <c r="E52" s="208" t="s">
        <v>746</v>
      </c>
      <c r="F52" s="268" t="s">
        <v>126</v>
      </c>
      <c r="G52" s="268" t="s">
        <v>93</v>
      </c>
      <c r="H52" s="251" t="s">
        <v>614</v>
      </c>
      <c r="I52" s="101" t="s">
        <v>231</v>
      </c>
      <c r="J52" s="285" t="s">
        <v>95</v>
      </c>
      <c r="K52" s="323">
        <v>35886</v>
      </c>
      <c r="L52" s="323" t="s">
        <v>738</v>
      </c>
    </row>
    <row r="53" spans="1:12" s="33" customFormat="1" ht="42" customHeight="1" x14ac:dyDescent="0.25">
      <c r="A53" s="169">
        <f>A52+1</f>
        <v>37</v>
      </c>
      <c r="B53" s="170">
        <v>1210</v>
      </c>
      <c r="C53" s="155" t="s">
        <v>129</v>
      </c>
      <c r="D53" s="294" t="s">
        <v>604</v>
      </c>
      <c r="E53" s="69" t="s">
        <v>746</v>
      </c>
      <c r="F53" s="155" t="s">
        <v>558</v>
      </c>
      <c r="G53" s="155" t="s">
        <v>93</v>
      </c>
      <c r="H53" s="314" t="s">
        <v>319</v>
      </c>
      <c r="I53" s="295" t="s">
        <v>231</v>
      </c>
      <c r="J53" s="296" t="s">
        <v>95</v>
      </c>
      <c r="K53" s="381">
        <v>35886</v>
      </c>
      <c r="L53" s="381">
        <v>36769</v>
      </c>
    </row>
    <row r="54" spans="1:12" s="33" customFormat="1" ht="29.25" customHeight="1" x14ac:dyDescent="0.25">
      <c r="A54" s="297"/>
      <c r="B54" s="298"/>
      <c r="C54" s="299"/>
      <c r="D54" s="300"/>
      <c r="E54" s="166"/>
      <c r="F54" s="299"/>
      <c r="G54" s="299"/>
      <c r="H54" s="315"/>
      <c r="I54" s="301" t="s">
        <v>616</v>
      </c>
      <c r="J54" s="302" t="s">
        <v>95</v>
      </c>
      <c r="K54" s="382">
        <v>36770</v>
      </c>
      <c r="L54" s="382" t="s">
        <v>738</v>
      </c>
    </row>
    <row r="55" spans="1:12" s="33" customFormat="1" ht="73.5" customHeight="1" x14ac:dyDescent="0.25">
      <c r="A55" s="266">
        <f>A53+1</f>
        <v>38</v>
      </c>
      <c r="B55" s="249">
        <v>1487</v>
      </c>
      <c r="C55" s="250" t="s">
        <v>130</v>
      </c>
      <c r="D55" s="279" t="s">
        <v>9</v>
      </c>
      <c r="E55" s="208" t="s">
        <v>746</v>
      </c>
      <c r="F55" s="279" t="s">
        <v>615</v>
      </c>
      <c r="G55" s="250" t="s">
        <v>93</v>
      </c>
      <c r="H55" s="251" t="s">
        <v>614</v>
      </c>
      <c r="I55" s="293" t="s">
        <v>617</v>
      </c>
      <c r="J55" s="285" t="s">
        <v>95</v>
      </c>
      <c r="K55" s="354">
        <v>36844</v>
      </c>
      <c r="L55" s="354" t="s">
        <v>738</v>
      </c>
    </row>
    <row r="56" spans="1:12" s="2" customFormat="1" ht="42" customHeight="1" x14ac:dyDescent="0.25">
      <c r="A56" s="266">
        <f>A55+1</f>
        <v>39</v>
      </c>
      <c r="B56" s="267">
        <v>3351</v>
      </c>
      <c r="C56" s="268" t="s">
        <v>135</v>
      </c>
      <c r="D56" s="268" t="s">
        <v>8</v>
      </c>
      <c r="E56" s="5" t="s">
        <v>251</v>
      </c>
      <c r="F56" s="279" t="s">
        <v>152</v>
      </c>
      <c r="G56" s="268" t="s">
        <v>465</v>
      </c>
      <c r="H56" s="251" t="s">
        <v>612</v>
      </c>
      <c r="I56" s="251" t="s">
        <v>67</v>
      </c>
      <c r="J56" s="285" t="s">
        <v>95</v>
      </c>
      <c r="K56" s="323">
        <v>35886</v>
      </c>
      <c r="L56" s="323" t="s">
        <v>738</v>
      </c>
    </row>
    <row r="57" spans="1:12" s="272" customFormat="1" x14ac:dyDescent="0.25">
      <c r="A57" s="20"/>
      <c r="B57" s="16"/>
      <c r="C57" s="3"/>
      <c r="D57" s="3"/>
      <c r="E57" s="3"/>
      <c r="F57" s="3"/>
      <c r="G57" s="3"/>
      <c r="J57" s="273"/>
      <c r="K57" s="383"/>
      <c r="L57" s="383"/>
    </row>
    <row r="58" spans="1:12" s="274" customFormat="1" x14ac:dyDescent="0.25">
      <c r="A58" s="26" t="s">
        <v>252</v>
      </c>
      <c r="B58" s="269"/>
      <c r="C58" s="25"/>
      <c r="D58" s="25"/>
      <c r="E58" s="25"/>
      <c r="F58" s="25"/>
      <c r="G58" s="25"/>
      <c r="J58" s="273"/>
      <c r="K58" s="383"/>
      <c r="L58" s="383"/>
    </row>
    <row r="59" spans="1:12" s="13" customFormat="1" x14ac:dyDescent="0.25">
      <c r="A59" s="289" t="s">
        <v>138</v>
      </c>
      <c r="B59" s="290"/>
      <c r="C59" s="291"/>
      <c r="D59" s="291"/>
      <c r="K59" s="384"/>
      <c r="L59" s="384"/>
    </row>
  </sheetData>
  <mergeCells count="2">
    <mergeCell ref="K1:L1"/>
    <mergeCell ref="D1:G1"/>
  </mergeCells>
  <phoneticPr fontId="0" type="noConversion"/>
  <pageMargins left="0.25" right="0.25" top="0.8" bottom="0.8" header="0.36" footer="0.2"/>
  <pageSetup scale="73" fitToHeight="10" orientation="landscape" r:id="rId1"/>
  <headerFooter alignWithMargins="0">
    <oddHeader>&amp;C&amp;"Impact,Regular"&amp;20I S O    S e t t l e m e n t    C h a r g e    M a t r i x</oddHeader>
    <oddFooter>&amp;LCalifornia ISO Working Document
&amp;F
Effective: 1/1/2002&amp;CPage M&amp;P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0"/>
  <sheetViews>
    <sheetView topLeftCell="A118" workbookViewId="0">
      <selection activeCell="C149" sqref="C149"/>
    </sheetView>
  </sheetViews>
  <sheetFormatPr defaultColWidth="9.109375" defaultRowHeight="13.2" x14ac:dyDescent="0.25"/>
  <cols>
    <col min="1" max="1" width="10.109375" style="132" customWidth="1"/>
    <col min="2" max="2" width="21.33203125" style="133" customWidth="1"/>
    <col min="3" max="3" width="100.6640625" style="134" customWidth="1"/>
    <col min="4" max="16384" width="9.109375" style="135"/>
  </cols>
  <sheetData>
    <row r="1" spans="1:3" s="131" customFormat="1" x14ac:dyDescent="0.25">
      <c r="A1" s="385" t="s">
        <v>256</v>
      </c>
      <c r="B1" s="129"/>
      <c r="C1" s="130"/>
    </row>
    <row r="3" spans="1:3" s="131" customFormat="1" x14ac:dyDescent="0.25">
      <c r="A3" s="385" t="s">
        <v>228</v>
      </c>
      <c r="B3" s="129" t="s">
        <v>227</v>
      </c>
      <c r="C3" s="130" t="s">
        <v>229</v>
      </c>
    </row>
    <row r="4" spans="1:3" x14ac:dyDescent="0.25">
      <c r="A4" s="132">
        <v>35846</v>
      </c>
      <c r="B4" s="133" t="s">
        <v>235</v>
      </c>
      <c r="C4" s="134" t="s">
        <v>234</v>
      </c>
    </row>
    <row r="5" spans="1:3" x14ac:dyDescent="0.25">
      <c r="B5" s="133">
        <v>201</v>
      </c>
      <c r="C5" s="134" t="s">
        <v>230</v>
      </c>
    </row>
    <row r="6" spans="1:3" x14ac:dyDescent="0.25">
      <c r="B6" s="133">
        <v>202</v>
      </c>
      <c r="C6" s="134" t="s">
        <v>230</v>
      </c>
    </row>
    <row r="7" spans="1:3" x14ac:dyDescent="0.25">
      <c r="B7" s="133">
        <v>251</v>
      </c>
      <c r="C7" s="134" t="s">
        <v>230</v>
      </c>
    </row>
    <row r="8" spans="1:3" x14ac:dyDescent="0.25">
      <c r="B8" s="133">
        <v>252</v>
      </c>
      <c r="C8" s="134" t="s">
        <v>230</v>
      </c>
    </row>
    <row r="9" spans="1:3" x14ac:dyDescent="0.25">
      <c r="B9" s="133">
        <v>405</v>
      </c>
      <c r="C9" s="134" t="s">
        <v>244</v>
      </c>
    </row>
    <row r="10" spans="1:3" x14ac:dyDescent="0.25">
      <c r="A10" s="132">
        <v>35859</v>
      </c>
      <c r="B10" s="133">
        <v>451</v>
      </c>
      <c r="C10" s="134" t="s">
        <v>236</v>
      </c>
    </row>
    <row r="11" spans="1:3" x14ac:dyDescent="0.25">
      <c r="B11" s="133">
        <v>1010</v>
      </c>
      <c r="C11" s="134" t="s">
        <v>239</v>
      </c>
    </row>
    <row r="12" spans="1:3" x14ac:dyDescent="0.25">
      <c r="B12" s="133">
        <v>1101</v>
      </c>
      <c r="C12" s="134" t="s">
        <v>240</v>
      </c>
    </row>
    <row r="13" spans="1:3" x14ac:dyDescent="0.25">
      <c r="B13" s="133">
        <v>1303</v>
      </c>
      <c r="C13" s="134" t="s">
        <v>240</v>
      </c>
    </row>
    <row r="14" spans="1:3" x14ac:dyDescent="0.25">
      <c r="B14" s="133">
        <v>1999</v>
      </c>
      <c r="C14" s="134" t="s">
        <v>238</v>
      </c>
    </row>
    <row r="15" spans="1:3" x14ac:dyDescent="0.25">
      <c r="B15" s="133">
        <v>406</v>
      </c>
      <c r="C15" s="134" t="s">
        <v>243</v>
      </c>
    </row>
    <row r="16" spans="1:3" x14ac:dyDescent="0.25">
      <c r="B16" s="133">
        <v>351</v>
      </c>
      <c r="C16" s="134" t="s">
        <v>242</v>
      </c>
    </row>
    <row r="17" spans="1:3" x14ac:dyDescent="0.25">
      <c r="B17" s="133">
        <v>352</v>
      </c>
      <c r="C17" s="134" t="s">
        <v>245</v>
      </c>
    </row>
    <row r="18" spans="1:3" x14ac:dyDescent="0.25">
      <c r="B18" s="133">
        <v>354</v>
      </c>
      <c r="C18" s="134" t="s">
        <v>245</v>
      </c>
    </row>
    <row r="19" spans="1:3" x14ac:dyDescent="0.25">
      <c r="A19" s="132">
        <v>35870</v>
      </c>
      <c r="B19" s="133">
        <v>352</v>
      </c>
      <c r="C19" s="134" t="s">
        <v>247</v>
      </c>
    </row>
    <row r="20" spans="1:3" x14ac:dyDescent="0.25">
      <c r="B20" s="133">
        <v>354</v>
      </c>
      <c r="C20" s="134" t="s">
        <v>247</v>
      </c>
    </row>
    <row r="21" spans="1:3" x14ac:dyDescent="0.25">
      <c r="A21" s="132">
        <v>35871</v>
      </c>
      <c r="B21" s="133">
        <v>403</v>
      </c>
      <c r="C21" s="134" t="s">
        <v>249</v>
      </c>
    </row>
    <row r="22" spans="1:3" x14ac:dyDescent="0.25">
      <c r="B22" s="133">
        <v>3010</v>
      </c>
      <c r="C22" s="134" t="s">
        <v>250</v>
      </c>
    </row>
    <row r="23" spans="1:3" x14ac:dyDescent="0.25">
      <c r="B23" s="133">
        <v>3020</v>
      </c>
      <c r="C23" s="134" t="s">
        <v>250</v>
      </c>
    </row>
    <row r="24" spans="1:3" x14ac:dyDescent="0.25">
      <c r="B24" s="133">
        <v>3101</v>
      </c>
      <c r="C24" s="134" t="s">
        <v>250</v>
      </c>
    </row>
    <row r="25" spans="1:3" x14ac:dyDescent="0.25">
      <c r="B25" s="133">
        <v>3302</v>
      </c>
      <c r="C25" s="134" t="s">
        <v>250</v>
      </c>
    </row>
    <row r="26" spans="1:3" x14ac:dyDescent="0.25">
      <c r="B26" s="133">
        <v>3303</v>
      </c>
      <c r="C26" s="134" t="s">
        <v>250</v>
      </c>
    </row>
    <row r="27" spans="1:3" x14ac:dyDescent="0.25">
      <c r="B27" s="133">
        <v>3351</v>
      </c>
      <c r="C27" s="134" t="s">
        <v>250</v>
      </c>
    </row>
    <row r="28" spans="1:3" x14ac:dyDescent="0.25">
      <c r="B28" s="133">
        <v>3353</v>
      </c>
      <c r="C28" s="134" t="s">
        <v>250</v>
      </c>
    </row>
    <row r="29" spans="1:3" x14ac:dyDescent="0.25">
      <c r="B29" s="133" t="s">
        <v>235</v>
      </c>
      <c r="C29" s="134" t="s">
        <v>254</v>
      </c>
    </row>
    <row r="30" spans="1:3" x14ac:dyDescent="0.25">
      <c r="A30" s="132">
        <v>35872</v>
      </c>
      <c r="B30" s="133" t="s">
        <v>235</v>
      </c>
      <c r="C30" s="134" t="s">
        <v>255</v>
      </c>
    </row>
    <row r="31" spans="1:3" x14ac:dyDescent="0.25">
      <c r="B31" s="133" t="s">
        <v>235</v>
      </c>
      <c r="C31" s="134" t="s">
        <v>257</v>
      </c>
    </row>
    <row r="32" spans="1:3" x14ac:dyDescent="0.25">
      <c r="A32" s="132">
        <v>35900</v>
      </c>
      <c r="B32" s="133">
        <v>1101</v>
      </c>
      <c r="C32" s="134" t="s">
        <v>258</v>
      </c>
    </row>
    <row r="33" spans="1:3" ht="26.4" x14ac:dyDescent="0.25">
      <c r="B33" s="133">
        <v>301</v>
      </c>
      <c r="C33" s="134" t="s">
        <v>259</v>
      </c>
    </row>
    <row r="34" spans="1:3" x14ac:dyDescent="0.25">
      <c r="A34" s="132">
        <v>36004</v>
      </c>
      <c r="B34" s="133">
        <v>1003</v>
      </c>
      <c r="C34" s="134" t="s">
        <v>250</v>
      </c>
    </row>
    <row r="35" spans="1:3" x14ac:dyDescent="0.25">
      <c r="B35" s="133">
        <v>1004</v>
      </c>
      <c r="C35" s="134" t="s">
        <v>250</v>
      </c>
    </row>
    <row r="36" spans="1:3" x14ac:dyDescent="0.25">
      <c r="B36" s="133">
        <v>1104</v>
      </c>
      <c r="C36" s="134" t="s">
        <v>250</v>
      </c>
    </row>
    <row r="37" spans="1:3" x14ac:dyDescent="0.25">
      <c r="A37" s="132">
        <v>36153</v>
      </c>
      <c r="B37" s="133">
        <v>406</v>
      </c>
      <c r="C37" s="134" t="s">
        <v>274</v>
      </c>
    </row>
    <row r="38" spans="1:3" x14ac:dyDescent="0.25">
      <c r="B38" s="133">
        <v>1001</v>
      </c>
      <c r="C38" s="134" t="s">
        <v>250</v>
      </c>
    </row>
    <row r="39" spans="1:3" x14ac:dyDescent="0.25">
      <c r="B39" s="133">
        <v>255</v>
      </c>
      <c r="C39" s="134" t="s">
        <v>250</v>
      </c>
    </row>
    <row r="40" spans="1:3" x14ac:dyDescent="0.25">
      <c r="B40" s="133">
        <v>256</v>
      </c>
      <c r="C40" s="134" t="s">
        <v>250</v>
      </c>
    </row>
    <row r="41" spans="1:3" x14ac:dyDescent="0.25">
      <c r="B41" s="133" t="s">
        <v>235</v>
      </c>
      <c r="C41" s="134" t="s">
        <v>275</v>
      </c>
    </row>
    <row r="42" spans="1:3" x14ac:dyDescent="0.25">
      <c r="A42" s="132">
        <v>36185</v>
      </c>
      <c r="B42" s="133" t="s">
        <v>276</v>
      </c>
      <c r="C42" s="134" t="s">
        <v>277</v>
      </c>
    </row>
    <row r="43" spans="1:3" x14ac:dyDescent="0.25">
      <c r="B43" s="133">
        <v>255</v>
      </c>
      <c r="C43" s="134" t="s">
        <v>281</v>
      </c>
    </row>
    <row r="44" spans="1:3" x14ac:dyDescent="0.25">
      <c r="B44" s="133">
        <v>256</v>
      </c>
      <c r="C44" s="134" t="s">
        <v>279</v>
      </c>
    </row>
    <row r="45" spans="1:3" x14ac:dyDescent="0.25">
      <c r="A45" s="132">
        <v>36258</v>
      </c>
      <c r="B45" s="133">
        <v>1302</v>
      </c>
      <c r="C45" s="134" t="s">
        <v>294</v>
      </c>
    </row>
    <row r="46" spans="1:3" x14ac:dyDescent="0.25">
      <c r="B46" s="133">
        <v>1303</v>
      </c>
      <c r="C46" s="134" t="s">
        <v>294</v>
      </c>
    </row>
    <row r="47" spans="1:3" x14ac:dyDescent="0.25">
      <c r="A47" s="132">
        <v>36271</v>
      </c>
      <c r="B47" s="133" t="s">
        <v>235</v>
      </c>
      <c r="C47" s="134" t="s">
        <v>295</v>
      </c>
    </row>
    <row r="48" spans="1:3" ht="26.4" x14ac:dyDescent="0.25">
      <c r="A48" s="132">
        <v>36272</v>
      </c>
      <c r="B48" s="133" t="s">
        <v>235</v>
      </c>
      <c r="C48" s="134" t="s">
        <v>413</v>
      </c>
    </row>
    <row r="49" spans="1:3" x14ac:dyDescent="0.25">
      <c r="B49" s="136" t="s">
        <v>414</v>
      </c>
      <c r="C49" s="134" t="s">
        <v>417</v>
      </c>
    </row>
    <row r="50" spans="1:3" x14ac:dyDescent="0.25">
      <c r="B50" s="136" t="s">
        <v>415</v>
      </c>
      <c r="C50" s="134" t="s">
        <v>408</v>
      </c>
    </row>
    <row r="51" spans="1:3" x14ac:dyDescent="0.25">
      <c r="B51" s="136" t="s">
        <v>416</v>
      </c>
      <c r="C51" s="134" t="s">
        <v>420</v>
      </c>
    </row>
    <row r="52" spans="1:3" x14ac:dyDescent="0.25">
      <c r="A52" s="132">
        <v>36273</v>
      </c>
      <c r="B52" s="133" t="s">
        <v>421</v>
      </c>
      <c r="C52" s="134" t="s">
        <v>422</v>
      </c>
    </row>
    <row r="53" spans="1:3" x14ac:dyDescent="0.25">
      <c r="B53" s="133" t="s">
        <v>423</v>
      </c>
      <c r="C53" s="134" t="s">
        <v>424</v>
      </c>
    </row>
    <row r="54" spans="1:3" x14ac:dyDescent="0.25">
      <c r="B54" s="133">
        <v>1011</v>
      </c>
      <c r="C54" s="134" t="s">
        <v>427</v>
      </c>
    </row>
    <row r="55" spans="1:3" x14ac:dyDescent="0.25">
      <c r="A55" s="132">
        <v>36276</v>
      </c>
      <c r="B55" s="133" t="s">
        <v>429</v>
      </c>
      <c r="C55" s="134" t="s">
        <v>428</v>
      </c>
    </row>
    <row r="56" spans="1:3" x14ac:dyDescent="0.25">
      <c r="B56" s="133" t="s">
        <v>430</v>
      </c>
      <c r="C56" s="134" t="s">
        <v>428</v>
      </c>
    </row>
    <row r="57" spans="1:3" x14ac:dyDescent="0.25">
      <c r="B57" s="133" t="s">
        <v>431</v>
      </c>
      <c r="C57" s="134" t="s">
        <v>428</v>
      </c>
    </row>
    <row r="58" spans="1:3" x14ac:dyDescent="0.25">
      <c r="B58" s="133" t="s">
        <v>432</v>
      </c>
      <c r="C58" s="134" t="s">
        <v>428</v>
      </c>
    </row>
    <row r="59" spans="1:3" x14ac:dyDescent="0.25">
      <c r="B59" s="133" t="s">
        <v>433</v>
      </c>
      <c r="C59" s="134" t="s">
        <v>428</v>
      </c>
    </row>
    <row r="60" spans="1:3" x14ac:dyDescent="0.25">
      <c r="A60" s="132">
        <v>36278</v>
      </c>
      <c r="B60" s="133" t="s">
        <v>235</v>
      </c>
      <c r="C60" s="134" t="s">
        <v>437</v>
      </c>
    </row>
    <row r="61" spans="1:3" x14ac:dyDescent="0.25">
      <c r="A61" s="132">
        <v>36291</v>
      </c>
      <c r="B61" s="136" t="s">
        <v>414</v>
      </c>
      <c r="C61" s="134" t="s">
        <v>522</v>
      </c>
    </row>
    <row r="62" spans="1:3" x14ac:dyDescent="0.25">
      <c r="B62" s="136" t="s">
        <v>415</v>
      </c>
      <c r="C62" s="134" t="s">
        <v>522</v>
      </c>
    </row>
    <row r="63" spans="1:3" x14ac:dyDescent="0.25">
      <c r="B63" s="136" t="s">
        <v>416</v>
      </c>
      <c r="C63" s="134" t="s">
        <v>522</v>
      </c>
    </row>
    <row r="64" spans="1:3" x14ac:dyDescent="0.25">
      <c r="B64" s="133" t="s">
        <v>421</v>
      </c>
      <c r="C64" s="134" t="s">
        <v>522</v>
      </c>
    </row>
    <row r="65" spans="1:3" x14ac:dyDescent="0.25">
      <c r="A65" s="132">
        <v>36453</v>
      </c>
      <c r="B65" s="133">
        <v>406</v>
      </c>
      <c r="C65" s="134" t="s">
        <v>529</v>
      </c>
    </row>
    <row r="66" spans="1:3" x14ac:dyDescent="0.25">
      <c r="A66" s="132">
        <v>36460</v>
      </c>
      <c r="B66" s="133">
        <v>354</v>
      </c>
      <c r="C66" s="134" t="s">
        <v>532</v>
      </c>
    </row>
    <row r="67" spans="1:3" x14ac:dyDescent="0.25">
      <c r="A67" s="132">
        <v>36574</v>
      </c>
      <c r="B67" s="133" t="s">
        <v>755</v>
      </c>
      <c r="C67" s="134" t="s">
        <v>760</v>
      </c>
    </row>
    <row r="68" spans="1:3" x14ac:dyDescent="0.25">
      <c r="B68" s="133" t="s">
        <v>756</v>
      </c>
      <c r="C68" s="134" t="s">
        <v>760</v>
      </c>
    </row>
    <row r="69" spans="1:3" x14ac:dyDescent="0.25">
      <c r="B69" s="133" t="s">
        <v>757</v>
      </c>
      <c r="C69" s="134" t="s">
        <v>760</v>
      </c>
    </row>
    <row r="70" spans="1:3" x14ac:dyDescent="0.25">
      <c r="B70" s="133" t="s">
        <v>276</v>
      </c>
      <c r="C70" s="134" t="s">
        <v>758</v>
      </c>
    </row>
    <row r="71" spans="1:3" x14ac:dyDescent="0.25">
      <c r="B71" s="137" t="s">
        <v>762</v>
      </c>
      <c r="C71" s="134" t="s">
        <v>759</v>
      </c>
    </row>
    <row r="72" spans="1:3" x14ac:dyDescent="0.25">
      <c r="B72" s="133" t="s">
        <v>235</v>
      </c>
      <c r="C72" s="134" t="s">
        <v>763</v>
      </c>
    </row>
    <row r="73" spans="1:3" x14ac:dyDescent="0.25">
      <c r="A73" s="132">
        <v>36584</v>
      </c>
      <c r="B73" s="133">
        <v>1012</v>
      </c>
      <c r="C73" s="134" t="s">
        <v>764</v>
      </c>
    </row>
    <row r="74" spans="1:3" x14ac:dyDescent="0.25">
      <c r="A74" s="132">
        <v>36585</v>
      </c>
      <c r="B74" s="133">
        <v>406</v>
      </c>
      <c r="C74" s="134" t="s">
        <v>55</v>
      </c>
    </row>
    <row r="75" spans="1:3" x14ac:dyDescent="0.25">
      <c r="A75" s="132">
        <v>36585</v>
      </c>
      <c r="B75" s="133">
        <v>410</v>
      </c>
      <c r="C75" s="134" t="s">
        <v>56</v>
      </c>
    </row>
    <row r="76" spans="1:3" x14ac:dyDescent="0.25">
      <c r="B76" s="133">
        <v>301</v>
      </c>
      <c r="C76" s="134" t="s">
        <v>2</v>
      </c>
    </row>
    <row r="77" spans="1:3" x14ac:dyDescent="0.25">
      <c r="B77" s="133" t="s">
        <v>64</v>
      </c>
      <c r="C77" s="134" t="s">
        <v>65</v>
      </c>
    </row>
    <row r="78" spans="1:3" x14ac:dyDescent="0.25">
      <c r="B78" s="136">
        <v>402403404405</v>
      </c>
      <c r="C78" s="134" t="s">
        <v>3</v>
      </c>
    </row>
    <row r="79" spans="1:3" x14ac:dyDescent="0.25">
      <c r="B79" s="136" t="s">
        <v>423</v>
      </c>
      <c r="C79" s="134" t="s">
        <v>4</v>
      </c>
    </row>
    <row r="80" spans="1:3" x14ac:dyDescent="0.25">
      <c r="B80" s="133">
        <v>407</v>
      </c>
      <c r="C80" s="134" t="s">
        <v>5</v>
      </c>
    </row>
    <row r="81" spans="1:3" x14ac:dyDescent="0.25">
      <c r="B81" s="136">
        <v>141</v>
      </c>
      <c r="C81" s="134" t="s">
        <v>6</v>
      </c>
    </row>
    <row r="82" spans="1:3" x14ac:dyDescent="0.25">
      <c r="B82" s="136">
        <v>142</v>
      </c>
      <c r="C82" s="134" t="s">
        <v>7</v>
      </c>
    </row>
    <row r="83" spans="1:3" x14ac:dyDescent="0.25">
      <c r="B83" s="136">
        <v>144</v>
      </c>
      <c r="C83" s="134" t="s">
        <v>16</v>
      </c>
    </row>
    <row r="84" spans="1:3" x14ac:dyDescent="0.25">
      <c r="B84" s="133">
        <v>1030</v>
      </c>
      <c r="C84" s="134" t="s">
        <v>17</v>
      </c>
    </row>
    <row r="85" spans="1:3" x14ac:dyDescent="0.25">
      <c r="B85" s="133">
        <v>1010</v>
      </c>
      <c r="C85" s="134" t="s">
        <v>63</v>
      </c>
    </row>
    <row r="86" spans="1:3" x14ac:dyDescent="0.25">
      <c r="A86" s="132">
        <v>36587</v>
      </c>
      <c r="B86" s="133" t="s">
        <v>404</v>
      </c>
      <c r="C86" s="134" t="s">
        <v>405</v>
      </c>
    </row>
    <row r="87" spans="1:3" x14ac:dyDescent="0.25">
      <c r="B87" s="137" t="s">
        <v>406</v>
      </c>
      <c r="C87" s="134" t="s">
        <v>405</v>
      </c>
    </row>
    <row r="88" spans="1:3" x14ac:dyDescent="0.25">
      <c r="A88" s="132">
        <v>36616</v>
      </c>
      <c r="B88" s="133" t="s">
        <v>276</v>
      </c>
      <c r="C88" s="134" t="s">
        <v>525</v>
      </c>
    </row>
    <row r="89" spans="1:3" x14ac:dyDescent="0.25">
      <c r="B89" s="133" t="s">
        <v>292</v>
      </c>
      <c r="C89" s="134" t="s">
        <v>293</v>
      </c>
    </row>
    <row r="90" spans="1:3" ht="39.6" x14ac:dyDescent="0.25">
      <c r="B90" s="133">
        <v>451</v>
      </c>
      <c r="C90" s="134" t="s">
        <v>291</v>
      </c>
    </row>
    <row r="91" spans="1:3" ht="26.4" x14ac:dyDescent="0.25">
      <c r="A91" s="132">
        <v>36642</v>
      </c>
      <c r="B91" s="133">
        <v>407</v>
      </c>
      <c r="C91" s="134" t="s">
        <v>723</v>
      </c>
    </row>
    <row r="92" spans="1:3" x14ac:dyDescent="0.25">
      <c r="A92" s="132">
        <v>36647</v>
      </c>
      <c r="B92" s="133" t="s">
        <v>724</v>
      </c>
      <c r="C92" s="134" t="s">
        <v>727</v>
      </c>
    </row>
    <row r="93" spans="1:3" x14ac:dyDescent="0.25">
      <c r="B93" s="133" t="s">
        <v>235</v>
      </c>
      <c r="C93" s="134" t="s">
        <v>728</v>
      </c>
    </row>
    <row r="94" spans="1:3" ht="26.4" x14ac:dyDescent="0.25">
      <c r="A94" s="132">
        <v>36650</v>
      </c>
      <c r="B94" s="133" t="s">
        <v>493</v>
      </c>
      <c r="C94" s="134" t="s">
        <v>494</v>
      </c>
    </row>
    <row r="95" spans="1:3" x14ac:dyDescent="0.25">
      <c r="A95" s="132">
        <v>36654</v>
      </c>
      <c r="B95" s="133" t="s">
        <v>276</v>
      </c>
      <c r="C95" s="134" t="s">
        <v>743</v>
      </c>
    </row>
    <row r="96" spans="1:3" x14ac:dyDescent="0.25">
      <c r="B96" s="133" t="s">
        <v>235</v>
      </c>
      <c r="C96" s="134" t="s">
        <v>763</v>
      </c>
    </row>
    <row r="97" spans="1:3" x14ac:dyDescent="0.25">
      <c r="B97" s="137" t="s">
        <v>502</v>
      </c>
      <c r="C97" s="134" t="s">
        <v>501</v>
      </c>
    </row>
    <row r="98" spans="1:3" x14ac:dyDescent="0.25">
      <c r="B98" s="138" t="s">
        <v>503</v>
      </c>
      <c r="C98" s="134" t="s">
        <v>501</v>
      </c>
    </row>
    <row r="99" spans="1:3" x14ac:dyDescent="0.25">
      <c r="A99" s="132">
        <v>36738</v>
      </c>
      <c r="B99" s="133" t="s">
        <v>235</v>
      </c>
      <c r="C99" s="134" t="s">
        <v>177</v>
      </c>
    </row>
    <row r="100" spans="1:3" ht="26.4" x14ac:dyDescent="0.25">
      <c r="B100" s="133">
        <v>401</v>
      </c>
      <c r="C100" s="134" t="s">
        <v>642</v>
      </c>
    </row>
    <row r="101" spans="1:3" x14ac:dyDescent="0.25">
      <c r="B101" s="133">
        <v>407</v>
      </c>
      <c r="C101" s="134" t="s">
        <v>653</v>
      </c>
    </row>
    <row r="102" spans="1:3" x14ac:dyDescent="0.25">
      <c r="B102" s="133">
        <v>141</v>
      </c>
      <c r="C102" s="134" t="s">
        <v>654</v>
      </c>
    </row>
    <row r="103" spans="1:3" x14ac:dyDescent="0.25">
      <c r="B103" s="133" t="s">
        <v>577</v>
      </c>
      <c r="C103" s="134" t="s">
        <v>578</v>
      </c>
    </row>
    <row r="104" spans="1:3" x14ac:dyDescent="0.25">
      <c r="A104" s="132">
        <v>36739</v>
      </c>
      <c r="B104" s="133">
        <v>401</v>
      </c>
      <c r="C104" s="134" t="s">
        <v>387</v>
      </c>
    </row>
    <row r="105" spans="1:3" ht="26.4" x14ac:dyDescent="0.25">
      <c r="A105" s="132">
        <v>36763</v>
      </c>
      <c r="B105" s="133">
        <v>407</v>
      </c>
      <c r="C105" s="134" t="s">
        <v>391</v>
      </c>
    </row>
    <row r="106" spans="1:3" x14ac:dyDescent="0.25">
      <c r="A106" s="132">
        <v>36794</v>
      </c>
      <c r="B106" s="133">
        <v>406</v>
      </c>
      <c r="C106" s="134" t="s">
        <v>390</v>
      </c>
    </row>
    <row r="107" spans="1:3" x14ac:dyDescent="0.25">
      <c r="A107" s="132">
        <v>36816</v>
      </c>
      <c r="B107" s="137" t="s">
        <v>21</v>
      </c>
      <c r="C107" s="134" t="s">
        <v>22</v>
      </c>
    </row>
    <row r="108" spans="1:3" x14ac:dyDescent="0.25">
      <c r="B108" s="137" t="s">
        <v>20</v>
      </c>
      <c r="C108" s="134" t="s">
        <v>22</v>
      </c>
    </row>
    <row r="109" spans="1:3" x14ac:dyDescent="0.25">
      <c r="B109" s="138" t="s">
        <v>23</v>
      </c>
      <c r="C109" s="134" t="s">
        <v>24</v>
      </c>
    </row>
    <row r="110" spans="1:3" x14ac:dyDescent="0.25">
      <c r="B110" s="138" t="s">
        <v>27</v>
      </c>
      <c r="C110" s="134" t="s">
        <v>24</v>
      </c>
    </row>
    <row r="111" spans="1:3" x14ac:dyDescent="0.25">
      <c r="B111" s="138" t="s">
        <v>30</v>
      </c>
      <c r="C111" s="134" t="s">
        <v>31</v>
      </c>
    </row>
    <row r="112" spans="1:3" x14ac:dyDescent="0.25">
      <c r="B112" s="138" t="s">
        <v>25</v>
      </c>
      <c r="C112" s="134" t="s">
        <v>26</v>
      </c>
    </row>
    <row r="113" spans="1:4" s="142" customFormat="1" x14ac:dyDescent="0.25">
      <c r="A113" s="139">
        <v>36829</v>
      </c>
      <c r="B113" s="140">
        <v>351</v>
      </c>
      <c r="C113" s="141" t="s">
        <v>426</v>
      </c>
    </row>
    <row r="114" spans="1:4" s="142" customFormat="1" x14ac:dyDescent="0.25">
      <c r="A114" s="139"/>
      <c r="B114" s="143">
        <v>521</v>
      </c>
      <c r="C114" s="141" t="s">
        <v>250</v>
      </c>
    </row>
    <row r="115" spans="1:4" s="142" customFormat="1" x14ac:dyDescent="0.25">
      <c r="A115" s="139"/>
      <c r="B115" s="143">
        <v>522</v>
      </c>
      <c r="C115" s="141" t="s">
        <v>250</v>
      </c>
    </row>
    <row r="116" spans="1:4" s="142" customFormat="1" x14ac:dyDescent="0.25">
      <c r="A116" s="139"/>
      <c r="B116" s="143">
        <v>523</v>
      </c>
      <c r="C116" s="141" t="s">
        <v>250</v>
      </c>
    </row>
    <row r="117" spans="1:4" x14ac:dyDescent="0.25">
      <c r="A117" s="132">
        <v>36873</v>
      </c>
      <c r="B117" s="133" t="s">
        <v>209</v>
      </c>
      <c r="C117" s="141" t="s">
        <v>426</v>
      </c>
    </row>
    <row r="118" spans="1:4" x14ac:dyDescent="0.25">
      <c r="B118" s="133" t="s">
        <v>210</v>
      </c>
      <c r="C118" s="134" t="s">
        <v>573</v>
      </c>
    </row>
    <row r="119" spans="1:4" x14ac:dyDescent="0.25">
      <c r="B119" s="133" t="s">
        <v>211</v>
      </c>
      <c r="C119" s="134" t="s">
        <v>573</v>
      </c>
    </row>
    <row r="120" spans="1:4" customFormat="1" x14ac:dyDescent="0.25">
      <c r="A120" s="132">
        <v>36901</v>
      </c>
      <c r="B120" s="136">
        <v>481487</v>
      </c>
      <c r="C120" s="135" t="s">
        <v>574</v>
      </c>
      <c r="D120" s="135"/>
    </row>
    <row r="121" spans="1:4" customFormat="1" x14ac:dyDescent="0.25">
      <c r="A121" s="132">
        <v>36907</v>
      </c>
      <c r="B121" s="133">
        <v>487</v>
      </c>
      <c r="C121" s="135" t="s">
        <v>572</v>
      </c>
      <c r="D121" s="135"/>
    </row>
    <row r="122" spans="1:4" x14ac:dyDescent="0.25">
      <c r="A122" s="132">
        <v>37012</v>
      </c>
      <c r="B122" s="133">
        <v>487</v>
      </c>
      <c r="C122" s="134" t="s">
        <v>363</v>
      </c>
    </row>
    <row r="123" spans="1:4" x14ac:dyDescent="0.25">
      <c r="A123" s="132">
        <v>37078</v>
      </c>
      <c r="B123" s="133" t="s">
        <v>690</v>
      </c>
      <c r="C123" s="134" t="s">
        <v>692</v>
      </c>
    </row>
    <row r="124" spans="1:4" x14ac:dyDescent="0.25">
      <c r="B124" s="133" t="s">
        <v>691</v>
      </c>
      <c r="C124" s="134" t="s">
        <v>692</v>
      </c>
    </row>
    <row r="125" spans="1:4" x14ac:dyDescent="0.25">
      <c r="B125" s="133" t="s">
        <v>414</v>
      </c>
      <c r="C125" s="134" t="s">
        <v>160</v>
      </c>
    </row>
    <row r="126" spans="1:4" x14ac:dyDescent="0.25">
      <c r="B126" s="133" t="s">
        <v>161</v>
      </c>
      <c r="C126" s="134" t="s">
        <v>160</v>
      </c>
    </row>
    <row r="127" spans="1:4" x14ac:dyDescent="0.25">
      <c r="A127" s="132">
        <v>37096</v>
      </c>
      <c r="B127" s="133" t="s">
        <v>697</v>
      </c>
      <c r="C127" s="134" t="s">
        <v>760</v>
      </c>
    </row>
    <row r="128" spans="1:4" x14ac:dyDescent="0.25">
      <c r="A128" s="132">
        <v>37097</v>
      </c>
      <c r="B128" s="133" t="s">
        <v>235</v>
      </c>
      <c r="C128" s="134" t="s">
        <v>179</v>
      </c>
    </row>
    <row r="129" spans="1:3" x14ac:dyDescent="0.25">
      <c r="C129" s="134" t="s">
        <v>178</v>
      </c>
    </row>
    <row r="130" spans="1:3" x14ac:dyDescent="0.25">
      <c r="A130" s="132">
        <v>37097</v>
      </c>
      <c r="B130" s="133" t="s">
        <v>235</v>
      </c>
      <c r="C130" s="134" t="s">
        <v>188</v>
      </c>
    </row>
    <row r="131" spans="1:3" x14ac:dyDescent="0.25">
      <c r="A131" s="132">
        <v>37104</v>
      </c>
      <c r="B131" s="133" t="s">
        <v>687</v>
      </c>
      <c r="C131" s="134" t="s">
        <v>760</v>
      </c>
    </row>
    <row r="132" spans="1:3" x14ac:dyDescent="0.25">
      <c r="A132" s="132">
        <v>37130</v>
      </c>
      <c r="B132" s="133" t="s">
        <v>79</v>
      </c>
      <c r="C132" s="134" t="s">
        <v>80</v>
      </c>
    </row>
    <row r="133" spans="1:3" x14ac:dyDescent="0.25">
      <c r="A133" s="132">
        <v>37132</v>
      </c>
      <c r="B133" s="133">
        <v>114</v>
      </c>
      <c r="C133" s="134" t="s">
        <v>624</v>
      </c>
    </row>
    <row r="134" spans="1:3" x14ac:dyDescent="0.25">
      <c r="A134" s="132">
        <v>37232</v>
      </c>
      <c r="B134" s="133" t="s">
        <v>559</v>
      </c>
      <c r="C134" s="134" t="s">
        <v>563</v>
      </c>
    </row>
    <row r="135" spans="1:3" x14ac:dyDescent="0.25">
      <c r="B135" s="133" t="s">
        <v>560</v>
      </c>
      <c r="C135" s="134" t="s">
        <v>563</v>
      </c>
    </row>
    <row r="136" spans="1:3" x14ac:dyDescent="0.25">
      <c r="B136" s="133" t="s">
        <v>561</v>
      </c>
      <c r="C136" s="134" t="s">
        <v>562</v>
      </c>
    </row>
    <row r="137" spans="1:3" x14ac:dyDescent="0.25">
      <c r="B137" s="133" t="s">
        <v>564</v>
      </c>
      <c r="C137" s="134" t="s">
        <v>562</v>
      </c>
    </row>
    <row r="138" spans="1:3" x14ac:dyDescent="0.25">
      <c r="B138" s="133">
        <v>406</v>
      </c>
      <c r="C138" s="134" t="s">
        <v>567</v>
      </c>
    </row>
    <row r="139" spans="1:3" x14ac:dyDescent="0.25">
      <c r="A139" s="132">
        <v>37270</v>
      </c>
      <c r="B139" s="133" t="s">
        <v>276</v>
      </c>
      <c r="C139" s="134" t="s">
        <v>459</v>
      </c>
    </row>
    <row r="140" spans="1:3" x14ac:dyDescent="0.25">
      <c r="B140" s="133" t="s">
        <v>276</v>
      </c>
      <c r="C140" s="134" t="s">
        <v>103</v>
      </c>
    </row>
    <row r="141" spans="1:3" x14ac:dyDescent="0.25">
      <c r="B141" s="133" t="s">
        <v>276</v>
      </c>
      <c r="C141" s="134" t="s">
        <v>307</v>
      </c>
    </row>
    <row r="142" spans="1:3" x14ac:dyDescent="0.25">
      <c r="B142" s="133" t="s">
        <v>104</v>
      </c>
      <c r="C142" s="134" t="s">
        <v>622</v>
      </c>
    </row>
    <row r="143" spans="1:3" x14ac:dyDescent="0.25">
      <c r="B143" s="133" t="s">
        <v>621</v>
      </c>
      <c r="C143" s="134" t="s">
        <v>147</v>
      </c>
    </row>
    <row r="144" spans="1:3" x14ac:dyDescent="0.25">
      <c r="B144" s="133" t="s">
        <v>148</v>
      </c>
      <c r="C144" s="134" t="s">
        <v>308</v>
      </c>
    </row>
    <row r="145" spans="1:3" x14ac:dyDescent="0.25">
      <c r="A145" s="132">
        <v>37271</v>
      </c>
      <c r="B145" s="133">
        <v>524</v>
      </c>
      <c r="C145" s="134" t="s">
        <v>764</v>
      </c>
    </row>
    <row r="146" spans="1:3" x14ac:dyDescent="0.25">
      <c r="B146" s="133" t="s">
        <v>669</v>
      </c>
      <c r="C146" s="134" t="s">
        <v>670</v>
      </c>
    </row>
    <row r="147" spans="1:3" x14ac:dyDescent="0.25">
      <c r="A147" s="132">
        <v>37274</v>
      </c>
      <c r="B147" s="133" t="s">
        <v>210</v>
      </c>
      <c r="C147" s="134" t="s">
        <v>305</v>
      </c>
    </row>
    <row r="148" spans="1:3" x14ac:dyDescent="0.25">
      <c r="B148" s="133" t="s">
        <v>10</v>
      </c>
      <c r="C148" s="134" t="s">
        <v>305</v>
      </c>
    </row>
    <row r="149" spans="1:3" x14ac:dyDescent="0.25">
      <c r="A149" s="132">
        <v>37280</v>
      </c>
      <c r="B149" s="136" t="s">
        <v>207</v>
      </c>
      <c r="C149" s="134" t="s">
        <v>334</v>
      </c>
    </row>
    <row r="150" spans="1:3" x14ac:dyDescent="0.25">
      <c r="A150" s="132">
        <v>37288</v>
      </c>
      <c r="B150" s="133" t="s">
        <v>648</v>
      </c>
      <c r="C150" s="134" t="s">
        <v>649</v>
      </c>
    </row>
  </sheetData>
  <customSheetViews>
    <customSheetView guid="{50B6A92C-F91C-11D3-B8F6-002035E745F7}" showPageBreaks="1" showRuler="0" topLeftCell="A113">
      <selection activeCell="C139" sqref="C139"/>
      <pageMargins left="0.75" right="0.75" top="1" bottom="1" header="0.5" footer="0.5"/>
      <pageSetup orientation="portrait" r:id="rId1"/>
      <headerFooter alignWithMargins="0">
        <oddHeader>&amp;A</oddHeader>
        <oddFooter>Page &amp;P</oddFooter>
      </headerFooter>
    </customSheetView>
    <customSheetView guid="{E8CB8B49-3FE8-11D5-838D-002035685827}" showRuler="0" topLeftCell="A99">
      <selection activeCell="C123" sqref="C123"/>
      <pageMargins left="0.5" right="0.5" top="1" bottom="1" header="0.5" footer="0.5"/>
      <pageSetup orientation="landscape" r:id="rId2"/>
      <headerFooter alignWithMargins="0">
        <oddHeader>&amp;A</oddHeader>
        <oddFooter>Page &amp;P</oddFooter>
      </headerFooter>
    </customSheetView>
    <customSheetView guid="{AECFE663-F065-11D3-B948-00609451D008}" showRuler="0" topLeftCell="B70">
      <selection activeCell="B78" sqref="B78"/>
      <pageMargins left="0.75" right="0.75" top="1" bottom="1" header="0.5" footer="0.5"/>
      <pageSetup orientation="portrait" r:id="rId3"/>
      <headerFooter alignWithMargins="0">
        <oddHeader>&amp;A</oddHeader>
        <oddFooter>Page &amp;P</oddFooter>
      </headerFooter>
    </customSheetView>
    <customSheetView guid="{4D54AA69-0D64-4C1D-AA7A-F23AE32A0EC1}" printArea="1" showRuler="0" topLeftCell="A99">
      <selection activeCell="C122" sqref="C122"/>
      <pageMargins left="0.5" right="0.5" top="1" bottom="1" header="0.5" footer="0.5"/>
      <pageSetup orientation="landscape" r:id="rId4"/>
      <headerFooter alignWithMargins="0">
        <oddHeader>&amp;A</oddHeader>
        <oddFooter>Page &amp;P</oddFooter>
      </headerFooter>
    </customSheetView>
    <customSheetView guid="{187B87F6-9652-11D5-AB11-0020356823F7}" showRuler="0" topLeftCell="A113">
      <selection activeCell="C132" sqref="C132"/>
      <pageMargins left="0.75" right="0.75" top="1" bottom="1" header="0.5" footer="0.5"/>
      <pageSetup orientation="portrait" r:id="rId5"/>
      <headerFooter alignWithMargins="0">
        <oddHeader>&amp;A</oddHeader>
        <oddFooter>Page &amp;P</oddFooter>
      </headerFooter>
    </customSheetView>
    <customSheetView guid="{B7DBF250-13AD-4462-BA9A-C1ECCB0507DA}" showRuler="0" topLeftCell="A113">
      <selection activeCell="C139" sqref="C139"/>
      <pageMargins left="0.75" right="0.75" top="1" bottom="1" header="0.5" footer="0.5"/>
      <pageSetup orientation="portrait" r:id="rId6"/>
      <headerFooter alignWithMargins="0">
        <oddHeader>&amp;A</oddHeader>
        <oddFooter>Page &amp;P</oddFooter>
      </headerFooter>
    </customSheetView>
  </customSheetViews>
  <phoneticPr fontId="0" type="noConversion"/>
  <pageMargins left="0.75" right="0.75" top="1" bottom="1" header="0.5" footer="0.5"/>
  <pageSetup orientation="portrait" r:id="rId7"/>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Automated Charge Types</vt:lpstr>
      <vt:lpstr>Manual Charge Types</vt:lpstr>
      <vt:lpstr>Revision Log</vt:lpstr>
      <vt:lpstr>'Automated Charge Types'!Print_Area</vt:lpstr>
      <vt:lpstr>'Manual Charge Types'!Print_Area</vt:lpstr>
      <vt:lpstr>'Automated Charge Types'!Print_Titles</vt:lpstr>
    </vt:vector>
  </TitlesOfParts>
  <Company>Ernst &amp; Young, LLP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 Ng</dc:creator>
  <cp:lastModifiedBy>Havlíček Jan</cp:lastModifiedBy>
  <cp:lastPrinted>2002-01-18T23:40:11Z</cp:lastPrinted>
  <dcterms:created xsi:type="dcterms:W3CDTF">1997-03-25T22:09:08Z</dcterms:created>
  <dcterms:modified xsi:type="dcterms:W3CDTF">2023-09-10T10:59:59Z</dcterms:modified>
</cp:coreProperties>
</file>