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48" windowWidth="15480" windowHeight="9852"/>
  </bookViews>
  <sheets>
    <sheet name="SEP(10)" sheetId="45" r:id="rId1"/>
    <sheet name="SEP(9)" sheetId="44" r:id="rId2"/>
    <sheet name="SEP(8)" sheetId="43" r:id="rId3"/>
    <sheet name="SEP(7)" sheetId="42" r:id="rId4"/>
    <sheet name="SEP(6)" sheetId="41" r:id="rId5"/>
    <sheet name="SEP(5)" sheetId="40" r:id="rId6"/>
    <sheet name="SEP(4)" sheetId="39" r:id="rId7"/>
    <sheet name="SEP(3)" sheetId="38" r:id="rId8"/>
    <sheet name="SEP(2)" sheetId="37" r:id="rId9"/>
    <sheet name="SEP(1)" sheetId="36" r:id="rId10"/>
    <sheet name="TALLY SHEET" sheetId="35" r:id="rId11"/>
  </sheets>
  <calcPr calcId="92512"/>
</workbook>
</file>

<file path=xl/calcChain.xml><?xml version="1.0" encoding="utf-8"?>
<calcChain xmlns="http://schemas.openxmlformats.org/spreadsheetml/2006/main">
  <c r="X13" i="36" l="1"/>
  <c r="Y13" i="36"/>
  <c r="Z13" i="36"/>
  <c r="AA13" i="36"/>
  <c r="X14" i="36"/>
  <c r="Y14" i="36"/>
  <c r="Z14" i="36"/>
  <c r="AA14" i="36"/>
  <c r="X15" i="36"/>
  <c r="Y15" i="36"/>
  <c r="Z15" i="36"/>
  <c r="AA15" i="36"/>
  <c r="X16" i="36"/>
  <c r="Y16" i="36"/>
  <c r="Z16" i="36"/>
  <c r="AA16" i="36"/>
  <c r="X17" i="36"/>
  <c r="Y17" i="36"/>
  <c r="Z17" i="36"/>
  <c r="AA17" i="36"/>
  <c r="X18" i="36"/>
  <c r="Y18" i="36"/>
  <c r="Z18" i="36"/>
  <c r="AA18" i="36"/>
  <c r="X19" i="36"/>
  <c r="Y19" i="36"/>
  <c r="Z19" i="36"/>
  <c r="AA19" i="36"/>
  <c r="X20" i="36"/>
  <c r="Y20" i="36"/>
  <c r="Z20" i="36"/>
  <c r="AA20" i="36"/>
  <c r="X21" i="36"/>
  <c r="Y21" i="36"/>
  <c r="Z21" i="36"/>
  <c r="AA21" i="36"/>
  <c r="X22" i="36"/>
  <c r="Y22" i="36"/>
  <c r="Z22" i="36"/>
  <c r="AA22" i="36"/>
  <c r="X23" i="36"/>
  <c r="Y23" i="36"/>
  <c r="Z23" i="36"/>
  <c r="AA23" i="36"/>
  <c r="X24" i="36"/>
  <c r="Y24" i="36"/>
  <c r="Z24" i="36"/>
  <c r="AA24" i="36"/>
  <c r="X25" i="36"/>
  <c r="Y25" i="36"/>
  <c r="Z25" i="36"/>
  <c r="AA25" i="36"/>
  <c r="X26" i="36"/>
  <c r="Y26" i="36"/>
  <c r="Z26" i="36"/>
  <c r="AA26" i="36"/>
  <c r="X27" i="36"/>
  <c r="Y27" i="36"/>
  <c r="Z27" i="36"/>
  <c r="AA27" i="36"/>
  <c r="X28" i="36"/>
  <c r="Y28" i="36"/>
  <c r="Z28" i="36"/>
  <c r="AA28" i="36"/>
  <c r="X29" i="36"/>
  <c r="Y29" i="36"/>
  <c r="Z29" i="36"/>
  <c r="AA29" i="36"/>
  <c r="X30" i="36"/>
  <c r="Y30" i="36"/>
  <c r="Z30" i="36"/>
  <c r="AA30" i="36"/>
  <c r="X31" i="36"/>
  <c r="Y31" i="36"/>
  <c r="Z31" i="36"/>
  <c r="AA31" i="36"/>
  <c r="X32" i="36"/>
  <c r="Y32" i="36"/>
  <c r="Z32" i="36"/>
  <c r="AA32" i="36"/>
  <c r="X33" i="36"/>
  <c r="Y33" i="36"/>
  <c r="Z33" i="36"/>
  <c r="AA33" i="36"/>
  <c r="X34" i="36"/>
  <c r="Y34" i="36"/>
  <c r="Z34" i="36"/>
  <c r="AA34" i="36"/>
  <c r="X35" i="36"/>
  <c r="Y35" i="36"/>
  <c r="Z35" i="36"/>
  <c r="AA35" i="36"/>
  <c r="U36" i="36"/>
  <c r="X36" i="36"/>
  <c r="Y36" i="36"/>
  <c r="Z36" i="36"/>
  <c r="AA36" i="36"/>
  <c r="C39" i="36"/>
  <c r="D39" i="36"/>
  <c r="E39" i="36"/>
  <c r="F39" i="36"/>
  <c r="G39" i="36"/>
  <c r="H39" i="36"/>
  <c r="I39" i="36"/>
  <c r="J39" i="36"/>
  <c r="L39" i="36"/>
  <c r="M39" i="36"/>
  <c r="N39" i="36"/>
  <c r="O39" i="36"/>
  <c r="P39" i="36"/>
  <c r="Q39" i="36"/>
  <c r="R39" i="36"/>
  <c r="S39" i="36"/>
  <c r="T39" i="36"/>
  <c r="U39" i="36"/>
  <c r="V39" i="36"/>
  <c r="X39" i="36"/>
  <c r="Y39" i="36"/>
  <c r="Z39" i="36"/>
  <c r="AA39" i="36"/>
  <c r="C41" i="36"/>
  <c r="D41" i="36"/>
  <c r="E41" i="36"/>
  <c r="F41" i="36"/>
  <c r="G41" i="36"/>
  <c r="H41" i="36"/>
  <c r="I41" i="36"/>
  <c r="J41" i="36"/>
  <c r="L41" i="36"/>
  <c r="M41" i="36"/>
  <c r="N41" i="36"/>
  <c r="O41" i="36"/>
  <c r="P41" i="36"/>
  <c r="Q41" i="36"/>
  <c r="R41" i="36"/>
  <c r="S41" i="36"/>
  <c r="T41" i="36"/>
  <c r="U41" i="36"/>
  <c r="V41" i="36"/>
  <c r="X41" i="36"/>
  <c r="Y41" i="36"/>
  <c r="Z41" i="36"/>
  <c r="AA41" i="36"/>
  <c r="AB41" i="36"/>
  <c r="K42" i="36"/>
  <c r="W42" i="36"/>
  <c r="S13" i="45"/>
  <c r="T13" i="45"/>
  <c r="U13" i="45"/>
  <c r="V13" i="45"/>
  <c r="S14" i="45"/>
  <c r="T14" i="45"/>
  <c r="U14" i="45"/>
  <c r="V14" i="45"/>
  <c r="S15" i="45"/>
  <c r="T15" i="45"/>
  <c r="U15" i="45"/>
  <c r="V15" i="45"/>
  <c r="S16" i="45"/>
  <c r="T16" i="45"/>
  <c r="U16" i="45"/>
  <c r="V16" i="45"/>
  <c r="S17" i="45"/>
  <c r="T17" i="45"/>
  <c r="U17" i="45"/>
  <c r="V17" i="45"/>
  <c r="S18" i="45"/>
  <c r="T18" i="45"/>
  <c r="U18" i="45"/>
  <c r="V18" i="45"/>
  <c r="S19" i="45"/>
  <c r="T19" i="45"/>
  <c r="U19" i="45"/>
  <c r="V19" i="45"/>
  <c r="S20" i="45"/>
  <c r="T20" i="45"/>
  <c r="U20" i="45"/>
  <c r="V20" i="45"/>
  <c r="S21" i="45"/>
  <c r="T21" i="45"/>
  <c r="U21" i="45"/>
  <c r="V21" i="45"/>
  <c r="S22" i="45"/>
  <c r="T22" i="45"/>
  <c r="U22" i="45"/>
  <c r="V22" i="45"/>
  <c r="S23" i="45"/>
  <c r="T23" i="45"/>
  <c r="U23" i="45"/>
  <c r="V23" i="45"/>
  <c r="S24" i="45"/>
  <c r="T24" i="45"/>
  <c r="U24" i="45"/>
  <c r="V24" i="45"/>
  <c r="S25" i="45"/>
  <c r="T25" i="45"/>
  <c r="U25" i="45"/>
  <c r="V25" i="45"/>
  <c r="S26" i="45"/>
  <c r="T26" i="45"/>
  <c r="U26" i="45"/>
  <c r="V26" i="45"/>
  <c r="S27" i="45"/>
  <c r="T27" i="45"/>
  <c r="U27" i="45"/>
  <c r="V27" i="45"/>
  <c r="S28" i="45"/>
  <c r="T28" i="45"/>
  <c r="U28" i="45"/>
  <c r="V28" i="45"/>
  <c r="S29" i="45"/>
  <c r="T29" i="45"/>
  <c r="U29" i="45"/>
  <c r="V29" i="45"/>
  <c r="S30" i="45"/>
  <c r="T30" i="45"/>
  <c r="U30" i="45"/>
  <c r="V30" i="45"/>
  <c r="S31" i="45"/>
  <c r="T31" i="45"/>
  <c r="U31" i="45"/>
  <c r="V31" i="45"/>
  <c r="S32" i="45"/>
  <c r="T32" i="45"/>
  <c r="U32" i="45"/>
  <c r="V32" i="45"/>
  <c r="S33" i="45"/>
  <c r="T33" i="45"/>
  <c r="U33" i="45"/>
  <c r="V33" i="45"/>
  <c r="S34" i="45"/>
  <c r="T34" i="45"/>
  <c r="U34" i="45"/>
  <c r="V34" i="45"/>
  <c r="S35" i="45"/>
  <c r="T35" i="45"/>
  <c r="U35" i="45"/>
  <c r="V35" i="45"/>
  <c r="P36" i="45"/>
  <c r="S36" i="45"/>
  <c r="T36" i="45"/>
  <c r="U36" i="45"/>
  <c r="V36" i="45"/>
  <c r="C39" i="45"/>
  <c r="D39" i="45"/>
  <c r="E39" i="45"/>
  <c r="F39" i="45"/>
  <c r="G39" i="45"/>
  <c r="H39" i="45"/>
  <c r="J39" i="45"/>
  <c r="K39" i="45"/>
  <c r="L39" i="45"/>
  <c r="M39" i="45"/>
  <c r="N39" i="45"/>
  <c r="O39" i="45"/>
  <c r="P39" i="45"/>
  <c r="Q39" i="45"/>
  <c r="S39" i="45"/>
  <c r="T39" i="45"/>
  <c r="U39" i="45"/>
  <c r="V39" i="45"/>
  <c r="C41" i="45"/>
  <c r="D41" i="45"/>
  <c r="E41" i="45"/>
  <c r="F41" i="45"/>
  <c r="G41" i="45"/>
  <c r="H41" i="45"/>
  <c r="J41" i="45"/>
  <c r="K41" i="45"/>
  <c r="L41" i="45"/>
  <c r="M41" i="45"/>
  <c r="N41" i="45"/>
  <c r="O41" i="45"/>
  <c r="P41" i="45"/>
  <c r="Q41" i="45"/>
  <c r="S41" i="45"/>
  <c r="T41" i="45"/>
  <c r="U41" i="45"/>
  <c r="V41" i="45"/>
  <c r="W41" i="45"/>
  <c r="I42" i="45"/>
  <c r="R42" i="45"/>
  <c r="O13" i="37"/>
  <c r="P13" i="37"/>
  <c r="R13" i="37"/>
  <c r="O14" i="37"/>
  <c r="P14" i="37"/>
  <c r="R14" i="37"/>
  <c r="O15" i="37"/>
  <c r="P15" i="37"/>
  <c r="R15" i="37"/>
  <c r="O16" i="37"/>
  <c r="P16" i="37"/>
  <c r="R16" i="37"/>
  <c r="O17" i="37"/>
  <c r="P17" i="37"/>
  <c r="R17" i="37"/>
  <c r="O18" i="37"/>
  <c r="P18" i="37"/>
  <c r="R18" i="37"/>
  <c r="O19" i="37"/>
  <c r="P19" i="37"/>
  <c r="R19" i="37"/>
  <c r="O20" i="37"/>
  <c r="P20" i="37"/>
  <c r="R20" i="37"/>
  <c r="O21" i="37"/>
  <c r="P21" i="37"/>
  <c r="R21" i="37"/>
  <c r="O22" i="37"/>
  <c r="P22" i="37"/>
  <c r="R22" i="37"/>
  <c r="O23" i="37"/>
  <c r="P23" i="37"/>
  <c r="R23" i="37"/>
  <c r="O24" i="37"/>
  <c r="P24" i="37"/>
  <c r="R24" i="37"/>
  <c r="O25" i="37"/>
  <c r="P25" i="37"/>
  <c r="R25" i="37"/>
  <c r="O26" i="37"/>
  <c r="P26" i="37"/>
  <c r="R26" i="37"/>
  <c r="O27" i="37"/>
  <c r="P27" i="37"/>
  <c r="R27" i="37"/>
  <c r="O28" i="37"/>
  <c r="P28" i="37"/>
  <c r="R28" i="37"/>
  <c r="O29" i="37"/>
  <c r="P29" i="37"/>
  <c r="R29" i="37"/>
  <c r="O30" i="37"/>
  <c r="P30" i="37"/>
  <c r="R30" i="37"/>
  <c r="O31" i="37"/>
  <c r="P31" i="37"/>
  <c r="R31" i="37"/>
  <c r="O32" i="37"/>
  <c r="P32" i="37"/>
  <c r="R32" i="37"/>
  <c r="O33" i="37"/>
  <c r="P33" i="37"/>
  <c r="R33" i="37"/>
  <c r="O34" i="37"/>
  <c r="P34" i="37"/>
  <c r="R34" i="37"/>
  <c r="O35" i="37"/>
  <c r="P35" i="37"/>
  <c r="R35" i="37"/>
  <c r="L36" i="37"/>
  <c r="O36" i="37"/>
  <c r="P36" i="37"/>
  <c r="R36" i="37"/>
  <c r="C39" i="37"/>
  <c r="D39" i="37"/>
  <c r="E39" i="37"/>
  <c r="F39" i="37"/>
  <c r="G39" i="37"/>
  <c r="H39" i="37"/>
  <c r="I39" i="37"/>
  <c r="K39" i="37"/>
  <c r="L39" i="37"/>
  <c r="M39" i="37"/>
  <c r="O39" i="37"/>
  <c r="P39" i="37"/>
  <c r="Q39" i="37"/>
  <c r="R39" i="37"/>
  <c r="C41" i="37"/>
  <c r="D41" i="37"/>
  <c r="E41" i="37"/>
  <c r="F41" i="37"/>
  <c r="G41" i="37"/>
  <c r="H41" i="37"/>
  <c r="I41" i="37"/>
  <c r="K41" i="37"/>
  <c r="L41" i="37"/>
  <c r="M41" i="37"/>
  <c r="O41" i="37"/>
  <c r="P41" i="37"/>
  <c r="Q41" i="37"/>
  <c r="R41" i="37"/>
  <c r="S41" i="37"/>
  <c r="J42" i="37"/>
  <c r="N42" i="37"/>
  <c r="M13" i="38"/>
  <c r="N13" i="38"/>
  <c r="P13" i="38"/>
  <c r="M14" i="38"/>
  <c r="N14" i="38"/>
  <c r="P14" i="38"/>
  <c r="M15" i="38"/>
  <c r="N15" i="38"/>
  <c r="P15" i="38"/>
  <c r="M16" i="38"/>
  <c r="N16" i="38"/>
  <c r="P16" i="38"/>
  <c r="M17" i="38"/>
  <c r="N17" i="38"/>
  <c r="P17" i="38"/>
  <c r="M18" i="38"/>
  <c r="N18" i="38"/>
  <c r="P18" i="38"/>
  <c r="M19" i="38"/>
  <c r="N19" i="38"/>
  <c r="P19" i="38"/>
  <c r="M20" i="38"/>
  <c r="N20" i="38"/>
  <c r="P20" i="38"/>
  <c r="M21" i="38"/>
  <c r="N21" i="38"/>
  <c r="P21" i="38"/>
  <c r="M22" i="38"/>
  <c r="N22" i="38"/>
  <c r="P22" i="38"/>
  <c r="M23" i="38"/>
  <c r="N23" i="38"/>
  <c r="P23" i="38"/>
  <c r="M24" i="38"/>
  <c r="N24" i="38"/>
  <c r="P24" i="38"/>
  <c r="M25" i="38"/>
  <c r="N25" i="38"/>
  <c r="P25" i="38"/>
  <c r="M26" i="38"/>
  <c r="N26" i="38"/>
  <c r="P26" i="38"/>
  <c r="M27" i="38"/>
  <c r="N27" i="38"/>
  <c r="P27" i="38"/>
  <c r="M28" i="38"/>
  <c r="N28" i="38"/>
  <c r="P28" i="38"/>
  <c r="M29" i="38"/>
  <c r="N29" i="38"/>
  <c r="P29" i="38"/>
  <c r="M30" i="38"/>
  <c r="N30" i="38"/>
  <c r="P30" i="38"/>
  <c r="M31" i="38"/>
  <c r="N31" i="38"/>
  <c r="P31" i="38"/>
  <c r="M32" i="38"/>
  <c r="N32" i="38"/>
  <c r="P32" i="38"/>
  <c r="M33" i="38"/>
  <c r="N33" i="38"/>
  <c r="P33" i="38"/>
  <c r="M34" i="38"/>
  <c r="N34" i="38"/>
  <c r="P34" i="38"/>
  <c r="M35" i="38"/>
  <c r="N35" i="38"/>
  <c r="P35" i="38"/>
  <c r="J36" i="38"/>
  <c r="M36" i="38"/>
  <c r="N36" i="38"/>
  <c r="P36" i="38"/>
  <c r="C39" i="38"/>
  <c r="D39" i="38"/>
  <c r="E39" i="38"/>
  <c r="F39" i="38"/>
  <c r="G39" i="38"/>
  <c r="I39" i="38"/>
  <c r="J39" i="38"/>
  <c r="K39" i="38"/>
  <c r="M39" i="38"/>
  <c r="N39" i="38"/>
  <c r="O39" i="38"/>
  <c r="P39" i="38"/>
  <c r="C41" i="38"/>
  <c r="D41" i="38"/>
  <c r="E41" i="38"/>
  <c r="F41" i="38"/>
  <c r="G41" i="38"/>
  <c r="I41" i="38"/>
  <c r="J41" i="38"/>
  <c r="K41" i="38"/>
  <c r="M41" i="38"/>
  <c r="N41" i="38"/>
  <c r="O41" i="38"/>
  <c r="P41" i="38"/>
  <c r="Q41" i="38"/>
  <c r="H42" i="38"/>
  <c r="L42" i="38"/>
  <c r="S13" i="39"/>
  <c r="T13" i="39"/>
  <c r="U13" i="39"/>
  <c r="V13" i="39"/>
  <c r="S14" i="39"/>
  <c r="T14" i="39"/>
  <c r="U14" i="39"/>
  <c r="V14" i="39"/>
  <c r="S15" i="39"/>
  <c r="T15" i="39"/>
  <c r="U15" i="39"/>
  <c r="V15" i="39"/>
  <c r="S16" i="39"/>
  <c r="T16" i="39"/>
  <c r="U16" i="39"/>
  <c r="V16" i="39"/>
  <c r="S17" i="39"/>
  <c r="T17" i="39"/>
  <c r="U17" i="39"/>
  <c r="V17" i="39"/>
  <c r="S18" i="39"/>
  <c r="T18" i="39"/>
  <c r="U18" i="39"/>
  <c r="V18" i="39"/>
  <c r="S19" i="39"/>
  <c r="T19" i="39"/>
  <c r="U19" i="39"/>
  <c r="V19" i="39"/>
  <c r="S20" i="39"/>
  <c r="T20" i="39"/>
  <c r="U20" i="39"/>
  <c r="V20" i="39"/>
  <c r="S21" i="39"/>
  <c r="T21" i="39"/>
  <c r="U21" i="39"/>
  <c r="V21" i="39"/>
  <c r="S22" i="39"/>
  <c r="T22" i="39"/>
  <c r="U22" i="39"/>
  <c r="V22" i="39"/>
  <c r="S23" i="39"/>
  <c r="T23" i="39"/>
  <c r="U23" i="39"/>
  <c r="V23" i="39"/>
  <c r="S24" i="39"/>
  <c r="T24" i="39"/>
  <c r="U24" i="39"/>
  <c r="V24" i="39"/>
  <c r="S25" i="39"/>
  <c r="T25" i="39"/>
  <c r="U25" i="39"/>
  <c r="V25" i="39"/>
  <c r="S26" i="39"/>
  <c r="T26" i="39"/>
  <c r="U26" i="39"/>
  <c r="V26" i="39"/>
  <c r="S27" i="39"/>
  <c r="T27" i="39"/>
  <c r="U27" i="39"/>
  <c r="V27" i="39"/>
  <c r="S28" i="39"/>
  <c r="T28" i="39"/>
  <c r="U28" i="39"/>
  <c r="V28" i="39"/>
  <c r="S29" i="39"/>
  <c r="T29" i="39"/>
  <c r="U29" i="39"/>
  <c r="V29" i="39"/>
  <c r="S30" i="39"/>
  <c r="T30" i="39"/>
  <c r="U30" i="39"/>
  <c r="V30" i="39"/>
  <c r="S31" i="39"/>
  <c r="T31" i="39"/>
  <c r="U31" i="39"/>
  <c r="V31" i="39"/>
  <c r="S32" i="39"/>
  <c r="T32" i="39"/>
  <c r="U32" i="39"/>
  <c r="V32" i="39"/>
  <c r="S33" i="39"/>
  <c r="T33" i="39"/>
  <c r="U33" i="39"/>
  <c r="V33" i="39"/>
  <c r="S34" i="39"/>
  <c r="T34" i="39"/>
  <c r="U34" i="39"/>
  <c r="V34" i="39"/>
  <c r="S35" i="39"/>
  <c r="T35" i="39"/>
  <c r="U35" i="39"/>
  <c r="V35" i="39"/>
  <c r="P36" i="39"/>
  <c r="S36" i="39"/>
  <c r="T36" i="39"/>
  <c r="U36" i="39"/>
  <c r="V36" i="39"/>
  <c r="C39" i="39"/>
  <c r="D39" i="39"/>
  <c r="E39" i="39"/>
  <c r="F39" i="39"/>
  <c r="G39" i="39"/>
  <c r="H39" i="39"/>
  <c r="J39" i="39"/>
  <c r="K39" i="39"/>
  <c r="L39" i="39"/>
  <c r="M39" i="39"/>
  <c r="N39" i="39"/>
  <c r="O39" i="39"/>
  <c r="P39" i="39"/>
  <c r="Q39" i="39"/>
  <c r="S39" i="39"/>
  <c r="T39" i="39"/>
  <c r="U39" i="39"/>
  <c r="V39" i="39"/>
  <c r="C41" i="39"/>
  <c r="D41" i="39"/>
  <c r="E41" i="39"/>
  <c r="F41" i="39"/>
  <c r="G41" i="39"/>
  <c r="H41" i="39"/>
  <c r="J41" i="39"/>
  <c r="K41" i="39"/>
  <c r="L41" i="39"/>
  <c r="M41" i="39"/>
  <c r="N41" i="39"/>
  <c r="O41" i="39"/>
  <c r="P41" i="39"/>
  <c r="Q41" i="39"/>
  <c r="S41" i="39"/>
  <c r="T41" i="39"/>
  <c r="U41" i="39"/>
  <c r="V41" i="39"/>
  <c r="W41" i="39"/>
  <c r="I42" i="39"/>
  <c r="R42" i="39"/>
  <c r="Y13" i="40"/>
  <c r="Z13" i="40"/>
  <c r="AA13" i="40"/>
  <c r="AB13" i="40"/>
  <c r="Y14" i="40"/>
  <c r="Z14" i="40"/>
  <c r="AA14" i="40"/>
  <c r="AB14" i="40"/>
  <c r="Y15" i="40"/>
  <c r="Z15" i="40"/>
  <c r="AA15" i="40"/>
  <c r="AB15" i="40"/>
  <c r="Y16" i="40"/>
  <c r="Z16" i="40"/>
  <c r="AA16" i="40"/>
  <c r="AB16" i="40"/>
  <c r="Y17" i="40"/>
  <c r="Z17" i="40"/>
  <c r="AA17" i="40"/>
  <c r="AB17" i="40"/>
  <c r="Y18" i="40"/>
  <c r="Z18" i="40"/>
  <c r="AA18" i="40"/>
  <c r="AB18" i="40"/>
  <c r="Y19" i="40"/>
  <c r="Z19" i="40"/>
  <c r="AA19" i="40"/>
  <c r="AB19" i="40"/>
  <c r="Y20" i="40"/>
  <c r="Z20" i="40"/>
  <c r="AA20" i="40"/>
  <c r="AB20" i="40"/>
  <c r="Y21" i="40"/>
  <c r="Z21" i="40"/>
  <c r="AA21" i="40"/>
  <c r="AB21" i="40"/>
  <c r="Y22" i="40"/>
  <c r="Z22" i="40"/>
  <c r="AA22" i="40"/>
  <c r="AB22" i="40"/>
  <c r="Y23" i="40"/>
  <c r="Z23" i="40"/>
  <c r="AA23" i="40"/>
  <c r="AB23" i="40"/>
  <c r="Y24" i="40"/>
  <c r="Z24" i="40"/>
  <c r="AA24" i="40"/>
  <c r="AB24" i="40"/>
  <c r="Y25" i="40"/>
  <c r="Z25" i="40"/>
  <c r="AA25" i="40"/>
  <c r="AB25" i="40"/>
  <c r="Y26" i="40"/>
  <c r="Z26" i="40"/>
  <c r="AA26" i="40"/>
  <c r="AB26" i="40"/>
  <c r="Y27" i="40"/>
  <c r="Z27" i="40"/>
  <c r="AA27" i="40"/>
  <c r="AB27" i="40"/>
  <c r="Y28" i="40"/>
  <c r="Z28" i="40"/>
  <c r="AA28" i="40"/>
  <c r="AB28" i="40"/>
  <c r="Y29" i="40"/>
  <c r="Z29" i="40"/>
  <c r="AA29" i="40"/>
  <c r="AB29" i="40"/>
  <c r="Y30" i="40"/>
  <c r="Z30" i="40"/>
  <c r="AA30" i="40"/>
  <c r="AB30" i="40"/>
  <c r="Y31" i="40"/>
  <c r="Z31" i="40"/>
  <c r="AA31" i="40"/>
  <c r="AB31" i="40"/>
  <c r="Y32" i="40"/>
  <c r="Z32" i="40"/>
  <c r="AA32" i="40"/>
  <c r="AB32" i="40"/>
  <c r="Y33" i="40"/>
  <c r="Z33" i="40"/>
  <c r="AA33" i="40"/>
  <c r="AB33" i="40"/>
  <c r="Y34" i="40"/>
  <c r="Z34" i="40"/>
  <c r="AA34" i="40"/>
  <c r="AB34" i="40"/>
  <c r="Y35" i="40"/>
  <c r="Z35" i="40"/>
  <c r="AA35" i="40"/>
  <c r="AB35" i="40"/>
  <c r="V36" i="40"/>
  <c r="Y36" i="40"/>
  <c r="Z36" i="40"/>
  <c r="AA36" i="40"/>
  <c r="AB36" i="40"/>
  <c r="C39" i="40"/>
  <c r="D39" i="40"/>
  <c r="E39" i="40"/>
  <c r="F39" i="40"/>
  <c r="G39" i="40"/>
  <c r="H39" i="40"/>
  <c r="I39" i="40"/>
  <c r="J39" i="40"/>
  <c r="K39" i="40"/>
  <c r="L39" i="40"/>
  <c r="M39" i="40"/>
  <c r="O39" i="40"/>
  <c r="P39" i="40"/>
  <c r="Q39" i="40"/>
  <c r="R39" i="40"/>
  <c r="S39" i="40"/>
  <c r="T39" i="40"/>
  <c r="U39" i="40"/>
  <c r="V39" i="40"/>
  <c r="W39" i="40"/>
  <c r="Y39" i="40"/>
  <c r="Z39" i="40"/>
  <c r="AA39" i="40"/>
  <c r="AB39" i="40"/>
  <c r="C41" i="40"/>
  <c r="D41" i="40"/>
  <c r="E41" i="40"/>
  <c r="F41" i="40"/>
  <c r="G41" i="40"/>
  <c r="H41" i="40"/>
  <c r="I41" i="40"/>
  <c r="J41" i="40"/>
  <c r="K41" i="40"/>
  <c r="L41" i="40"/>
  <c r="M41" i="40"/>
  <c r="O41" i="40"/>
  <c r="P41" i="40"/>
  <c r="Q41" i="40"/>
  <c r="R41" i="40"/>
  <c r="S41" i="40"/>
  <c r="T41" i="40"/>
  <c r="U41" i="40"/>
  <c r="V41" i="40"/>
  <c r="W41" i="40"/>
  <c r="Y41" i="40"/>
  <c r="Z41" i="40"/>
  <c r="AA41" i="40"/>
  <c r="AB41" i="40"/>
  <c r="AC41" i="40"/>
  <c r="N42" i="40"/>
  <c r="X42" i="40"/>
  <c r="U13" i="41"/>
  <c r="V13" i="41"/>
  <c r="W13" i="41"/>
  <c r="X13" i="41"/>
  <c r="U14" i="41"/>
  <c r="V14" i="41"/>
  <c r="W14" i="41"/>
  <c r="X14" i="41"/>
  <c r="U15" i="41"/>
  <c r="V15" i="41"/>
  <c r="W15" i="41"/>
  <c r="X15" i="41"/>
  <c r="U16" i="41"/>
  <c r="V16" i="41"/>
  <c r="W16" i="41"/>
  <c r="X16" i="41"/>
  <c r="U17" i="41"/>
  <c r="V17" i="41"/>
  <c r="W17" i="41"/>
  <c r="X17" i="41"/>
  <c r="U18" i="41"/>
  <c r="V18" i="41"/>
  <c r="W18" i="41"/>
  <c r="X18" i="41"/>
  <c r="U19" i="41"/>
  <c r="V19" i="41"/>
  <c r="W19" i="41"/>
  <c r="X19" i="41"/>
  <c r="U20" i="41"/>
  <c r="V20" i="41"/>
  <c r="W20" i="41"/>
  <c r="X20" i="41"/>
  <c r="U21" i="41"/>
  <c r="V21" i="41"/>
  <c r="W21" i="41"/>
  <c r="X21" i="41"/>
  <c r="U22" i="41"/>
  <c r="V22" i="41"/>
  <c r="W22" i="41"/>
  <c r="X22" i="41"/>
  <c r="U23" i="41"/>
  <c r="V23" i="41"/>
  <c r="W23" i="41"/>
  <c r="X23" i="41"/>
  <c r="U24" i="41"/>
  <c r="V24" i="41"/>
  <c r="W24" i="41"/>
  <c r="X24" i="41"/>
  <c r="U25" i="41"/>
  <c r="V25" i="41"/>
  <c r="W25" i="41"/>
  <c r="X25" i="41"/>
  <c r="U26" i="41"/>
  <c r="V26" i="41"/>
  <c r="W26" i="41"/>
  <c r="X26" i="41"/>
  <c r="U27" i="41"/>
  <c r="V27" i="41"/>
  <c r="W27" i="41"/>
  <c r="X27" i="41"/>
  <c r="U28" i="41"/>
  <c r="V28" i="41"/>
  <c r="W28" i="41"/>
  <c r="X28" i="41"/>
  <c r="U29" i="41"/>
  <c r="V29" i="41"/>
  <c r="W29" i="41"/>
  <c r="X29" i="41"/>
  <c r="U30" i="41"/>
  <c r="V30" i="41"/>
  <c r="W30" i="41"/>
  <c r="X30" i="41"/>
  <c r="U31" i="41"/>
  <c r="V31" i="41"/>
  <c r="W31" i="41"/>
  <c r="X31" i="41"/>
  <c r="U32" i="41"/>
  <c r="V32" i="41"/>
  <c r="W32" i="41"/>
  <c r="X32" i="41"/>
  <c r="U33" i="41"/>
  <c r="V33" i="41"/>
  <c r="W33" i="41"/>
  <c r="X33" i="41"/>
  <c r="U34" i="41"/>
  <c r="V34" i="41"/>
  <c r="W34" i="41"/>
  <c r="X34" i="41"/>
  <c r="U35" i="41"/>
  <c r="V35" i="41"/>
  <c r="W35" i="41"/>
  <c r="X35" i="41"/>
  <c r="R36" i="41"/>
  <c r="U36" i="41"/>
  <c r="V36" i="41"/>
  <c r="W36" i="41"/>
  <c r="X36" i="41"/>
  <c r="C39" i="41"/>
  <c r="D39" i="41"/>
  <c r="E39" i="41"/>
  <c r="F39" i="41"/>
  <c r="G39" i="41"/>
  <c r="H39" i="41"/>
  <c r="I39" i="41"/>
  <c r="K39" i="41"/>
  <c r="L39" i="41"/>
  <c r="M39" i="41"/>
  <c r="N39" i="41"/>
  <c r="O39" i="41"/>
  <c r="P39" i="41"/>
  <c r="Q39" i="41"/>
  <c r="R39" i="41"/>
  <c r="S39" i="41"/>
  <c r="U39" i="41"/>
  <c r="V39" i="41"/>
  <c r="W39" i="41"/>
  <c r="X39" i="41"/>
  <c r="C41" i="41"/>
  <c r="D41" i="41"/>
  <c r="E41" i="41"/>
  <c r="F41" i="41"/>
  <c r="G41" i="41"/>
  <c r="H41" i="41"/>
  <c r="I41" i="41"/>
  <c r="K41" i="41"/>
  <c r="L41" i="41"/>
  <c r="M41" i="41"/>
  <c r="N41" i="41"/>
  <c r="O41" i="41"/>
  <c r="P41" i="41"/>
  <c r="Q41" i="41"/>
  <c r="R41" i="41"/>
  <c r="S41" i="41"/>
  <c r="U41" i="41"/>
  <c r="V41" i="41"/>
  <c r="W41" i="41"/>
  <c r="X41" i="41"/>
  <c r="Y41" i="41"/>
  <c r="J42" i="41"/>
  <c r="T42" i="41"/>
  <c r="T13" i="42"/>
  <c r="U13" i="42"/>
  <c r="V13" i="42"/>
  <c r="W13" i="42"/>
  <c r="T14" i="42"/>
  <c r="U14" i="42"/>
  <c r="V14" i="42"/>
  <c r="W14" i="42"/>
  <c r="T15" i="42"/>
  <c r="U15" i="42"/>
  <c r="V15" i="42"/>
  <c r="W15" i="42"/>
  <c r="T16" i="42"/>
  <c r="U16" i="42"/>
  <c r="V16" i="42"/>
  <c r="W16" i="42"/>
  <c r="T17" i="42"/>
  <c r="U17" i="42"/>
  <c r="V17" i="42"/>
  <c r="W17" i="42"/>
  <c r="T18" i="42"/>
  <c r="U18" i="42"/>
  <c r="V18" i="42"/>
  <c r="W18" i="42"/>
  <c r="T19" i="42"/>
  <c r="U19" i="42"/>
  <c r="V19" i="42"/>
  <c r="W19" i="42"/>
  <c r="T20" i="42"/>
  <c r="U20" i="42"/>
  <c r="V20" i="42"/>
  <c r="W20" i="42"/>
  <c r="T21" i="42"/>
  <c r="U21" i="42"/>
  <c r="V21" i="42"/>
  <c r="W21" i="42"/>
  <c r="T22" i="42"/>
  <c r="U22" i="42"/>
  <c r="V22" i="42"/>
  <c r="W22" i="42"/>
  <c r="T23" i="42"/>
  <c r="U23" i="42"/>
  <c r="V23" i="42"/>
  <c r="W23" i="42"/>
  <c r="T24" i="42"/>
  <c r="U24" i="42"/>
  <c r="V24" i="42"/>
  <c r="W24" i="42"/>
  <c r="T25" i="42"/>
  <c r="U25" i="42"/>
  <c r="V25" i="42"/>
  <c r="W25" i="42"/>
  <c r="T26" i="42"/>
  <c r="U26" i="42"/>
  <c r="V26" i="42"/>
  <c r="W26" i="42"/>
  <c r="T27" i="42"/>
  <c r="U27" i="42"/>
  <c r="V27" i="42"/>
  <c r="W27" i="42"/>
  <c r="T28" i="42"/>
  <c r="U28" i="42"/>
  <c r="V28" i="42"/>
  <c r="W28" i="42"/>
  <c r="T29" i="42"/>
  <c r="U29" i="42"/>
  <c r="V29" i="42"/>
  <c r="W29" i="42"/>
  <c r="T30" i="42"/>
  <c r="U30" i="42"/>
  <c r="V30" i="42"/>
  <c r="W30" i="42"/>
  <c r="T31" i="42"/>
  <c r="U31" i="42"/>
  <c r="V31" i="42"/>
  <c r="W31" i="42"/>
  <c r="T32" i="42"/>
  <c r="U32" i="42"/>
  <c r="V32" i="42"/>
  <c r="W32" i="42"/>
  <c r="T33" i="42"/>
  <c r="U33" i="42"/>
  <c r="V33" i="42"/>
  <c r="W33" i="42"/>
  <c r="T34" i="42"/>
  <c r="U34" i="42"/>
  <c r="V34" i="42"/>
  <c r="W34" i="42"/>
  <c r="T35" i="42"/>
  <c r="U35" i="42"/>
  <c r="V35" i="42"/>
  <c r="W35" i="42"/>
  <c r="Q36" i="42"/>
  <c r="T36" i="42"/>
  <c r="U36" i="42"/>
  <c r="V36" i="42"/>
  <c r="W36" i="42"/>
  <c r="C39" i="42"/>
  <c r="D39" i="42"/>
  <c r="E39" i="42"/>
  <c r="F39" i="42"/>
  <c r="G39" i="42"/>
  <c r="H39" i="42"/>
  <c r="I39" i="42"/>
  <c r="K39" i="42"/>
  <c r="L39" i="42"/>
  <c r="M39" i="42"/>
  <c r="N39" i="42"/>
  <c r="O39" i="42"/>
  <c r="P39" i="42"/>
  <c r="Q39" i="42"/>
  <c r="R39" i="42"/>
  <c r="T39" i="42"/>
  <c r="U39" i="42"/>
  <c r="V39" i="42"/>
  <c r="W39" i="42"/>
  <c r="C41" i="42"/>
  <c r="D41" i="42"/>
  <c r="E41" i="42"/>
  <c r="F41" i="42"/>
  <c r="G41" i="42"/>
  <c r="H41" i="42"/>
  <c r="I41" i="42"/>
  <c r="K41" i="42"/>
  <c r="L41" i="42"/>
  <c r="M41" i="42"/>
  <c r="N41" i="42"/>
  <c r="O41" i="42"/>
  <c r="P41" i="42"/>
  <c r="Q41" i="42"/>
  <c r="R41" i="42"/>
  <c r="T41" i="42"/>
  <c r="U41" i="42"/>
  <c r="V41" i="42"/>
  <c r="W41" i="42"/>
  <c r="X41" i="42"/>
  <c r="J42" i="42"/>
  <c r="S42" i="42"/>
  <c r="T13" i="43"/>
  <c r="U13" i="43"/>
  <c r="V13" i="43"/>
  <c r="W13" i="43"/>
  <c r="T14" i="43"/>
  <c r="U14" i="43"/>
  <c r="V14" i="43"/>
  <c r="W14" i="43"/>
  <c r="T15" i="43"/>
  <c r="U15" i="43"/>
  <c r="V15" i="43"/>
  <c r="W15" i="43"/>
  <c r="T16" i="43"/>
  <c r="U16" i="43"/>
  <c r="V16" i="43"/>
  <c r="W16" i="43"/>
  <c r="T17" i="43"/>
  <c r="U17" i="43"/>
  <c r="V17" i="43"/>
  <c r="W17" i="43"/>
  <c r="T18" i="43"/>
  <c r="U18" i="43"/>
  <c r="V18" i="43"/>
  <c r="W18" i="43"/>
  <c r="T19" i="43"/>
  <c r="U19" i="43"/>
  <c r="V19" i="43"/>
  <c r="W19" i="43"/>
  <c r="T20" i="43"/>
  <c r="U20" i="43"/>
  <c r="V20" i="43"/>
  <c r="W20" i="43"/>
  <c r="T21" i="43"/>
  <c r="U21" i="43"/>
  <c r="V21" i="43"/>
  <c r="W21" i="43"/>
  <c r="T22" i="43"/>
  <c r="U22" i="43"/>
  <c r="V22" i="43"/>
  <c r="W22" i="43"/>
  <c r="T23" i="43"/>
  <c r="U23" i="43"/>
  <c r="V23" i="43"/>
  <c r="W23" i="43"/>
  <c r="T24" i="43"/>
  <c r="U24" i="43"/>
  <c r="V24" i="43"/>
  <c r="W24" i="43"/>
  <c r="T25" i="43"/>
  <c r="U25" i="43"/>
  <c r="V25" i="43"/>
  <c r="W25" i="43"/>
  <c r="T26" i="43"/>
  <c r="U26" i="43"/>
  <c r="V26" i="43"/>
  <c r="W26" i="43"/>
  <c r="T27" i="43"/>
  <c r="U27" i="43"/>
  <c r="V27" i="43"/>
  <c r="W27" i="43"/>
  <c r="T28" i="43"/>
  <c r="U28" i="43"/>
  <c r="V28" i="43"/>
  <c r="W28" i="43"/>
  <c r="T29" i="43"/>
  <c r="U29" i="43"/>
  <c r="V29" i="43"/>
  <c r="W29" i="43"/>
  <c r="T30" i="43"/>
  <c r="U30" i="43"/>
  <c r="V30" i="43"/>
  <c r="W30" i="43"/>
  <c r="T31" i="43"/>
  <c r="U31" i="43"/>
  <c r="V31" i="43"/>
  <c r="W31" i="43"/>
  <c r="T32" i="43"/>
  <c r="U32" i="43"/>
  <c r="V32" i="43"/>
  <c r="W32" i="43"/>
  <c r="T33" i="43"/>
  <c r="U33" i="43"/>
  <c r="V33" i="43"/>
  <c r="W33" i="43"/>
  <c r="T34" i="43"/>
  <c r="U34" i="43"/>
  <c r="V34" i="43"/>
  <c r="W34" i="43"/>
  <c r="T35" i="43"/>
  <c r="U35" i="43"/>
  <c r="V35" i="43"/>
  <c r="W35" i="43"/>
  <c r="Q36" i="43"/>
  <c r="T36" i="43"/>
  <c r="U36" i="43"/>
  <c r="V36" i="43"/>
  <c r="W36" i="43"/>
  <c r="C39" i="43"/>
  <c r="D39" i="43"/>
  <c r="E39" i="43"/>
  <c r="F39" i="43"/>
  <c r="G39" i="43"/>
  <c r="H39" i="43"/>
  <c r="I39" i="43"/>
  <c r="K39" i="43"/>
  <c r="L39" i="43"/>
  <c r="M39" i="43"/>
  <c r="N39" i="43"/>
  <c r="O39" i="43"/>
  <c r="P39" i="43"/>
  <c r="Q39" i="43"/>
  <c r="R39" i="43"/>
  <c r="T39" i="43"/>
  <c r="U39" i="43"/>
  <c r="V39" i="43"/>
  <c r="W39" i="43"/>
  <c r="C41" i="43"/>
  <c r="D41" i="43"/>
  <c r="E41" i="43"/>
  <c r="F41" i="43"/>
  <c r="G41" i="43"/>
  <c r="H41" i="43"/>
  <c r="I41" i="43"/>
  <c r="K41" i="43"/>
  <c r="L41" i="43"/>
  <c r="M41" i="43"/>
  <c r="N41" i="43"/>
  <c r="O41" i="43"/>
  <c r="P41" i="43"/>
  <c r="Q41" i="43"/>
  <c r="R41" i="43"/>
  <c r="T41" i="43"/>
  <c r="U41" i="43"/>
  <c r="V41" i="43"/>
  <c r="W41" i="43"/>
  <c r="X41" i="43"/>
  <c r="J42" i="43"/>
  <c r="S42" i="43"/>
  <c r="M13" i="44"/>
  <c r="N13" i="44"/>
  <c r="P13" i="44"/>
  <c r="M14" i="44"/>
  <c r="N14" i="44"/>
  <c r="P14" i="44"/>
  <c r="M15" i="44"/>
  <c r="N15" i="44"/>
  <c r="P15" i="44"/>
  <c r="M16" i="44"/>
  <c r="N16" i="44"/>
  <c r="P16" i="44"/>
  <c r="M17" i="44"/>
  <c r="N17" i="44"/>
  <c r="P17" i="44"/>
  <c r="M18" i="44"/>
  <c r="N18" i="44"/>
  <c r="P18" i="44"/>
  <c r="M19" i="44"/>
  <c r="N19" i="44"/>
  <c r="P19" i="44"/>
  <c r="M20" i="44"/>
  <c r="N20" i="44"/>
  <c r="P20" i="44"/>
  <c r="M21" i="44"/>
  <c r="N21" i="44"/>
  <c r="P21" i="44"/>
  <c r="M22" i="44"/>
  <c r="N22" i="44"/>
  <c r="P22" i="44"/>
  <c r="M23" i="44"/>
  <c r="N23" i="44"/>
  <c r="P23" i="44"/>
  <c r="M24" i="44"/>
  <c r="N24" i="44"/>
  <c r="P24" i="44"/>
  <c r="M25" i="44"/>
  <c r="N25" i="44"/>
  <c r="P25" i="44"/>
  <c r="M26" i="44"/>
  <c r="N26" i="44"/>
  <c r="P26" i="44"/>
  <c r="M27" i="44"/>
  <c r="N27" i="44"/>
  <c r="P27" i="44"/>
  <c r="M28" i="44"/>
  <c r="N28" i="44"/>
  <c r="P28" i="44"/>
  <c r="M29" i="44"/>
  <c r="N29" i="44"/>
  <c r="P29" i="44"/>
  <c r="M30" i="44"/>
  <c r="N30" i="44"/>
  <c r="P30" i="44"/>
  <c r="M31" i="44"/>
  <c r="N31" i="44"/>
  <c r="P31" i="44"/>
  <c r="M32" i="44"/>
  <c r="N32" i="44"/>
  <c r="P32" i="44"/>
  <c r="M33" i="44"/>
  <c r="N33" i="44"/>
  <c r="P33" i="44"/>
  <c r="M34" i="44"/>
  <c r="N34" i="44"/>
  <c r="P34" i="44"/>
  <c r="M35" i="44"/>
  <c r="N35" i="44"/>
  <c r="P35" i="44"/>
  <c r="J36" i="44"/>
  <c r="M36" i="44"/>
  <c r="N36" i="44"/>
  <c r="P36" i="44"/>
  <c r="C39" i="44"/>
  <c r="D39" i="44"/>
  <c r="E39" i="44"/>
  <c r="F39" i="44"/>
  <c r="G39" i="44"/>
  <c r="I39" i="44"/>
  <c r="J39" i="44"/>
  <c r="K39" i="44"/>
  <c r="M39" i="44"/>
  <c r="N39" i="44"/>
  <c r="O39" i="44"/>
  <c r="P39" i="44"/>
  <c r="C41" i="44"/>
  <c r="D41" i="44"/>
  <c r="E41" i="44"/>
  <c r="F41" i="44"/>
  <c r="G41" i="44"/>
  <c r="I41" i="44"/>
  <c r="J41" i="44"/>
  <c r="K41" i="44"/>
  <c r="M41" i="44"/>
  <c r="N41" i="44"/>
  <c r="O41" i="44"/>
  <c r="P41" i="44"/>
  <c r="Q41" i="44"/>
  <c r="H42" i="44"/>
  <c r="L42" i="44"/>
  <c r="B3" i="35"/>
  <c r="B4" i="35"/>
  <c r="B5" i="35"/>
  <c r="B6" i="35"/>
  <c r="B7" i="35"/>
  <c r="B8" i="35"/>
  <c r="B9" i="35"/>
  <c r="B10" i="35"/>
  <c r="B11" i="35"/>
  <c r="B12" i="35"/>
  <c r="K12" i="35"/>
  <c r="B13" i="35"/>
  <c r="B14" i="35"/>
  <c r="B15" i="35"/>
  <c r="B16" i="35"/>
  <c r="K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</calcChain>
</file>

<file path=xl/sharedStrings.xml><?xml version="1.0" encoding="utf-8"?>
<sst xmlns="http://schemas.openxmlformats.org/spreadsheetml/2006/main" count="2279" uniqueCount="246">
  <si>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</si>
  <si>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</si>
  <si>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</si>
  <si>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</si>
  <si>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</si>
  <si>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</si>
  <si>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</si>
  <si>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</si>
  <si>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</si>
  <si>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</si>
  <si>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</si>
  <si>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</si>
  <si>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</si>
  <si>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</si>
  <si>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</si>
  <si>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</si>
  <si>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</si>
  <si>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</si>
  <si>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</si>
  <si>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</si>
  <si>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PDT</t>
  </si>
  <si>
    <t>Daylight</t>
  </si>
  <si>
    <t>EDDY</t>
  </si>
  <si>
    <t>BUY</t>
  </si>
  <si>
    <t>FOR THE YEAR!</t>
  </si>
  <si>
    <t>DIRECT BILL</t>
  </si>
  <si>
    <t>From SPS</t>
  </si>
  <si>
    <t>Palo Verde</t>
  </si>
  <si>
    <t>SALE</t>
  </si>
  <si>
    <t>FROM ENRON</t>
  </si>
  <si>
    <t xml:space="preserve">SALE </t>
  </si>
  <si>
    <t>TOTAL SALES</t>
  </si>
  <si>
    <t>TOTAL PURCHASES</t>
  </si>
  <si>
    <t>NET PALO VERDE</t>
  </si>
  <si>
    <t>NET FOUR CORNERS</t>
  </si>
  <si>
    <t>NET EDDY</t>
  </si>
  <si>
    <t>TOTAL NET</t>
  </si>
  <si>
    <t>Today's Scheduled MWh</t>
  </si>
  <si>
    <t>SCHEDULING FEE</t>
  </si>
  <si>
    <t>TOTAL SCHEDULED AMOUNT</t>
  </si>
  <si>
    <t>SPS (G) @ EDDY TIE</t>
  </si>
  <si>
    <t>EPMI</t>
  </si>
  <si>
    <t>EPE (L) @ EDDY TIE</t>
  </si>
  <si>
    <t>FOR THE DAY</t>
  </si>
  <si>
    <t>EPE(G)PV</t>
  </si>
  <si>
    <t>PSCO</t>
  </si>
  <si>
    <t>EPE(T)PV/KYRENE</t>
  </si>
  <si>
    <t>EPE(T)CORONADO/SPR(TRAN RIGHTS</t>
  </si>
  <si>
    <t>EPE(T)SPR/LUNA(NATIVE RIGHTS)</t>
  </si>
  <si>
    <t>EPE@LUNA</t>
  </si>
  <si>
    <t>EPE</t>
  </si>
  <si>
    <t>SRP(T)KYRENE/CORONADO</t>
  </si>
  <si>
    <t>DEAL#358739</t>
  </si>
  <si>
    <t>FROM EPMI</t>
  </si>
  <si>
    <t>APS(T)PV/WW</t>
  </si>
  <si>
    <t>WESCO</t>
  </si>
  <si>
    <t>MORGAN</t>
  </si>
  <si>
    <t>AEP</t>
  </si>
  <si>
    <t>TO ENRON</t>
  </si>
  <si>
    <t>4 CORNERS</t>
  </si>
  <si>
    <t>PNM</t>
  </si>
  <si>
    <t>BOOKOUT</t>
  </si>
  <si>
    <t xml:space="preserve">Deal #610591.1 </t>
  </si>
  <si>
    <t>FOR THE MONTH</t>
  </si>
  <si>
    <t>WALC</t>
  </si>
  <si>
    <t>THESE TWO DEALS BOOKOUT TOGETHER FOR THE MONTH</t>
  </si>
  <si>
    <t>$400 AND $80.00</t>
  </si>
  <si>
    <t>REMINDER</t>
  </si>
  <si>
    <t>TO PSCO</t>
  </si>
  <si>
    <t>DEAL#570474.1</t>
  </si>
  <si>
    <t>TOEPMI</t>
  </si>
  <si>
    <t>DEAL#683785.1</t>
  </si>
  <si>
    <t>SRP(T)WW/MEAD</t>
  </si>
  <si>
    <t>FROM PNM</t>
  </si>
  <si>
    <t>THIS IS NOT A FLOWING SCHEDULE FOR EPE.  EPE IS ACTING AS A MARKETER</t>
  </si>
  <si>
    <t xml:space="preserve">ENPOWER ANNUITY NUMBER FOR SHORT TERM WEST SERVICES </t>
  </si>
  <si>
    <t xml:space="preserve">ENPOWER ANNUITY NUMBER FOR SHORT TERM HOURLY SERVICES </t>
  </si>
  <si>
    <t>TOTAL SCHEDULED MWh FOR SEP (01)</t>
  </si>
  <si>
    <t>9/1/01-9/30/01</t>
  </si>
  <si>
    <t>Deal # 756745</t>
  </si>
  <si>
    <t>THIS DEAL BOOKSOUT WITH PNM SALE (SEE ARROW)</t>
  </si>
  <si>
    <t>THIS DEAL BOOKSOUT WITH EPMI BUY (SEE ARROW)</t>
  </si>
  <si>
    <t>SRP(T)PV/WW</t>
  </si>
  <si>
    <t>WALC(T)WW/PINNICLEPEAK</t>
  </si>
  <si>
    <t>WALC(T)PINNICLEPEAK/COOLIDGE</t>
  </si>
  <si>
    <t>WALC(L)COOLIDGE</t>
  </si>
  <si>
    <t>SRP</t>
  </si>
  <si>
    <t>SRP(L)KYRENE</t>
  </si>
  <si>
    <t>SRP(T)PV/KYRENE</t>
  </si>
  <si>
    <t>PNM(T)PV/WW/SHIPROCK</t>
  </si>
  <si>
    <t>PNM(L)SHIPROCK</t>
  </si>
  <si>
    <t>PINWEST</t>
  </si>
  <si>
    <t>PINWEST(L)WW</t>
  </si>
  <si>
    <t>SPP</t>
  </si>
  <si>
    <t>APS</t>
  </si>
  <si>
    <t>APS(L)WW</t>
  </si>
  <si>
    <t>EPMI REAL TIME:  ENTER 10 MW SALE TO PNM AT$80.00 DEAL#756707</t>
  </si>
  <si>
    <t>Deal # 610592 AND 756707</t>
  </si>
  <si>
    <t>APS(G)PV</t>
  </si>
  <si>
    <t>BCH(G)SYS</t>
  </si>
  <si>
    <t>PWX</t>
  </si>
  <si>
    <t>BPA(T0BCHSYS/BE/NOB</t>
  </si>
  <si>
    <t>LDWP(T)NOB/SYL/PVD</t>
  </si>
  <si>
    <t>DYPMI</t>
  </si>
  <si>
    <t>MIRANT</t>
  </si>
  <si>
    <t>BPA(T)BCHSYS/BE/NOB</t>
  </si>
  <si>
    <t>BPENERGY</t>
  </si>
  <si>
    <t>PGET</t>
  </si>
  <si>
    <t>AEP TAG#4380</t>
  </si>
  <si>
    <t>EPMI TAG#31364</t>
  </si>
  <si>
    <t>EPMI TAG#31358</t>
  </si>
  <si>
    <t>SPP TAG#4000</t>
  </si>
  <si>
    <t>EPMI TAG#31351</t>
  </si>
  <si>
    <t>EPMI TAG#31363</t>
  </si>
  <si>
    <t>EPMI TAG#31357</t>
  </si>
  <si>
    <t>AEP TAG#4383</t>
  </si>
  <si>
    <t>SPP TAG#3999</t>
  </si>
  <si>
    <t>EPMI TAG#31424</t>
  </si>
  <si>
    <t>EPMI TAG#31348</t>
  </si>
  <si>
    <t>EPMI TAG#31464;31469</t>
  </si>
  <si>
    <t>9/2/001</t>
  </si>
  <si>
    <t>EPMI TAG#31493</t>
  </si>
  <si>
    <t>EPMI TAG#31490</t>
  </si>
  <si>
    <t>PWX TAG#139J</t>
  </si>
  <si>
    <t>PWX TAG#139P</t>
  </si>
  <si>
    <t>PWX TAG#139R</t>
  </si>
  <si>
    <t>SPS TAG#25291</t>
  </si>
  <si>
    <t>SPS TAG#25293</t>
  </si>
  <si>
    <t>SPS TAG#25292</t>
  </si>
  <si>
    <t>SPS TAG#25294</t>
  </si>
  <si>
    <t>SPS TAG#25295</t>
  </si>
  <si>
    <t>SPS TAG#25296</t>
  </si>
  <si>
    <t>SPS TAG#25297</t>
  </si>
  <si>
    <t>SPS TAG#25298</t>
  </si>
  <si>
    <t>AEP TAG#4401</t>
  </si>
  <si>
    <t>SPP TAG#4037</t>
  </si>
  <si>
    <t>EPMI TAG#31621</t>
  </si>
  <si>
    <t>PNM(G)PV</t>
  </si>
  <si>
    <t>EPE(L)4C345</t>
  </si>
  <si>
    <t>LDWP(G)PV</t>
  </si>
  <si>
    <t>CRC</t>
  </si>
  <si>
    <t>PNM(T)4C345/SYS</t>
  </si>
  <si>
    <t>PNM(L)4C345</t>
  </si>
  <si>
    <t>EPMI TAG#31611</t>
  </si>
  <si>
    <t>EPMI TAG#31618</t>
  </si>
  <si>
    <t>EPMI TAG#31619</t>
  </si>
  <si>
    <t>EPMI TAG#31613</t>
  </si>
  <si>
    <t>APS TAG#974R002</t>
  </si>
  <si>
    <t>EPMI TAG#31615</t>
  </si>
  <si>
    <t>APS TAG#975R002</t>
  </si>
  <si>
    <t>AEP TAG#4402</t>
  </si>
  <si>
    <t>SPP TAG#4038</t>
  </si>
  <si>
    <t>ISO(T)PVD/SP15</t>
  </si>
  <si>
    <t>EPMI(L)SP15</t>
  </si>
  <si>
    <t>EPMI TAG#31815</t>
  </si>
  <si>
    <t>SRP(L)WW</t>
  </si>
  <si>
    <t>APS (T)PV/WW/FC345</t>
  </si>
  <si>
    <t>EPME</t>
  </si>
  <si>
    <t>FARM</t>
  </si>
  <si>
    <t>EPMI(G)SP15</t>
  </si>
  <si>
    <t>EPMI TAG#31805</t>
  </si>
  <si>
    <t>EPMI TAG#31807</t>
  </si>
  <si>
    <t>AEP TAG#4424</t>
  </si>
  <si>
    <t>SPP TAG#005S000</t>
  </si>
  <si>
    <t>EPMI TAG#31835</t>
  </si>
  <si>
    <t>SPS TAG#25826</t>
  </si>
  <si>
    <t>SPS TAG#25827</t>
  </si>
  <si>
    <t>EPMI TAG#31843</t>
  </si>
  <si>
    <t>EPMI TAG#31840</t>
  </si>
  <si>
    <t>PAC</t>
  </si>
  <si>
    <t>AETS</t>
  </si>
  <si>
    <t>CALPINE</t>
  </si>
  <si>
    <t>EPMI TAG#31844</t>
  </si>
  <si>
    <t>EPMI TAG#31852</t>
  </si>
  <si>
    <t>PNM(G)4C345</t>
  </si>
  <si>
    <t>PNM(T)FC345/4C230</t>
  </si>
  <si>
    <t>WALC(T)4C230/SR230/115</t>
  </si>
  <si>
    <t>EPME(L)SR230/115</t>
  </si>
  <si>
    <t>EPME TAG#13514</t>
  </si>
  <si>
    <t>EPME TAG#13515</t>
  </si>
  <si>
    <t>PNM(T)FC/GALLEGOS</t>
  </si>
  <si>
    <t>FEUS(L)GALLEGOS</t>
  </si>
  <si>
    <t>APS(T)PV/WW/FC345</t>
  </si>
  <si>
    <t>THIS DEAL BOOKSOUT WITH PNM BUY (SEE ARROW)</t>
  </si>
  <si>
    <t>NEVP</t>
  </si>
  <si>
    <t>CPS</t>
  </si>
  <si>
    <t>PNM(T)PV/WW/MEAD</t>
  </si>
  <si>
    <t>NEVP(L)MEAD230</t>
  </si>
  <si>
    <t>WALC(T)WW/PINPEAK</t>
  </si>
  <si>
    <t>WALC(T)PINPEAK/COOLIDGE</t>
  </si>
  <si>
    <t>WESCO(L)SP15</t>
  </si>
  <si>
    <t>AEP TAG#4448</t>
  </si>
  <si>
    <t>APS TAG#016S000</t>
  </si>
  <si>
    <t>WESCO TAG#39949</t>
  </si>
  <si>
    <t>SPS TAG#25954</t>
  </si>
  <si>
    <t>SPS TAG#25955</t>
  </si>
  <si>
    <t>EPMI TAG#18888</t>
  </si>
  <si>
    <t>EPMI  TAG#31947</t>
  </si>
  <si>
    <t>MIRANT(G)SP15</t>
  </si>
  <si>
    <t>ISO(T)SP15/PVD</t>
  </si>
  <si>
    <t>WESCO(G)SP15</t>
  </si>
  <si>
    <t>DYPM</t>
  </si>
  <si>
    <t>TEMI</t>
  </si>
  <si>
    <t>PAC(G)CHOLLA</t>
  </si>
  <si>
    <t>APS(T)WW/PV</t>
  </si>
  <si>
    <t>APS(T)CHOLLA/WW</t>
  </si>
  <si>
    <t>EPMI TAG#31978</t>
  </si>
  <si>
    <t>EPMI TAG#31982</t>
  </si>
  <si>
    <t>EPME TAG#13537</t>
  </si>
  <si>
    <t>EPME TAG#13536</t>
  </si>
  <si>
    <t>PNM(L)4C3453</t>
  </si>
  <si>
    <t>EPMI TAG#31992</t>
  </si>
  <si>
    <t>SEPTEMBER ANNUITY AMOUNT</t>
  </si>
  <si>
    <t>EPI</t>
  </si>
  <si>
    <t>TEMU</t>
  </si>
  <si>
    <t>EPMI TAG#32040</t>
  </si>
  <si>
    <t>EPMI TAG#32049</t>
  </si>
  <si>
    <t>EPMI TAG#32032</t>
  </si>
  <si>
    <t>EPMI TAG#32035</t>
  </si>
  <si>
    <t>SPS TAG#26080</t>
  </si>
  <si>
    <t>SPS TAG#26082</t>
  </si>
  <si>
    <t>EPMI (G)SP15</t>
  </si>
  <si>
    <t>TEMU TAG#810W119</t>
  </si>
  <si>
    <t>APX(L)SP15</t>
  </si>
  <si>
    <t>APX</t>
  </si>
  <si>
    <t>AEP TAG#4453</t>
  </si>
  <si>
    <t>APS TAG#033S001</t>
  </si>
  <si>
    <t>SPS TAG#26271</t>
  </si>
  <si>
    <t>SPS TAG#26273</t>
  </si>
  <si>
    <t>SPS TAG#26272</t>
  </si>
  <si>
    <t>SPS TAG#26274</t>
  </si>
  <si>
    <t>SPS TAG#26275</t>
  </si>
  <si>
    <t>SPS TAG#26276</t>
  </si>
  <si>
    <t>SNCL</t>
  </si>
  <si>
    <t>APS TAG#060S001</t>
  </si>
  <si>
    <t>PUGET</t>
  </si>
  <si>
    <t>EPME TAG#13635</t>
  </si>
  <si>
    <t>SRP(G)PV</t>
  </si>
  <si>
    <t>EPMI TAG#32205</t>
  </si>
  <si>
    <t>EPMI TAG#32196</t>
  </si>
  <si>
    <t>EPMI TAG#32220</t>
  </si>
  <si>
    <t>AEP TAG#4459</t>
  </si>
  <si>
    <t>APS TAG#061S001</t>
  </si>
  <si>
    <t>EPME TAG#13662</t>
  </si>
  <si>
    <t>EPMI TAG#32216</t>
  </si>
  <si>
    <t>AEP TAG#4458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</si>
</sst>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_);[Red]\(0\)"/>
    <numFmt numFmtId="165" formatCode="mm/dd/yy"/>
    <numFmt numFmtId="167" formatCode="&quot;$&quot;#,##0.00"/>
  </numFmts>
  <fonts count="20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wrapText="1"/>
    </xf>
    <xf numFmtId="164" fontId="1" fillId="3" borderId="1" xfId="0" applyNumberFormat="1" applyFont="1" applyFill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horizontal="center" wrapText="1"/>
    </xf>
    <xf numFmtId="8" fontId="12" fillId="3" borderId="0" xfId="0" applyNumberFormat="1" applyFont="1" applyFill="1" applyBorder="1" applyAlignment="1">
      <alignment horizontal="center" wrapText="1"/>
    </xf>
    <xf numFmtId="8" fontId="12" fillId="2" borderId="0" xfId="0" applyNumberFormat="1" applyFont="1" applyFill="1" applyBorder="1" applyAlignment="1">
      <alignment horizontal="center" wrapText="1"/>
    </xf>
    <xf numFmtId="164" fontId="13" fillId="2" borderId="2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8" fontId="3" fillId="0" borderId="7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 wrapText="1"/>
    </xf>
    <xf numFmtId="164" fontId="3" fillId="0" borderId="7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14" fillId="0" borderId="12" xfId="0" applyNumberFormat="1" applyFont="1" applyFill="1" applyBorder="1" applyAlignment="1">
      <alignment horizontal="center" wrapText="1"/>
    </xf>
    <xf numFmtId="164" fontId="15" fillId="0" borderId="12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164" fontId="16" fillId="4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4" fontId="0" fillId="0" borderId="0" xfId="0" applyNumberFormat="1"/>
    <xf numFmtId="8" fontId="3" fillId="0" borderId="0" xfId="0" applyNumberFormat="1" applyFont="1" applyFill="1" applyBorder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0" borderId="5" xfId="0" applyFont="1" applyBorder="1"/>
    <xf numFmtId="167" fontId="6" fillId="0" borderId="5" xfId="0" applyNumberFormat="1" applyFont="1" applyBorder="1"/>
    <xf numFmtId="0" fontId="1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8" fontId="8" fillId="0" borderId="15" xfId="0" applyNumberFormat="1" applyFont="1" applyFill="1" applyBorder="1" applyAlignment="1">
      <alignment horizontal="center" wrapText="1"/>
    </xf>
    <xf numFmtId="8" fontId="8" fillId="5" borderId="16" xfId="0" applyNumberFormat="1" applyFont="1" applyFill="1" applyBorder="1" applyAlignment="1">
      <alignment horizontal="center" wrapText="1"/>
    </xf>
    <xf numFmtId="164" fontId="3" fillId="0" borderId="6" xfId="0" applyNumberFormat="1" applyFont="1" applyFill="1" applyBorder="1" applyAlignment="1">
      <alignment horizontal="center" wrapText="1"/>
    </xf>
    <xf numFmtId="164" fontId="3" fillId="0" borderId="4" xfId="0" applyNumberFormat="1" applyFont="1" applyFill="1" applyBorder="1" applyAlignment="1">
      <alignment horizontal="center" wrapText="1"/>
    </xf>
    <xf numFmtId="0" fontId="7" fillId="0" borderId="0" xfId="0" applyFont="1" applyFill="1" applyBorder="1"/>
    <xf numFmtId="164" fontId="3" fillId="0" borderId="3" xfId="0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3" fillId="0" borderId="5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1" fillId="5" borderId="1" xfId="0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horizontal="center" wrapText="1"/>
    </xf>
    <xf numFmtId="8" fontId="1" fillId="5" borderId="2" xfId="0" applyNumberFormat="1" applyFont="1" applyFill="1" applyBorder="1" applyAlignment="1">
      <alignment horizontal="center" wrapText="1"/>
    </xf>
    <xf numFmtId="8" fontId="18" fillId="5" borderId="2" xfId="0" applyNumberFormat="1" applyFont="1" applyFill="1" applyBorder="1" applyAlignment="1">
      <alignment horizontal="center" wrapText="1"/>
    </xf>
    <xf numFmtId="164" fontId="1" fillId="5" borderId="6" xfId="0" quotePrefix="1" applyNumberFormat="1" applyFont="1" applyFill="1" applyBorder="1" applyAlignment="1">
      <alignment horizontal="center" wrapText="1"/>
    </xf>
    <xf numFmtId="164" fontId="1" fillId="5" borderId="7" xfId="0" quotePrefix="1" applyNumberFormat="1" applyFont="1" applyFill="1" applyBorder="1" applyAlignment="1">
      <alignment horizontal="center" wrapText="1"/>
    </xf>
    <xf numFmtId="164" fontId="1" fillId="5" borderId="9" xfId="0" quotePrefix="1" applyNumberFormat="1" applyFont="1" applyFill="1" applyBorder="1" applyAlignment="1">
      <alignment horizontal="center" wrapText="1"/>
    </xf>
    <xf numFmtId="164" fontId="1" fillId="5" borderId="2" xfId="0" quotePrefix="1" applyNumberFormat="1" applyFont="1" applyFill="1" applyBorder="1" applyAlignment="1">
      <alignment horizontal="center" wrapText="1"/>
    </xf>
    <xf numFmtId="164" fontId="1" fillId="5" borderId="2" xfId="0" applyNumberFormat="1" applyFont="1" applyFill="1" applyBorder="1" applyAlignment="1">
      <alignment wrapText="1"/>
    </xf>
    <xf numFmtId="164" fontId="1" fillId="5" borderId="5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64" fontId="1" fillId="0" borderId="17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horizontal="center" wrapText="1"/>
    </xf>
    <xf numFmtId="164" fontId="19" fillId="0" borderId="0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center" wrapText="1"/>
    </xf>
    <xf numFmtId="164" fontId="3" fillId="0" borderId="13" xfId="0" applyNumberFormat="1" applyFont="1" applyFill="1" applyBorder="1" applyAlignment="1">
      <alignment horizontal="center" wrapText="1"/>
    </xf>
    <xf numFmtId="164" fontId="1" fillId="0" borderId="6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18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4" fontId="14" fillId="0" borderId="2" xfId="0" applyNumberFormat="1" applyFont="1" applyFill="1" applyBorder="1" applyAlignment="1">
      <alignment horizontal="center" wrapText="1"/>
    </xf>
    <xf numFmtId="164" fontId="19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8" fontId="8" fillId="0" borderId="4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 wrapText="1"/>
    </xf>
    <xf numFmtId="8" fontId="3" fillId="0" borderId="8" xfId="0" applyNumberFormat="1" applyFont="1" applyFill="1" applyBorder="1" applyAlignment="1">
      <alignment horizontal="center" wrapText="1"/>
    </xf>
    <xf numFmtId="8" fontId="8" fillId="5" borderId="0" xfId="0" applyNumberFormat="1" applyFont="1" applyFill="1" applyBorder="1" applyAlignment="1">
      <alignment horizontal="center" wrapText="1"/>
    </xf>
    <xf numFmtId="164" fontId="6" fillId="0" borderId="8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horizontal="center" wrapText="1"/>
    </xf>
    <xf numFmtId="8" fontId="1" fillId="5" borderId="0" xfId="0" applyNumberFormat="1" applyFont="1" applyFill="1" applyBorder="1" applyAlignment="1">
      <alignment horizontal="center" wrapText="1"/>
    </xf>
    <xf numFmtId="8" fontId="18" fillId="5" borderId="0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 wrapText="1"/>
    </xf>
    <xf numFmtId="164" fontId="3" fillId="5" borderId="11" xfId="0" applyNumberFormat="1" applyFont="1" applyFill="1" applyBorder="1" applyAlignment="1">
      <alignment horizontal="center" wrapText="1"/>
    </xf>
    <xf numFmtId="164" fontId="3" fillId="5" borderId="0" xfId="0" applyNumberFormat="1" applyFont="1" applyFill="1" applyBorder="1" applyAlignment="1">
      <alignment horizontal="center" wrapText="1"/>
    </xf>
    <xf numFmtId="164" fontId="3" fillId="5" borderId="2" xfId="0" applyNumberFormat="1" applyFont="1" applyFill="1" applyBorder="1" applyAlignment="1">
      <alignment horizontal="center" wrapText="1"/>
    </xf>
    <xf numFmtId="164" fontId="3" fillId="5" borderId="8" xfId="0" applyNumberFormat="1" applyFont="1" applyFill="1" applyBorder="1" applyAlignment="1">
      <alignment horizontal="center" wrapText="1"/>
    </xf>
    <xf numFmtId="164" fontId="3" fillId="5" borderId="12" xfId="0" applyNumberFormat="1" applyFont="1" applyFill="1" applyBorder="1" applyAlignment="1">
      <alignment horizontal="center" wrapText="1"/>
    </xf>
    <xf numFmtId="164" fontId="3" fillId="0" borderId="11" xfId="0" applyNumberFormat="1" applyFont="1" applyFill="1" applyBorder="1" applyAlignment="1">
      <alignment horizontal="center" wrapText="1"/>
    </xf>
    <xf numFmtId="164" fontId="3" fillId="0" borderId="12" xfId="0" applyNumberFormat="1" applyFont="1" applyFill="1" applyBorder="1" applyAlignment="1">
      <alignment horizontal="center" wrapText="1"/>
    </xf>
    <xf numFmtId="8" fontId="8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8" fontId="3" fillId="5" borderId="8" xfId="0" applyNumberFormat="1" applyFont="1" applyFill="1" applyBorder="1" applyAlignment="1">
      <alignment horizontal="center" wrapText="1"/>
    </xf>
    <xf numFmtId="8" fontId="3" fillId="5" borderId="0" xfId="0" applyNumberFormat="1" applyFont="1" applyFill="1" applyBorder="1" applyAlignment="1">
      <alignment horizontal="center" wrapText="1"/>
    </xf>
    <xf numFmtId="164" fontId="1" fillId="5" borderId="18" xfId="0" applyNumberFormat="1" applyFont="1" applyFill="1" applyBorder="1" applyAlignment="1">
      <alignment horizontal="center" wrapText="1"/>
    </xf>
    <xf numFmtId="164" fontId="3" fillId="5" borderId="3" xfId="0" applyNumberFormat="1" applyFont="1" applyFill="1" applyBorder="1" applyAlignment="1">
      <alignment horizontal="center" wrapText="1"/>
    </xf>
    <xf numFmtId="164" fontId="3" fillId="5" borderId="4" xfId="0" applyNumberFormat="1" applyFont="1" applyFill="1" applyBorder="1" applyAlignment="1">
      <alignment horizontal="center" wrapText="1"/>
    </xf>
    <xf numFmtId="164" fontId="3" fillId="5" borderId="13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164" fontId="10" fillId="5" borderId="0" xfId="0" quotePrefix="1" applyNumberFormat="1" applyFont="1" applyFill="1" applyAlignment="1">
      <alignment horizontal="center" wrapText="1"/>
    </xf>
    <xf numFmtId="164" fontId="1" fillId="5" borderId="0" xfId="0" applyNumberFormat="1" applyFont="1" applyFill="1" applyAlignment="1">
      <alignment wrapText="1"/>
    </xf>
    <xf numFmtId="164" fontId="14" fillId="5" borderId="12" xfId="0" applyNumberFormat="1" applyFont="1" applyFill="1" applyBorder="1" applyAlignment="1">
      <alignment horizontal="center" wrapText="1"/>
    </xf>
    <xf numFmtId="8" fontId="3" fillId="5" borderId="2" xfId="0" applyNumberFormat="1" applyFont="1" applyFill="1" applyBorder="1" applyAlignment="1">
      <alignment horizontal="center" wrapText="1"/>
    </xf>
    <xf numFmtId="8" fontId="8" fillId="5" borderId="2" xfId="0" applyNumberFormat="1" applyFont="1" applyFill="1" applyBorder="1" applyAlignment="1">
      <alignment horizontal="center"/>
    </xf>
    <xf numFmtId="164" fontId="1" fillId="5" borderId="0" xfId="0" quotePrefix="1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horizontal="center"/>
    </xf>
    <xf numFmtId="164" fontId="3" fillId="5" borderId="0" xfId="0" applyNumberFormat="1" applyFont="1" applyFill="1" applyAlignment="1">
      <alignment wrapText="1"/>
    </xf>
    <xf numFmtId="0" fontId="17" fillId="0" borderId="0" xfId="0" applyFont="1" applyAlignment="1">
      <alignment horizontal="right"/>
    </xf>
    <xf numFmtId="0" fontId="17" fillId="0" borderId="4" xfId="0" applyFont="1" applyBorder="1" applyAlignment="1">
      <alignment horizontal="right"/>
    </xf>
    <xf numFmtId="0" fontId="17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251460</xdr:rowOff>
    </xdr:from>
    <xdr:to>
      <xdr:col>8</xdr:col>
      <xdr:colOff>1424940</xdr:colOff>
      <xdr:row>7</xdr:row>
      <xdr:rowOff>251460</xdr:rowOff>
    </xdr:to>
    <xdr:sp macro="" textlink="">
      <xdr:nvSpPr>
        <xdr:cNvPr id="40961" name="Line 1"/>
        <xdr:cNvSpPr>
          <a:spLocks noChangeShapeType="1"/>
        </xdr:cNvSpPr>
      </xdr:nvSpPr>
      <xdr:spPr bwMode="auto">
        <a:xfrm>
          <a:off x="15407640" y="192786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</xdr:row>
      <xdr:rowOff>495300</xdr:rowOff>
    </xdr:from>
    <xdr:to>
      <xdr:col>14</xdr:col>
      <xdr:colOff>1173480</xdr:colOff>
      <xdr:row>2</xdr:row>
      <xdr:rowOff>22860</xdr:rowOff>
    </xdr:to>
    <xdr:sp macro="" textlink="">
      <xdr:nvSpPr>
        <xdr:cNvPr id="40963" name="Line 3"/>
        <xdr:cNvSpPr>
          <a:spLocks noChangeShapeType="1"/>
        </xdr:cNvSpPr>
      </xdr:nvSpPr>
      <xdr:spPr bwMode="auto">
        <a:xfrm>
          <a:off x="5113020" y="716280"/>
          <a:ext cx="23393400" cy="3048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1066800</xdr:colOff>
      <xdr:row>2</xdr:row>
      <xdr:rowOff>22860</xdr:rowOff>
    </xdr:from>
    <xdr:to>
      <xdr:col>14</xdr:col>
      <xdr:colOff>1089660</xdr:colOff>
      <xdr:row>3</xdr:row>
      <xdr:rowOff>22860</xdr:rowOff>
    </xdr:to>
    <xdr:sp macro="" textlink="">
      <xdr:nvSpPr>
        <xdr:cNvPr id="40964" name="Line 4"/>
        <xdr:cNvSpPr>
          <a:spLocks noChangeShapeType="1"/>
        </xdr:cNvSpPr>
      </xdr:nvSpPr>
      <xdr:spPr bwMode="auto">
        <a:xfrm>
          <a:off x="28399740" y="746760"/>
          <a:ext cx="22860" cy="274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1112520</xdr:colOff>
      <xdr:row>1</xdr:row>
      <xdr:rowOff>441960</xdr:rowOff>
    </xdr:from>
    <xdr:to>
      <xdr:col>2</xdr:col>
      <xdr:colOff>1112520</xdr:colOff>
      <xdr:row>2</xdr:row>
      <xdr:rowOff>259080</xdr:rowOff>
    </xdr:to>
    <xdr:sp macro="" textlink="">
      <xdr:nvSpPr>
        <xdr:cNvPr id="40965" name="Line 5"/>
        <xdr:cNvSpPr>
          <a:spLocks noChangeShapeType="1"/>
        </xdr:cNvSpPr>
      </xdr:nvSpPr>
      <xdr:spPr bwMode="auto">
        <a:xfrm flipV="1">
          <a:off x="4130040" y="662940"/>
          <a:ext cx="0" cy="3200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1158240</xdr:colOff>
      <xdr:row>2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40968" name="Line 8"/>
        <xdr:cNvSpPr>
          <a:spLocks noChangeShapeType="1"/>
        </xdr:cNvSpPr>
      </xdr:nvSpPr>
      <xdr:spPr bwMode="auto">
        <a:xfrm>
          <a:off x="4175760" y="723900"/>
          <a:ext cx="93726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7</xdr:row>
      <xdr:rowOff>251460</xdr:rowOff>
    </xdr:from>
    <xdr:to>
      <xdr:col>10</xdr:col>
      <xdr:colOff>1424940</xdr:colOff>
      <xdr:row>7</xdr:row>
      <xdr:rowOff>251460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9598640" y="192786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1089660</xdr:colOff>
      <xdr:row>1</xdr:row>
      <xdr:rowOff>403860</xdr:rowOff>
    </xdr:from>
    <xdr:to>
      <xdr:col>2</xdr:col>
      <xdr:colOff>1089660</xdr:colOff>
      <xdr:row>2</xdr:row>
      <xdr:rowOff>228600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V="1">
          <a:off x="4107180" y="624840"/>
          <a:ext cx="0" cy="327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1158240</xdr:colOff>
      <xdr:row>2</xdr:row>
      <xdr:rowOff>106680</xdr:rowOff>
    </xdr:from>
    <xdr:to>
      <xdr:col>19</xdr:col>
      <xdr:colOff>1173480</xdr:colOff>
      <xdr:row>2</xdr:row>
      <xdr:rowOff>106680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4175760" y="830580"/>
          <a:ext cx="348081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1181100</xdr:colOff>
      <xdr:row>2</xdr:row>
      <xdr:rowOff>83820</xdr:rowOff>
    </xdr:from>
    <xdr:to>
      <xdr:col>19</xdr:col>
      <xdr:colOff>1181100</xdr:colOff>
      <xdr:row>2</xdr:row>
      <xdr:rowOff>228600</xdr:rowOff>
    </xdr:to>
    <xdr:sp macro="" textlink="">
      <xdr:nvSpPr>
        <xdr:cNvPr id="1045" name="Line 21"/>
        <xdr:cNvSpPr>
          <a:spLocks noChangeShapeType="1"/>
        </xdr:cNvSpPr>
      </xdr:nvSpPr>
      <xdr:spPr bwMode="auto">
        <a:xfrm>
          <a:off x="38991540" y="807720"/>
          <a:ext cx="0" cy="144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1203960</xdr:colOff>
      <xdr:row>1</xdr:row>
      <xdr:rowOff>464820</xdr:rowOff>
    </xdr:from>
    <xdr:to>
      <xdr:col>19</xdr:col>
      <xdr:colOff>1203960</xdr:colOff>
      <xdr:row>3</xdr:row>
      <xdr:rowOff>30480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V="1">
          <a:off x="39014400" y="685800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7</xdr:row>
      <xdr:rowOff>251460</xdr:rowOff>
    </xdr:from>
    <xdr:to>
      <xdr:col>7</xdr:col>
      <xdr:colOff>1424940</xdr:colOff>
      <xdr:row>7</xdr:row>
      <xdr:rowOff>251460</xdr:rowOff>
    </xdr:to>
    <xdr:sp macro="" textlink="">
      <xdr:nvSpPr>
        <xdr:cNvPr id="39937" name="Line 1"/>
        <xdr:cNvSpPr>
          <a:spLocks noChangeShapeType="1"/>
        </xdr:cNvSpPr>
      </xdr:nvSpPr>
      <xdr:spPr bwMode="auto">
        <a:xfrm>
          <a:off x="13312140" y="159258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7</xdr:row>
      <xdr:rowOff>251460</xdr:rowOff>
    </xdr:from>
    <xdr:to>
      <xdr:col>9</xdr:col>
      <xdr:colOff>1424940</xdr:colOff>
      <xdr:row>7</xdr:row>
      <xdr:rowOff>251460</xdr:rowOff>
    </xdr:to>
    <xdr:sp macro="" textlink="">
      <xdr:nvSpPr>
        <xdr:cNvPr id="38913" name="Line 1"/>
        <xdr:cNvSpPr>
          <a:spLocks noChangeShapeType="1"/>
        </xdr:cNvSpPr>
      </xdr:nvSpPr>
      <xdr:spPr bwMode="auto">
        <a:xfrm>
          <a:off x="17503140" y="192786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1112520</xdr:colOff>
      <xdr:row>1</xdr:row>
      <xdr:rowOff>441960</xdr:rowOff>
    </xdr:from>
    <xdr:to>
      <xdr:col>2</xdr:col>
      <xdr:colOff>1112520</xdr:colOff>
      <xdr:row>2</xdr:row>
      <xdr:rowOff>259080</xdr:rowOff>
    </xdr:to>
    <xdr:sp macro="" textlink="">
      <xdr:nvSpPr>
        <xdr:cNvPr id="38914" name="Line 2"/>
        <xdr:cNvSpPr>
          <a:spLocks noChangeShapeType="1"/>
        </xdr:cNvSpPr>
      </xdr:nvSpPr>
      <xdr:spPr bwMode="auto">
        <a:xfrm flipV="1">
          <a:off x="4130040" y="662940"/>
          <a:ext cx="0" cy="3200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1173480</xdr:colOff>
      <xdr:row>1</xdr:row>
      <xdr:rowOff>495300</xdr:rowOff>
    </xdr:from>
    <xdr:to>
      <xdr:col>15</xdr:col>
      <xdr:colOff>1173480</xdr:colOff>
      <xdr:row>2</xdr:row>
      <xdr:rowOff>22860</xdr:rowOff>
    </xdr:to>
    <xdr:sp macro="" textlink="">
      <xdr:nvSpPr>
        <xdr:cNvPr id="38915" name="Line 3"/>
        <xdr:cNvSpPr>
          <a:spLocks noChangeShapeType="1"/>
        </xdr:cNvSpPr>
      </xdr:nvSpPr>
      <xdr:spPr bwMode="auto">
        <a:xfrm>
          <a:off x="4191000" y="716280"/>
          <a:ext cx="26410920" cy="3048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1066800</xdr:colOff>
      <xdr:row>2</xdr:row>
      <xdr:rowOff>22860</xdr:rowOff>
    </xdr:from>
    <xdr:to>
      <xdr:col>15</xdr:col>
      <xdr:colOff>1089660</xdr:colOff>
      <xdr:row>3</xdr:row>
      <xdr:rowOff>22860</xdr:rowOff>
    </xdr:to>
    <xdr:sp macro="" textlink="">
      <xdr:nvSpPr>
        <xdr:cNvPr id="38916" name="Line 4"/>
        <xdr:cNvSpPr>
          <a:spLocks noChangeShapeType="1"/>
        </xdr:cNvSpPr>
      </xdr:nvSpPr>
      <xdr:spPr bwMode="auto">
        <a:xfrm>
          <a:off x="30495240" y="746760"/>
          <a:ext cx="22860" cy="274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7</xdr:row>
      <xdr:rowOff>251460</xdr:rowOff>
    </xdr:from>
    <xdr:to>
      <xdr:col>9</xdr:col>
      <xdr:colOff>1424940</xdr:colOff>
      <xdr:row>7</xdr:row>
      <xdr:rowOff>251460</xdr:rowOff>
    </xdr:to>
    <xdr:sp macro="" textlink="">
      <xdr:nvSpPr>
        <xdr:cNvPr id="37889" name="Line 1"/>
        <xdr:cNvSpPr>
          <a:spLocks noChangeShapeType="1"/>
        </xdr:cNvSpPr>
      </xdr:nvSpPr>
      <xdr:spPr bwMode="auto">
        <a:xfrm>
          <a:off x="17503140" y="192786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1112520</xdr:colOff>
      <xdr:row>1</xdr:row>
      <xdr:rowOff>441960</xdr:rowOff>
    </xdr:from>
    <xdr:to>
      <xdr:col>2</xdr:col>
      <xdr:colOff>1112520</xdr:colOff>
      <xdr:row>2</xdr:row>
      <xdr:rowOff>259080</xdr:rowOff>
    </xdr:to>
    <xdr:sp macro="" textlink="">
      <xdr:nvSpPr>
        <xdr:cNvPr id="37890" name="Line 2"/>
        <xdr:cNvSpPr>
          <a:spLocks noChangeShapeType="1"/>
        </xdr:cNvSpPr>
      </xdr:nvSpPr>
      <xdr:spPr bwMode="auto">
        <a:xfrm flipV="1">
          <a:off x="4130040" y="662940"/>
          <a:ext cx="0" cy="3200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1173480</xdr:colOff>
      <xdr:row>1</xdr:row>
      <xdr:rowOff>495300</xdr:rowOff>
    </xdr:from>
    <xdr:to>
      <xdr:col>15</xdr:col>
      <xdr:colOff>1173480</xdr:colOff>
      <xdr:row>2</xdr:row>
      <xdr:rowOff>22860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>
          <a:off x="4191000" y="716280"/>
          <a:ext cx="26410920" cy="3048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1066800</xdr:colOff>
      <xdr:row>2</xdr:row>
      <xdr:rowOff>22860</xdr:rowOff>
    </xdr:from>
    <xdr:to>
      <xdr:col>15</xdr:col>
      <xdr:colOff>1089660</xdr:colOff>
      <xdr:row>3</xdr:row>
      <xdr:rowOff>22860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>
          <a:off x="30495240" y="746760"/>
          <a:ext cx="22860" cy="274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7</xdr:row>
      <xdr:rowOff>251460</xdr:rowOff>
    </xdr:from>
    <xdr:to>
      <xdr:col>9</xdr:col>
      <xdr:colOff>1424940</xdr:colOff>
      <xdr:row>7</xdr:row>
      <xdr:rowOff>251460</xdr:rowOff>
    </xdr:to>
    <xdr:sp macro="" textlink="">
      <xdr:nvSpPr>
        <xdr:cNvPr id="36865" name="Line 1"/>
        <xdr:cNvSpPr>
          <a:spLocks noChangeShapeType="1"/>
        </xdr:cNvSpPr>
      </xdr:nvSpPr>
      <xdr:spPr bwMode="auto">
        <a:xfrm>
          <a:off x="17503140" y="192786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1112520</xdr:colOff>
      <xdr:row>1</xdr:row>
      <xdr:rowOff>441960</xdr:rowOff>
    </xdr:from>
    <xdr:to>
      <xdr:col>2</xdr:col>
      <xdr:colOff>1112520</xdr:colOff>
      <xdr:row>2</xdr:row>
      <xdr:rowOff>259080</xdr:rowOff>
    </xdr:to>
    <xdr:sp macro="" textlink="">
      <xdr:nvSpPr>
        <xdr:cNvPr id="36866" name="Line 2"/>
        <xdr:cNvSpPr>
          <a:spLocks noChangeShapeType="1"/>
        </xdr:cNvSpPr>
      </xdr:nvSpPr>
      <xdr:spPr bwMode="auto">
        <a:xfrm flipV="1">
          <a:off x="4130040" y="662940"/>
          <a:ext cx="0" cy="3200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1173480</xdr:colOff>
      <xdr:row>1</xdr:row>
      <xdr:rowOff>495300</xdr:rowOff>
    </xdr:from>
    <xdr:to>
      <xdr:col>16</xdr:col>
      <xdr:colOff>1173480</xdr:colOff>
      <xdr:row>2</xdr:row>
      <xdr:rowOff>22860</xdr:rowOff>
    </xdr:to>
    <xdr:sp macro="" textlink="">
      <xdr:nvSpPr>
        <xdr:cNvPr id="36867" name="Line 3"/>
        <xdr:cNvSpPr>
          <a:spLocks noChangeShapeType="1"/>
        </xdr:cNvSpPr>
      </xdr:nvSpPr>
      <xdr:spPr bwMode="auto">
        <a:xfrm>
          <a:off x="4191000" y="716280"/>
          <a:ext cx="28506420" cy="3048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1066800</xdr:colOff>
      <xdr:row>2</xdr:row>
      <xdr:rowOff>22860</xdr:rowOff>
    </xdr:from>
    <xdr:to>
      <xdr:col>16</xdr:col>
      <xdr:colOff>1089660</xdr:colOff>
      <xdr:row>3</xdr:row>
      <xdr:rowOff>22860</xdr:rowOff>
    </xdr:to>
    <xdr:sp macro="" textlink="">
      <xdr:nvSpPr>
        <xdr:cNvPr id="36870" name="Line 6"/>
        <xdr:cNvSpPr>
          <a:spLocks noChangeShapeType="1"/>
        </xdr:cNvSpPr>
      </xdr:nvSpPr>
      <xdr:spPr bwMode="auto">
        <a:xfrm>
          <a:off x="32590740" y="746760"/>
          <a:ext cx="22860" cy="274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7</xdr:row>
      <xdr:rowOff>251460</xdr:rowOff>
    </xdr:from>
    <xdr:to>
      <xdr:col>13</xdr:col>
      <xdr:colOff>1424940</xdr:colOff>
      <xdr:row>7</xdr:row>
      <xdr:rowOff>251460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>
          <a:off x="25885140" y="192786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251460</xdr:rowOff>
    </xdr:from>
    <xdr:to>
      <xdr:col>8</xdr:col>
      <xdr:colOff>1424940</xdr:colOff>
      <xdr:row>7</xdr:row>
      <xdr:rowOff>251460</xdr:rowOff>
    </xdr:to>
    <xdr:sp macro="" textlink="">
      <xdr:nvSpPr>
        <xdr:cNvPr id="34817" name="Line 1"/>
        <xdr:cNvSpPr>
          <a:spLocks noChangeShapeType="1"/>
        </xdr:cNvSpPr>
      </xdr:nvSpPr>
      <xdr:spPr bwMode="auto">
        <a:xfrm>
          <a:off x="15407640" y="192786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7</xdr:row>
      <xdr:rowOff>251460</xdr:rowOff>
    </xdr:from>
    <xdr:to>
      <xdr:col>7</xdr:col>
      <xdr:colOff>1424940</xdr:colOff>
      <xdr:row>7</xdr:row>
      <xdr:rowOff>251460</xdr:rowOff>
    </xdr:to>
    <xdr:sp macro="" textlink="">
      <xdr:nvSpPr>
        <xdr:cNvPr id="33793" name="Line 1"/>
        <xdr:cNvSpPr>
          <a:spLocks noChangeShapeType="1"/>
        </xdr:cNvSpPr>
      </xdr:nvSpPr>
      <xdr:spPr bwMode="auto">
        <a:xfrm>
          <a:off x="13312140" y="159258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7</xdr:row>
      <xdr:rowOff>251460</xdr:rowOff>
    </xdr:from>
    <xdr:to>
      <xdr:col>9</xdr:col>
      <xdr:colOff>1424940</xdr:colOff>
      <xdr:row>7</xdr:row>
      <xdr:rowOff>251460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17503140" y="1592580"/>
          <a:ext cx="1402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tabSelected="1" topLeftCell="R11" zoomScale="66" workbookViewId="0">
      <selection activeCell="V46" sqref="V4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2" customWidth="1"/>
    <col min="8" max="8" width="27.5546875" style="32" customWidth="1"/>
    <col min="9" max="9" width="21.44140625" style="32" customWidth="1"/>
    <col min="10" max="15" width="30.5546875" style="32" customWidth="1"/>
    <col min="16" max="17" width="30.33203125" style="5" customWidth="1"/>
    <col min="18" max="18" width="21.44140625" style="32" customWidth="1"/>
    <col min="19" max="19" width="31.44140625" style="5" customWidth="1"/>
    <col min="20" max="20" width="28.88671875" style="5" customWidth="1"/>
    <col min="21" max="22" width="31.44140625" style="5" customWidth="1"/>
    <col min="23" max="23" width="21.109375" style="70" customWidth="1"/>
    <col min="24" max="16384" width="16.6640625" style="5"/>
  </cols>
  <sheetData>
    <row r="1" spans="1:23" ht="17.399999999999999" x14ac:dyDescent="0.3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91" t="s">
        <v>67</v>
      </c>
      <c r="O1" s="91"/>
      <c r="P1" s="3"/>
      <c r="Q1" s="3"/>
      <c r="R1" s="45"/>
      <c r="S1" s="3"/>
      <c r="T1" s="3"/>
      <c r="U1" s="3"/>
      <c r="V1" s="3"/>
    </row>
    <row r="2" spans="1:23" ht="39.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96</v>
      </c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5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3" ht="13.8" thickBot="1" x14ac:dyDescent="0.3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8"/>
      <c r="J4" s="66" t="s">
        <v>27</v>
      </c>
      <c r="K4" s="66" t="s">
        <v>27</v>
      </c>
      <c r="L4" s="66" t="s">
        <v>27</v>
      </c>
      <c r="M4" s="66" t="s">
        <v>27</v>
      </c>
      <c r="N4" s="66" t="s">
        <v>27</v>
      </c>
      <c r="O4" s="110" t="s">
        <v>59</v>
      </c>
      <c r="P4" s="67" t="s">
        <v>22</v>
      </c>
      <c r="Q4" s="67" t="s">
        <v>22</v>
      </c>
      <c r="R4" s="8"/>
      <c r="S4" s="9"/>
      <c r="T4" s="9"/>
      <c r="U4" s="9"/>
      <c r="V4" s="9"/>
    </row>
    <row r="5" spans="1:23" x14ac:dyDescent="0.25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30</v>
      </c>
      <c r="I5" s="8"/>
      <c r="J5" s="53" t="s">
        <v>23</v>
      </c>
      <c r="K5" s="53" t="s">
        <v>23</v>
      </c>
      <c r="L5" s="53" t="s">
        <v>23</v>
      </c>
      <c r="M5" s="53" t="s">
        <v>23</v>
      </c>
      <c r="N5" s="96" t="s">
        <v>23</v>
      </c>
      <c r="O5" s="53" t="s">
        <v>23</v>
      </c>
      <c r="P5" s="53" t="s">
        <v>23</v>
      </c>
      <c r="Q5" s="53" t="s">
        <v>23</v>
      </c>
      <c r="R5" s="60"/>
    </row>
    <row r="6" spans="1:23" x14ac:dyDescent="0.25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70</v>
      </c>
      <c r="I6" s="8"/>
      <c r="J6" s="12" t="s">
        <v>29</v>
      </c>
      <c r="K6" s="12" t="s">
        <v>53</v>
      </c>
      <c r="L6" s="12" t="s">
        <v>53</v>
      </c>
      <c r="M6" s="12" t="s">
        <v>53</v>
      </c>
      <c r="N6" s="97" t="s">
        <v>29</v>
      </c>
      <c r="O6" s="12" t="s">
        <v>73</v>
      </c>
      <c r="P6" s="12" t="s">
        <v>26</v>
      </c>
      <c r="Q6" s="36" t="s">
        <v>26</v>
      </c>
      <c r="R6" s="60"/>
    </row>
    <row r="7" spans="1:23" x14ac:dyDescent="0.25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>
        <v>220</v>
      </c>
      <c r="I7" s="75"/>
      <c r="J7" s="50">
        <v>75.5</v>
      </c>
      <c r="K7" s="50">
        <v>72</v>
      </c>
      <c r="L7" s="50">
        <v>72</v>
      </c>
      <c r="M7" s="50">
        <v>72</v>
      </c>
      <c r="N7" s="98" t="s">
        <v>66</v>
      </c>
      <c r="O7" s="93">
        <v>89.5</v>
      </c>
      <c r="P7" s="93"/>
      <c r="Q7" s="37"/>
      <c r="R7" s="61"/>
    </row>
    <row r="8" spans="1:23" ht="43.5" customHeight="1" thickBot="1" x14ac:dyDescent="0.3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84" t="s">
        <v>65</v>
      </c>
      <c r="I8" s="83"/>
      <c r="J8" s="84" t="s">
        <v>65</v>
      </c>
      <c r="K8" s="51" t="s">
        <v>43</v>
      </c>
      <c r="L8" s="51" t="s">
        <v>43</v>
      </c>
      <c r="M8" s="142" t="s">
        <v>63</v>
      </c>
      <c r="N8" s="99" t="s">
        <v>74</v>
      </c>
      <c r="O8" s="84" t="s">
        <v>183</v>
      </c>
      <c r="P8" s="125" t="s">
        <v>24</v>
      </c>
      <c r="Q8" s="124" t="s">
        <v>24</v>
      </c>
      <c r="S8" s="14"/>
      <c r="T8" s="14"/>
      <c r="U8" s="14"/>
      <c r="V8" s="14"/>
    </row>
    <row r="9" spans="1:23" x14ac:dyDescent="0.25">
      <c r="A9" s="13"/>
      <c r="B9" s="13"/>
      <c r="C9" s="38"/>
      <c r="D9" s="12"/>
      <c r="E9" s="12"/>
      <c r="F9" s="12"/>
      <c r="G9" s="12"/>
      <c r="H9" s="52"/>
      <c r="I9" s="21"/>
      <c r="J9" s="52"/>
      <c r="K9" s="12"/>
      <c r="L9" s="12"/>
      <c r="M9" s="12"/>
      <c r="N9" s="134"/>
      <c r="O9" s="12"/>
      <c r="P9" s="108"/>
      <c r="Q9" s="38"/>
      <c r="R9" s="52"/>
      <c r="S9" s="15"/>
      <c r="T9" s="15"/>
      <c r="U9" s="15"/>
      <c r="V9" s="15"/>
    </row>
    <row r="10" spans="1:23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75"/>
      <c r="J10" s="50" t="s">
        <v>78</v>
      </c>
      <c r="K10" s="50" t="s">
        <v>78</v>
      </c>
      <c r="L10" s="50" t="s">
        <v>78</v>
      </c>
      <c r="M10" s="50" t="s">
        <v>78</v>
      </c>
      <c r="N10" s="144" t="s">
        <v>78</v>
      </c>
      <c r="O10" s="126" t="s">
        <v>78</v>
      </c>
      <c r="P10" s="126" t="s">
        <v>78</v>
      </c>
      <c r="Q10" s="50" t="s">
        <v>78</v>
      </c>
      <c r="R10" s="50"/>
      <c r="S10" s="16"/>
      <c r="T10" s="16"/>
      <c r="U10" s="16"/>
      <c r="V10" s="16"/>
    </row>
    <row r="11" spans="1:23" s="32" customFormat="1" ht="26.25" customHeight="1" thickBot="1" x14ac:dyDescent="0.3">
      <c r="A11" s="95"/>
      <c r="B11" s="95"/>
      <c r="C11" s="18" t="s">
        <v>61</v>
      </c>
      <c r="D11" s="118" t="s">
        <v>240</v>
      </c>
      <c r="E11" s="118" t="s">
        <v>241</v>
      </c>
      <c r="F11" s="118" t="s">
        <v>242</v>
      </c>
      <c r="G11" s="118" t="s">
        <v>243</v>
      </c>
      <c r="H11" s="118" t="s">
        <v>61</v>
      </c>
      <c r="I11" s="12"/>
      <c r="J11" s="118" t="s">
        <v>61</v>
      </c>
      <c r="K11" s="18" t="s">
        <v>238</v>
      </c>
      <c r="L11" s="18" t="s">
        <v>239</v>
      </c>
      <c r="M11" s="18" t="s">
        <v>119</v>
      </c>
      <c r="N11" s="146" t="s">
        <v>61</v>
      </c>
      <c r="O11" s="18" t="s">
        <v>61</v>
      </c>
      <c r="P11" s="118" t="s">
        <v>232</v>
      </c>
      <c r="Q11" s="118" t="s">
        <v>228</v>
      </c>
      <c r="R11" s="12"/>
      <c r="S11" s="119" t="s">
        <v>36</v>
      </c>
      <c r="T11" s="120" t="s">
        <v>33</v>
      </c>
      <c r="U11" s="121" t="s">
        <v>34</v>
      </c>
      <c r="V11" s="122" t="s">
        <v>35</v>
      </c>
      <c r="W11" s="73"/>
    </row>
    <row r="12" spans="1:23" ht="15.6" thickBot="1" x14ac:dyDescent="0.3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69</v>
      </c>
      <c r="I12" s="54"/>
      <c r="J12" s="48" t="s">
        <v>71</v>
      </c>
      <c r="K12" s="94" t="s">
        <v>52</v>
      </c>
      <c r="L12" s="94" t="s">
        <v>52</v>
      </c>
      <c r="M12" s="94" t="s">
        <v>52</v>
      </c>
      <c r="N12" s="96" t="s">
        <v>97</v>
      </c>
      <c r="O12" s="19" t="s">
        <v>79</v>
      </c>
      <c r="P12" s="18" t="s">
        <v>25</v>
      </c>
      <c r="Q12" s="77" t="s">
        <v>25</v>
      </c>
      <c r="R12" s="54"/>
      <c r="S12" s="19"/>
      <c r="T12" s="19"/>
      <c r="U12" s="19"/>
      <c r="V12" s="19"/>
    </row>
    <row r="13" spans="1:23" s="21" customFormat="1" x14ac:dyDescent="0.25">
      <c r="A13" s="20" t="s">
        <v>8</v>
      </c>
      <c r="B13" s="20" t="s">
        <v>8</v>
      </c>
      <c r="C13" s="20">
        <v>0</v>
      </c>
      <c r="D13" s="42">
        <v>28</v>
      </c>
      <c r="E13" s="49">
        <v>25</v>
      </c>
      <c r="F13" s="20">
        <v>25</v>
      </c>
      <c r="G13" s="42">
        <v>25</v>
      </c>
      <c r="H13" s="49">
        <v>25</v>
      </c>
      <c r="I13" s="23"/>
      <c r="J13" s="42">
        <v>-25</v>
      </c>
      <c r="K13" s="22">
        <v>0</v>
      </c>
      <c r="L13" s="22">
        <v>0</v>
      </c>
      <c r="M13" s="22">
        <v>0</v>
      </c>
      <c r="N13" s="100">
        <v>0</v>
      </c>
      <c r="O13" s="20">
        <v>0</v>
      </c>
      <c r="P13" s="42">
        <v>-103</v>
      </c>
      <c r="Q13" s="43">
        <v>0</v>
      </c>
      <c r="R13" s="23"/>
      <c r="S13" s="19">
        <f>SUM(C13:Q13)</f>
        <v>0</v>
      </c>
      <c r="T13" s="111">
        <f t="shared" ref="T13:T36" si="0">SUM(D13:H13)+SUM(J13:M13)</f>
        <v>103</v>
      </c>
      <c r="U13" s="19">
        <f>C13+O13</f>
        <v>0</v>
      </c>
      <c r="V13" s="68">
        <f t="shared" ref="V13:V36" si="1">SUM(P13:Q13)</f>
        <v>-103</v>
      </c>
      <c r="W13" s="71"/>
    </row>
    <row r="14" spans="1:23" x14ac:dyDescent="0.25">
      <c r="A14" s="23" t="s">
        <v>9</v>
      </c>
      <c r="B14" s="23" t="s">
        <v>9</v>
      </c>
      <c r="C14" s="23">
        <v>0</v>
      </c>
      <c r="D14" s="22">
        <v>28</v>
      </c>
      <c r="E14" s="46">
        <v>25</v>
      </c>
      <c r="F14" s="23">
        <v>25</v>
      </c>
      <c r="G14" s="22">
        <v>25</v>
      </c>
      <c r="H14" s="46">
        <v>25</v>
      </c>
      <c r="I14" s="23"/>
      <c r="J14" s="22">
        <v>-25</v>
      </c>
      <c r="K14" s="22">
        <v>0</v>
      </c>
      <c r="L14" s="22">
        <v>0</v>
      </c>
      <c r="M14" s="22">
        <v>0</v>
      </c>
      <c r="N14" s="101">
        <v>0</v>
      </c>
      <c r="O14" s="23">
        <v>0</v>
      </c>
      <c r="P14" s="22">
        <v>-103</v>
      </c>
      <c r="Q14" s="24">
        <v>0</v>
      </c>
      <c r="R14" s="23"/>
      <c r="S14" s="12">
        <f t="shared" ref="S14:S36" si="2">SUM(C14:Q14)</f>
        <v>0</v>
      </c>
      <c r="T14" s="8">
        <f t="shared" si="0"/>
        <v>103</v>
      </c>
      <c r="U14" s="12">
        <f t="shared" ref="U14:U36" si="3">C14+O14</f>
        <v>0</v>
      </c>
      <c r="V14" s="36">
        <f t="shared" si="1"/>
        <v>-103</v>
      </c>
    </row>
    <row r="15" spans="1:23" x14ac:dyDescent="0.25">
      <c r="A15" s="23" t="s">
        <v>10</v>
      </c>
      <c r="B15" s="23" t="s">
        <v>10</v>
      </c>
      <c r="C15" s="23">
        <v>0</v>
      </c>
      <c r="D15" s="22">
        <v>28</v>
      </c>
      <c r="E15" s="46">
        <v>25</v>
      </c>
      <c r="F15" s="23">
        <v>25</v>
      </c>
      <c r="G15" s="22">
        <v>25</v>
      </c>
      <c r="H15" s="46">
        <v>25</v>
      </c>
      <c r="I15" s="23"/>
      <c r="J15" s="22">
        <v>-25</v>
      </c>
      <c r="K15" s="22">
        <v>0</v>
      </c>
      <c r="L15" s="22">
        <v>0</v>
      </c>
      <c r="M15" s="22">
        <v>0</v>
      </c>
      <c r="N15" s="101">
        <v>0</v>
      </c>
      <c r="O15" s="23">
        <v>0</v>
      </c>
      <c r="P15" s="22">
        <v>-103</v>
      </c>
      <c r="Q15" s="24">
        <v>0</v>
      </c>
      <c r="R15" s="23"/>
      <c r="S15" s="12">
        <f t="shared" si="2"/>
        <v>0</v>
      </c>
      <c r="T15" s="8">
        <f t="shared" si="0"/>
        <v>103</v>
      </c>
      <c r="U15" s="12">
        <f t="shared" si="3"/>
        <v>0</v>
      </c>
      <c r="V15" s="36">
        <f t="shared" si="1"/>
        <v>-103</v>
      </c>
    </row>
    <row r="16" spans="1:23" x14ac:dyDescent="0.25">
      <c r="A16" s="23" t="s">
        <v>11</v>
      </c>
      <c r="B16" s="23" t="s">
        <v>11</v>
      </c>
      <c r="C16" s="23">
        <v>0</v>
      </c>
      <c r="D16" s="22">
        <v>28</v>
      </c>
      <c r="E16" s="46">
        <v>25</v>
      </c>
      <c r="F16" s="23">
        <v>25</v>
      </c>
      <c r="G16" s="22">
        <v>25</v>
      </c>
      <c r="H16" s="46">
        <v>25</v>
      </c>
      <c r="I16" s="23"/>
      <c r="J16" s="22">
        <v>-25</v>
      </c>
      <c r="K16" s="22">
        <v>0</v>
      </c>
      <c r="L16" s="22">
        <v>0</v>
      </c>
      <c r="M16" s="22">
        <v>0</v>
      </c>
      <c r="N16" s="101">
        <v>0</v>
      </c>
      <c r="O16" s="23">
        <v>0</v>
      </c>
      <c r="P16" s="22">
        <v>-103</v>
      </c>
      <c r="Q16" s="24">
        <v>0</v>
      </c>
      <c r="R16" s="23"/>
      <c r="S16" s="12">
        <f t="shared" si="2"/>
        <v>0</v>
      </c>
      <c r="T16" s="8">
        <f t="shared" si="0"/>
        <v>103</v>
      </c>
      <c r="U16" s="12">
        <f t="shared" si="3"/>
        <v>0</v>
      </c>
      <c r="V16" s="36">
        <f t="shared" si="1"/>
        <v>-103</v>
      </c>
    </row>
    <row r="17" spans="1:22" x14ac:dyDescent="0.25">
      <c r="A17" s="23" t="s">
        <v>12</v>
      </c>
      <c r="B17" s="23" t="s">
        <v>12</v>
      </c>
      <c r="C17" s="23">
        <v>0</v>
      </c>
      <c r="D17" s="22">
        <v>28</v>
      </c>
      <c r="E17" s="46">
        <v>25</v>
      </c>
      <c r="F17" s="23">
        <v>25</v>
      </c>
      <c r="G17" s="22">
        <v>25</v>
      </c>
      <c r="H17" s="46">
        <v>25</v>
      </c>
      <c r="I17" s="23"/>
      <c r="J17" s="22">
        <v>-25</v>
      </c>
      <c r="K17" s="22">
        <v>0</v>
      </c>
      <c r="L17" s="22">
        <v>0</v>
      </c>
      <c r="M17" s="22">
        <v>0</v>
      </c>
      <c r="N17" s="101">
        <v>0</v>
      </c>
      <c r="O17" s="23">
        <v>0</v>
      </c>
      <c r="P17" s="22">
        <v>-103</v>
      </c>
      <c r="Q17" s="24">
        <v>0</v>
      </c>
      <c r="R17" s="23"/>
      <c r="S17" s="12">
        <f t="shared" si="2"/>
        <v>0</v>
      </c>
      <c r="T17" s="8">
        <f t="shared" si="0"/>
        <v>103</v>
      </c>
      <c r="U17" s="12">
        <f t="shared" si="3"/>
        <v>0</v>
      </c>
      <c r="V17" s="36">
        <f t="shared" si="1"/>
        <v>-103</v>
      </c>
    </row>
    <row r="18" spans="1:22" x14ac:dyDescent="0.25">
      <c r="A18" s="23" t="s">
        <v>13</v>
      </c>
      <c r="B18" s="23" t="s">
        <v>13</v>
      </c>
      <c r="C18" s="23">
        <v>0</v>
      </c>
      <c r="D18" s="22">
        <v>28</v>
      </c>
      <c r="E18" s="46">
        <v>25</v>
      </c>
      <c r="F18" s="23">
        <v>25</v>
      </c>
      <c r="G18" s="22">
        <v>25</v>
      </c>
      <c r="H18" s="46">
        <v>25</v>
      </c>
      <c r="I18" s="23"/>
      <c r="J18" s="22">
        <v>-25</v>
      </c>
      <c r="K18" s="22">
        <v>0</v>
      </c>
      <c r="L18" s="22">
        <v>0</v>
      </c>
      <c r="M18" s="22">
        <v>0</v>
      </c>
      <c r="N18" s="101">
        <v>0</v>
      </c>
      <c r="O18" s="23">
        <v>0</v>
      </c>
      <c r="P18" s="22">
        <v>-103</v>
      </c>
      <c r="Q18" s="24">
        <v>0</v>
      </c>
      <c r="R18" s="23"/>
      <c r="S18" s="12">
        <f t="shared" si="2"/>
        <v>0</v>
      </c>
      <c r="T18" s="8">
        <f t="shared" si="0"/>
        <v>103</v>
      </c>
      <c r="U18" s="12">
        <f t="shared" si="3"/>
        <v>0</v>
      </c>
      <c r="V18" s="36">
        <f t="shared" si="1"/>
        <v>-103</v>
      </c>
    </row>
    <row r="19" spans="1:22" x14ac:dyDescent="0.25">
      <c r="A19" s="23" t="s">
        <v>14</v>
      </c>
      <c r="B19" s="23" t="s">
        <v>14</v>
      </c>
      <c r="C19" s="23">
        <v>10</v>
      </c>
      <c r="D19" s="22">
        <v>0</v>
      </c>
      <c r="E19" s="46">
        <v>0</v>
      </c>
      <c r="F19" s="23">
        <v>0</v>
      </c>
      <c r="G19" s="22">
        <v>0</v>
      </c>
      <c r="H19" s="46">
        <v>0</v>
      </c>
      <c r="I19" s="23"/>
      <c r="J19" s="22">
        <v>0</v>
      </c>
      <c r="K19" s="22">
        <v>-50</v>
      </c>
      <c r="L19" s="22">
        <v>-8</v>
      </c>
      <c r="M19" s="22">
        <v>-2</v>
      </c>
      <c r="N19" s="101">
        <v>-10</v>
      </c>
      <c r="O19" s="23">
        <v>-10</v>
      </c>
      <c r="P19" s="22">
        <v>0</v>
      </c>
      <c r="Q19" s="24">
        <v>-103</v>
      </c>
      <c r="R19" s="23"/>
      <c r="S19" s="12">
        <f t="shared" si="2"/>
        <v>-173</v>
      </c>
      <c r="T19" s="8">
        <f t="shared" si="0"/>
        <v>-60</v>
      </c>
      <c r="U19" s="12">
        <f t="shared" si="3"/>
        <v>0</v>
      </c>
      <c r="V19" s="36">
        <f t="shared" si="1"/>
        <v>-103</v>
      </c>
    </row>
    <row r="20" spans="1:22" x14ac:dyDescent="0.25">
      <c r="A20" s="23" t="s">
        <v>15</v>
      </c>
      <c r="B20" s="23" t="s">
        <v>15</v>
      </c>
      <c r="C20" s="23">
        <v>10</v>
      </c>
      <c r="D20" s="22">
        <v>0</v>
      </c>
      <c r="E20" s="46">
        <v>0</v>
      </c>
      <c r="F20" s="23">
        <v>0</v>
      </c>
      <c r="G20" s="22">
        <v>0</v>
      </c>
      <c r="H20" s="46">
        <v>0</v>
      </c>
      <c r="I20" s="23"/>
      <c r="J20" s="22">
        <v>0</v>
      </c>
      <c r="K20" s="22">
        <v>-50</v>
      </c>
      <c r="L20" s="22">
        <v>-8</v>
      </c>
      <c r="M20" s="22">
        <v>-2</v>
      </c>
      <c r="N20" s="101">
        <v>-10</v>
      </c>
      <c r="O20" s="23">
        <v>-10</v>
      </c>
      <c r="P20" s="22">
        <v>0</v>
      </c>
      <c r="Q20" s="24">
        <v>-103</v>
      </c>
      <c r="R20" s="23"/>
      <c r="S20" s="12">
        <f t="shared" si="2"/>
        <v>-173</v>
      </c>
      <c r="T20" s="8">
        <f t="shared" si="0"/>
        <v>-60</v>
      </c>
      <c r="U20" s="12">
        <f t="shared" si="3"/>
        <v>0</v>
      </c>
      <c r="V20" s="36">
        <f t="shared" si="1"/>
        <v>-103</v>
      </c>
    </row>
    <row r="21" spans="1:22" x14ac:dyDescent="0.25">
      <c r="A21" s="23" t="s">
        <v>16</v>
      </c>
      <c r="B21" s="23" t="s">
        <v>16</v>
      </c>
      <c r="C21" s="23">
        <v>10</v>
      </c>
      <c r="D21" s="22">
        <v>0</v>
      </c>
      <c r="E21" s="46">
        <v>0</v>
      </c>
      <c r="F21" s="23">
        <v>0</v>
      </c>
      <c r="G21" s="22">
        <v>0</v>
      </c>
      <c r="H21" s="46">
        <v>0</v>
      </c>
      <c r="I21" s="23"/>
      <c r="J21" s="22">
        <v>0</v>
      </c>
      <c r="K21" s="22">
        <v>-50</v>
      </c>
      <c r="L21" s="22">
        <v>-8</v>
      </c>
      <c r="M21" s="22">
        <v>-2</v>
      </c>
      <c r="N21" s="101">
        <v>-10</v>
      </c>
      <c r="O21" s="23">
        <v>-10</v>
      </c>
      <c r="P21" s="22">
        <v>0</v>
      </c>
      <c r="Q21" s="24">
        <v>-103</v>
      </c>
      <c r="R21" s="23"/>
      <c r="S21" s="12">
        <f t="shared" si="2"/>
        <v>-173</v>
      </c>
      <c r="T21" s="8">
        <f t="shared" si="0"/>
        <v>-60</v>
      </c>
      <c r="U21" s="12">
        <f t="shared" si="3"/>
        <v>0</v>
      </c>
      <c r="V21" s="36">
        <f t="shared" si="1"/>
        <v>-103</v>
      </c>
    </row>
    <row r="22" spans="1:22" x14ac:dyDescent="0.25">
      <c r="A22" s="23" t="s">
        <v>17</v>
      </c>
      <c r="B22" s="23" t="s">
        <v>17</v>
      </c>
      <c r="C22" s="23">
        <v>10</v>
      </c>
      <c r="D22" s="22">
        <v>0</v>
      </c>
      <c r="E22" s="46">
        <v>0</v>
      </c>
      <c r="F22" s="23">
        <v>0</v>
      </c>
      <c r="G22" s="22">
        <v>0</v>
      </c>
      <c r="H22" s="46">
        <v>0</v>
      </c>
      <c r="I22" s="23"/>
      <c r="J22" s="22">
        <v>0</v>
      </c>
      <c r="K22" s="22">
        <v>-50</v>
      </c>
      <c r="L22" s="22">
        <v>-8</v>
      </c>
      <c r="M22" s="22">
        <v>-2</v>
      </c>
      <c r="N22" s="101">
        <v>-10</v>
      </c>
      <c r="O22" s="23">
        <v>-10</v>
      </c>
      <c r="P22" s="22">
        <v>0</v>
      </c>
      <c r="Q22" s="24">
        <v>-103</v>
      </c>
      <c r="R22" s="23"/>
      <c r="S22" s="12">
        <f t="shared" si="2"/>
        <v>-173</v>
      </c>
      <c r="T22" s="8">
        <f t="shared" si="0"/>
        <v>-60</v>
      </c>
      <c r="U22" s="12">
        <f t="shared" si="3"/>
        <v>0</v>
      </c>
      <c r="V22" s="36">
        <f t="shared" si="1"/>
        <v>-103</v>
      </c>
    </row>
    <row r="23" spans="1:22" x14ac:dyDescent="0.25">
      <c r="A23" s="23">
        <v>1100</v>
      </c>
      <c r="B23" s="23">
        <v>1100</v>
      </c>
      <c r="C23" s="23">
        <v>10</v>
      </c>
      <c r="D23" s="22">
        <v>0</v>
      </c>
      <c r="E23" s="46">
        <v>0</v>
      </c>
      <c r="F23" s="23">
        <v>0</v>
      </c>
      <c r="G23" s="22">
        <v>0</v>
      </c>
      <c r="H23" s="46">
        <v>0</v>
      </c>
      <c r="I23" s="23"/>
      <c r="J23" s="22">
        <v>0</v>
      </c>
      <c r="K23" s="22">
        <v>-50</v>
      </c>
      <c r="L23" s="22">
        <v>-8</v>
      </c>
      <c r="M23" s="22">
        <v>-2</v>
      </c>
      <c r="N23" s="101">
        <v>-10</v>
      </c>
      <c r="O23" s="23">
        <v>-10</v>
      </c>
      <c r="P23" s="22">
        <v>0</v>
      </c>
      <c r="Q23" s="24">
        <v>-103</v>
      </c>
      <c r="R23" s="23"/>
      <c r="S23" s="12">
        <f t="shared" si="2"/>
        <v>-173</v>
      </c>
      <c r="T23" s="8">
        <f t="shared" si="0"/>
        <v>-60</v>
      </c>
      <c r="U23" s="12">
        <f t="shared" si="3"/>
        <v>0</v>
      </c>
      <c r="V23" s="36">
        <f t="shared" si="1"/>
        <v>-103</v>
      </c>
    </row>
    <row r="24" spans="1:22" x14ac:dyDescent="0.25">
      <c r="A24" s="23">
        <v>1200</v>
      </c>
      <c r="B24" s="23">
        <v>1200</v>
      </c>
      <c r="C24" s="23">
        <v>10</v>
      </c>
      <c r="D24" s="22">
        <v>0</v>
      </c>
      <c r="E24" s="46">
        <v>0</v>
      </c>
      <c r="F24" s="23">
        <v>0</v>
      </c>
      <c r="G24" s="22">
        <v>0</v>
      </c>
      <c r="H24" s="46">
        <v>0</v>
      </c>
      <c r="I24" s="23"/>
      <c r="J24" s="22">
        <v>0</v>
      </c>
      <c r="K24" s="22">
        <v>-50</v>
      </c>
      <c r="L24" s="22">
        <v>-8</v>
      </c>
      <c r="M24" s="22">
        <v>-2</v>
      </c>
      <c r="N24" s="101">
        <v>-10</v>
      </c>
      <c r="O24" s="23">
        <v>-10</v>
      </c>
      <c r="P24" s="22">
        <v>0</v>
      </c>
      <c r="Q24" s="24">
        <v>-103</v>
      </c>
      <c r="R24" s="23"/>
      <c r="S24" s="12">
        <f t="shared" si="2"/>
        <v>-173</v>
      </c>
      <c r="T24" s="8">
        <f t="shared" si="0"/>
        <v>-60</v>
      </c>
      <c r="U24" s="12">
        <f t="shared" si="3"/>
        <v>0</v>
      </c>
      <c r="V24" s="36">
        <f t="shared" si="1"/>
        <v>-103</v>
      </c>
    </row>
    <row r="25" spans="1:22" x14ac:dyDescent="0.25">
      <c r="A25" s="23">
        <v>1300</v>
      </c>
      <c r="B25" s="23">
        <v>1300</v>
      </c>
      <c r="C25" s="23">
        <v>10</v>
      </c>
      <c r="D25" s="22">
        <v>0</v>
      </c>
      <c r="E25" s="46">
        <v>0</v>
      </c>
      <c r="F25" s="23">
        <v>0</v>
      </c>
      <c r="G25" s="22">
        <v>0</v>
      </c>
      <c r="H25" s="46">
        <v>0</v>
      </c>
      <c r="I25" s="23"/>
      <c r="J25" s="22">
        <v>0</v>
      </c>
      <c r="K25" s="22">
        <v>-50</v>
      </c>
      <c r="L25" s="22">
        <v>-8</v>
      </c>
      <c r="M25" s="22">
        <v>-2</v>
      </c>
      <c r="N25" s="101">
        <v>-10</v>
      </c>
      <c r="O25" s="23">
        <v>-10</v>
      </c>
      <c r="P25" s="22">
        <v>0</v>
      </c>
      <c r="Q25" s="24">
        <v>-103</v>
      </c>
      <c r="R25" s="23"/>
      <c r="S25" s="12">
        <f t="shared" si="2"/>
        <v>-173</v>
      </c>
      <c r="T25" s="8">
        <f t="shared" si="0"/>
        <v>-60</v>
      </c>
      <c r="U25" s="12">
        <f t="shared" si="3"/>
        <v>0</v>
      </c>
      <c r="V25" s="36">
        <f t="shared" si="1"/>
        <v>-103</v>
      </c>
    </row>
    <row r="26" spans="1:22" x14ac:dyDescent="0.25">
      <c r="A26" s="23">
        <v>1400</v>
      </c>
      <c r="B26" s="23">
        <v>1400</v>
      </c>
      <c r="C26" s="23">
        <v>10</v>
      </c>
      <c r="D26" s="22">
        <v>0</v>
      </c>
      <c r="E26" s="46">
        <v>0</v>
      </c>
      <c r="F26" s="23">
        <v>0</v>
      </c>
      <c r="G26" s="22">
        <v>0</v>
      </c>
      <c r="H26" s="46">
        <v>0</v>
      </c>
      <c r="I26" s="23"/>
      <c r="J26" s="22">
        <v>0</v>
      </c>
      <c r="K26" s="22">
        <v>-50</v>
      </c>
      <c r="L26" s="22">
        <v>-8</v>
      </c>
      <c r="M26" s="22">
        <v>-2</v>
      </c>
      <c r="N26" s="101">
        <v>-10</v>
      </c>
      <c r="O26" s="23">
        <v>-10</v>
      </c>
      <c r="P26" s="22">
        <v>0</v>
      </c>
      <c r="Q26" s="24">
        <v>-103</v>
      </c>
      <c r="R26" s="23"/>
      <c r="S26" s="12">
        <f t="shared" si="2"/>
        <v>-173</v>
      </c>
      <c r="T26" s="8">
        <f t="shared" si="0"/>
        <v>-60</v>
      </c>
      <c r="U26" s="12">
        <f t="shared" si="3"/>
        <v>0</v>
      </c>
      <c r="V26" s="36">
        <f t="shared" si="1"/>
        <v>-103</v>
      </c>
    </row>
    <row r="27" spans="1:22" x14ac:dyDescent="0.25">
      <c r="A27" s="23">
        <v>1500</v>
      </c>
      <c r="B27" s="23">
        <v>1500</v>
      </c>
      <c r="C27" s="23">
        <v>10</v>
      </c>
      <c r="D27" s="22">
        <v>0</v>
      </c>
      <c r="E27" s="46">
        <v>0</v>
      </c>
      <c r="F27" s="23">
        <v>0</v>
      </c>
      <c r="G27" s="22">
        <v>0</v>
      </c>
      <c r="H27" s="46">
        <v>0</v>
      </c>
      <c r="I27" s="23"/>
      <c r="J27" s="22">
        <v>0</v>
      </c>
      <c r="K27" s="22">
        <v>-50</v>
      </c>
      <c r="L27" s="22">
        <v>-8</v>
      </c>
      <c r="M27" s="22">
        <v>-2</v>
      </c>
      <c r="N27" s="101">
        <v>-10</v>
      </c>
      <c r="O27" s="23">
        <v>-10</v>
      </c>
      <c r="P27" s="22">
        <v>0</v>
      </c>
      <c r="Q27" s="24">
        <v>-103</v>
      </c>
      <c r="R27" s="23"/>
      <c r="S27" s="12">
        <f t="shared" si="2"/>
        <v>-173</v>
      </c>
      <c r="T27" s="8">
        <f t="shared" si="0"/>
        <v>-60</v>
      </c>
      <c r="U27" s="12">
        <f t="shared" si="3"/>
        <v>0</v>
      </c>
      <c r="V27" s="36">
        <f t="shared" si="1"/>
        <v>-103</v>
      </c>
    </row>
    <row r="28" spans="1:22" x14ac:dyDescent="0.25">
      <c r="A28" s="23">
        <v>1600</v>
      </c>
      <c r="B28" s="23">
        <v>1600</v>
      </c>
      <c r="C28" s="23">
        <v>10</v>
      </c>
      <c r="D28" s="22">
        <v>0</v>
      </c>
      <c r="E28" s="46">
        <v>0</v>
      </c>
      <c r="F28" s="23">
        <v>0</v>
      </c>
      <c r="G28" s="22">
        <v>0</v>
      </c>
      <c r="H28" s="46">
        <v>0</v>
      </c>
      <c r="I28" s="23"/>
      <c r="J28" s="22">
        <v>0</v>
      </c>
      <c r="K28" s="22">
        <v>-50</v>
      </c>
      <c r="L28" s="22">
        <v>-8</v>
      </c>
      <c r="M28" s="22">
        <v>-2</v>
      </c>
      <c r="N28" s="101">
        <v>-10</v>
      </c>
      <c r="O28" s="23">
        <v>-10</v>
      </c>
      <c r="P28" s="22">
        <v>0</v>
      </c>
      <c r="Q28" s="24">
        <v>-103</v>
      </c>
      <c r="R28" s="23"/>
      <c r="S28" s="12">
        <f t="shared" si="2"/>
        <v>-173</v>
      </c>
      <c r="T28" s="8">
        <f t="shared" si="0"/>
        <v>-60</v>
      </c>
      <c r="U28" s="12">
        <f t="shared" si="3"/>
        <v>0</v>
      </c>
      <c r="V28" s="36">
        <f t="shared" si="1"/>
        <v>-103</v>
      </c>
    </row>
    <row r="29" spans="1:22" x14ac:dyDescent="0.25">
      <c r="A29" s="23">
        <v>1700</v>
      </c>
      <c r="B29" s="23">
        <v>1700</v>
      </c>
      <c r="C29" s="23">
        <v>10</v>
      </c>
      <c r="D29" s="22">
        <v>0</v>
      </c>
      <c r="E29" s="46">
        <v>0</v>
      </c>
      <c r="F29" s="23">
        <v>0</v>
      </c>
      <c r="G29" s="22">
        <v>0</v>
      </c>
      <c r="H29" s="46">
        <v>0</v>
      </c>
      <c r="I29" s="23"/>
      <c r="J29" s="22">
        <v>0</v>
      </c>
      <c r="K29" s="22">
        <v>-50</v>
      </c>
      <c r="L29" s="22">
        <v>-8</v>
      </c>
      <c r="M29" s="22">
        <v>-2</v>
      </c>
      <c r="N29" s="101">
        <v>-10</v>
      </c>
      <c r="O29" s="23">
        <v>-10</v>
      </c>
      <c r="P29" s="22">
        <v>0</v>
      </c>
      <c r="Q29" s="24">
        <v>-103</v>
      </c>
      <c r="R29" s="23"/>
      <c r="S29" s="12">
        <f t="shared" si="2"/>
        <v>-173</v>
      </c>
      <c r="T29" s="8">
        <f t="shared" si="0"/>
        <v>-60</v>
      </c>
      <c r="U29" s="12">
        <f t="shared" si="3"/>
        <v>0</v>
      </c>
      <c r="V29" s="36">
        <f t="shared" si="1"/>
        <v>-103</v>
      </c>
    </row>
    <row r="30" spans="1:22" x14ac:dyDescent="0.25">
      <c r="A30" s="23">
        <v>1800</v>
      </c>
      <c r="B30" s="23">
        <v>1800</v>
      </c>
      <c r="C30" s="23">
        <v>10</v>
      </c>
      <c r="D30" s="22">
        <v>0</v>
      </c>
      <c r="E30" s="46">
        <v>0</v>
      </c>
      <c r="F30" s="23">
        <v>0</v>
      </c>
      <c r="G30" s="22">
        <v>0</v>
      </c>
      <c r="H30" s="46">
        <v>0</v>
      </c>
      <c r="I30" s="23"/>
      <c r="J30" s="22">
        <v>0</v>
      </c>
      <c r="K30" s="22">
        <v>-50</v>
      </c>
      <c r="L30" s="22">
        <v>-8</v>
      </c>
      <c r="M30" s="22">
        <v>-2</v>
      </c>
      <c r="N30" s="101">
        <v>-10</v>
      </c>
      <c r="O30" s="23">
        <v>-10</v>
      </c>
      <c r="P30" s="22">
        <v>0</v>
      </c>
      <c r="Q30" s="24">
        <v>-103</v>
      </c>
      <c r="R30" s="23"/>
      <c r="S30" s="12">
        <f t="shared" si="2"/>
        <v>-173</v>
      </c>
      <c r="T30" s="8">
        <f t="shared" si="0"/>
        <v>-60</v>
      </c>
      <c r="U30" s="12">
        <f t="shared" si="3"/>
        <v>0</v>
      </c>
      <c r="V30" s="36">
        <f t="shared" si="1"/>
        <v>-103</v>
      </c>
    </row>
    <row r="31" spans="1:22" x14ac:dyDescent="0.25">
      <c r="A31" s="23">
        <v>1900</v>
      </c>
      <c r="B31" s="23">
        <v>1900</v>
      </c>
      <c r="C31" s="23">
        <v>10</v>
      </c>
      <c r="D31" s="22">
        <v>0</v>
      </c>
      <c r="E31" s="46">
        <v>0</v>
      </c>
      <c r="F31" s="23">
        <v>0</v>
      </c>
      <c r="G31" s="22">
        <v>0</v>
      </c>
      <c r="H31" s="46">
        <v>0</v>
      </c>
      <c r="I31" s="23"/>
      <c r="J31" s="22">
        <v>0</v>
      </c>
      <c r="K31" s="22">
        <v>-50</v>
      </c>
      <c r="L31" s="22">
        <v>-8</v>
      </c>
      <c r="M31" s="22">
        <v>-2</v>
      </c>
      <c r="N31" s="101">
        <v>-10</v>
      </c>
      <c r="O31" s="23">
        <v>-10</v>
      </c>
      <c r="P31" s="22">
        <v>0</v>
      </c>
      <c r="Q31" s="24">
        <v>-103</v>
      </c>
      <c r="R31" s="23"/>
      <c r="S31" s="12">
        <f t="shared" si="2"/>
        <v>-173</v>
      </c>
      <c r="T31" s="8">
        <f t="shared" si="0"/>
        <v>-60</v>
      </c>
      <c r="U31" s="12">
        <f t="shared" si="3"/>
        <v>0</v>
      </c>
      <c r="V31" s="36">
        <f t="shared" si="1"/>
        <v>-103</v>
      </c>
    </row>
    <row r="32" spans="1:22" ht="12" customHeight="1" x14ac:dyDescent="0.25">
      <c r="A32" s="23">
        <v>2000</v>
      </c>
      <c r="B32" s="23">
        <v>2000</v>
      </c>
      <c r="C32" s="23">
        <v>10</v>
      </c>
      <c r="D32" s="22">
        <v>0</v>
      </c>
      <c r="E32" s="46">
        <v>0</v>
      </c>
      <c r="F32" s="23">
        <v>0</v>
      </c>
      <c r="G32" s="22">
        <v>0</v>
      </c>
      <c r="H32" s="46">
        <v>0</v>
      </c>
      <c r="I32" s="23"/>
      <c r="J32" s="22">
        <v>0</v>
      </c>
      <c r="K32" s="22">
        <v>-50</v>
      </c>
      <c r="L32" s="22">
        <v>-8</v>
      </c>
      <c r="M32" s="22">
        <v>-2</v>
      </c>
      <c r="N32" s="101">
        <v>-10</v>
      </c>
      <c r="O32" s="23">
        <v>-10</v>
      </c>
      <c r="P32" s="22">
        <v>0</v>
      </c>
      <c r="Q32" s="24">
        <v>-103</v>
      </c>
      <c r="R32" s="23"/>
      <c r="S32" s="12">
        <f t="shared" si="2"/>
        <v>-173</v>
      </c>
      <c r="T32" s="8">
        <f t="shared" si="0"/>
        <v>-60</v>
      </c>
      <c r="U32" s="12">
        <f t="shared" si="3"/>
        <v>0</v>
      </c>
      <c r="V32" s="36">
        <f t="shared" si="1"/>
        <v>-103</v>
      </c>
    </row>
    <row r="33" spans="1:41" x14ac:dyDescent="0.25">
      <c r="A33" s="23">
        <v>2100</v>
      </c>
      <c r="B33" s="23">
        <v>2100</v>
      </c>
      <c r="C33" s="23">
        <v>10</v>
      </c>
      <c r="D33" s="22">
        <v>0</v>
      </c>
      <c r="E33" s="46">
        <v>0</v>
      </c>
      <c r="F33" s="23">
        <v>0</v>
      </c>
      <c r="G33" s="22">
        <v>0</v>
      </c>
      <c r="H33" s="46">
        <v>0</v>
      </c>
      <c r="I33" s="23"/>
      <c r="J33" s="22">
        <v>0</v>
      </c>
      <c r="K33" s="22">
        <v>-50</v>
      </c>
      <c r="L33" s="22">
        <v>-8</v>
      </c>
      <c r="M33" s="22">
        <v>-2</v>
      </c>
      <c r="N33" s="101">
        <v>-10</v>
      </c>
      <c r="O33" s="23">
        <v>-10</v>
      </c>
      <c r="P33" s="22">
        <v>0</v>
      </c>
      <c r="Q33" s="24">
        <v>-103</v>
      </c>
      <c r="R33" s="23"/>
      <c r="S33" s="12">
        <f t="shared" si="2"/>
        <v>-173</v>
      </c>
      <c r="T33" s="8">
        <f t="shared" si="0"/>
        <v>-60</v>
      </c>
      <c r="U33" s="12">
        <f t="shared" si="3"/>
        <v>0</v>
      </c>
      <c r="V33" s="36">
        <f t="shared" si="1"/>
        <v>-103</v>
      </c>
    </row>
    <row r="34" spans="1:41" x14ac:dyDescent="0.25">
      <c r="A34" s="23">
        <v>2200</v>
      </c>
      <c r="B34" s="23">
        <v>2200</v>
      </c>
      <c r="C34" s="23">
        <v>10</v>
      </c>
      <c r="D34" s="22">
        <v>0</v>
      </c>
      <c r="E34" s="46">
        <v>0</v>
      </c>
      <c r="F34" s="23">
        <v>0</v>
      </c>
      <c r="G34" s="22">
        <v>0</v>
      </c>
      <c r="H34" s="46">
        <v>0</v>
      </c>
      <c r="I34" s="23"/>
      <c r="J34" s="22">
        <v>0</v>
      </c>
      <c r="K34" s="22">
        <v>-50</v>
      </c>
      <c r="L34" s="22">
        <v>-8</v>
      </c>
      <c r="M34" s="22">
        <v>-2</v>
      </c>
      <c r="N34" s="101">
        <v>-10</v>
      </c>
      <c r="O34" s="23">
        <v>-10</v>
      </c>
      <c r="P34" s="22">
        <v>0</v>
      </c>
      <c r="Q34" s="24">
        <v>-103</v>
      </c>
      <c r="R34" s="23"/>
      <c r="S34" s="12">
        <f t="shared" si="2"/>
        <v>-173</v>
      </c>
      <c r="T34" s="8">
        <f t="shared" si="0"/>
        <v>-60</v>
      </c>
      <c r="U34" s="12">
        <f t="shared" si="3"/>
        <v>0</v>
      </c>
      <c r="V34" s="36">
        <f t="shared" si="1"/>
        <v>-103</v>
      </c>
    </row>
    <row r="35" spans="1:41" x14ac:dyDescent="0.25">
      <c r="A35" s="23">
        <v>2300</v>
      </c>
      <c r="B35" s="23">
        <v>2300</v>
      </c>
      <c r="C35" s="23">
        <v>0</v>
      </c>
      <c r="D35" s="22">
        <v>28</v>
      </c>
      <c r="E35" s="46">
        <v>25</v>
      </c>
      <c r="F35" s="23">
        <v>25</v>
      </c>
      <c r="G35" s="22">
        <v>25</v>
      </c>
      <c r="H35" s="46">
        <v>25</v>
      </c>
      <c r="I35" s="23"/>
      <c r="J35" s="22">
        <v>-25</v>
      </c>
      <c r="K35" s="22">
        <v>0</v>
      </c>
      <c r="L35" s="22">
        <v>0</v>
      </c>
      <c r="M35" s="22">
        <v>0</v>
      </c>
      <c r="N35" s="101">
        <v>0</v>
      </c>
      <c r="O35" s="23">
        <v>0</v>
      </c>
      <c r="P35" s="22">
        <v>-103</v>
      </c>
      <c r="Q35" s="24">
        <v>0</v>
      </c>
      <c r="R35" s="23"/>
      <c r="S35" s="12">
        <f t="shared" si="2"/>
        <v>0</v>
      </c>
      <c r="T35" s="8">
        <f t="shared" si="0"/>
        <v>103</v>
      </c>
      <c r="U35" s="12">
        <f t="shared" si="3"/>
        <v>0</v>
      </c>
      <c r="V35" s="36">
        <f t="shared" si="1"/>
        <v>-103</v>
      </c>
    </row>
    <row r="36" spans="1:41" ht="13.8" thickBot="1" x14ac:dyDescent="0.3">
      <c r="A36" s="26">
        <v>2400</v>
      </c>
      <c r="B36" s="26">
        <v>2400</v>
      </c>
      <c r="C36" s="26">
        <v>0</v>
      </c>
      <c r="D36" s="25">
        <v>28</v>
      </c>
      <c r="E36" s="47">
        <v>25</v>
      </c>
      <c r="F36" s="26">
        <v>25</v>
      </c>
      <c r="G36" s="25">
        <v>25</v>
      </c>
      <c r="H36" s="47">
        <v>25</v>
      </c>
      <c r="I36" s="23"/>
      <c r="J36" s="25">
        <v>-25</v>
      </c>
      <c r="K36" s="25">
        <v>0</v>
      </c>
      <c r="L36" s="25">
        <v>0</v>
      </c>
      <c r="M36" s="25">
        <v>0</v>
      </c>
      <c r="N36" s="102">
        <v>0</v>
      </c>
      <c r="O36" s="26">
        <v>0</v>
      </c>
      <c r="P36" s="25">
        <f>SUM(P35)</f>
        <v>-103</v>
      </c>
      <c r="Q36" s="44">
        <v>0</v>
      </c>
      <c r="R36" s="23"/>
      <c r="S36" s="27">
        <f t="shared" si="2"/>
        <v>0</v>
      </c>
      <c r="T36" s="92">
        <f t="shared" si="0"/>
        <v>103</v>
      </c>
      <c r="U36" s="27">
        <f t="shared" si="3"/>
        <v>0</v>
      </c>
      <c r="V36" s="69">
        <f t="shared" si="1"/>
        <v>-103</v>
      </c>
    </row>
    <row r="37" spans="1:41" s="9" customFormat="1" x14ac:dyDescent="0.25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103"/>
      <c r="O37" s="22"/>
      <c r="P37" s="24"/>
      <c r="Q37" s="24"/>
      <c r="R37" s="24"/>
      <c r="S37" s="8"/>
      <c r="T37" s="8"/>
      <c r="U37" s="8"/>
      <c r="V37" s="8"/>
      <c r="W37" s="31"/>
    </row>
    <row r="38" spans="1:41" ht="13.8" thickBot="1" x14ac:dyDescent="0.3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104"/>
      <c r="O38" s="95"/>
      <c r="P38" s="4"/>
      <c r="Q38" s="4"/>
      <c r="R38" s="4"/>
    </row>
    <row r="39" spans="1:41" ht="27" thickBot="1" x14ac:dyDescent="0.3">
      <c r="B39" s="28" t="s">
        <v>18</v>
      </c>
      <c r="C39" s="18">
        <f t="shared" ref="C39:H39" si="4">SUM(C13:C36)</f>
        <v>160</v>
      </c>
      <c r="D39" s="18">
        <f t="shared" si="4"/>
        <v>224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2"/>
      <c r="J39" s="18">
        <f t="shared" ref="J39:Q39" si="5">SUM(J13:J36)</f>
        <v>-200</v>
      </c>
      <c r="K39" s="18">
        <f t="shared" si="5"/>
        <v>-800</v>
      </c>
      <c r="L39" s="18">
        <f t="shared" si="5"/>
        <v>-128</v>
      </c>
      <c r="M39" s="18">
        <f t="shared" si="5"/>
        <v>-32</v>
      </c>
      <c r="N39" s="105">
        <f t="shared" si="5"/>
        <v>-160</v>
      </c>
      <c r="O39" s="18">
        <f t="shared" si="5"/>
        <v>-160</v>
      </c>
      <c r="P39" s="18">
        <f t="shared" si="5"/>
        <v>-824</v>
      </c>
      <c r="Q39" s="18">
        <f t="shared" si="5"/>
        <v>-1648</v>
      </c>
      <c r="R39" s="12"/>
      <c r="S39" s="18">
        <f>SUM(S13:S36)</f>
        <v>-2768</v>
      </c>
      <c r="T39" s="18">
        <f>SUM(T13:T36)</f>
        <v>-136</v>
      </c>
      <c r="U39" s="18">
        <f>SUM(U13:U36)</f>
        <v>0</v>
      </c>
      <c r="V39" s="18">
        <f>SUM(V13:V36)</f>
        <v>-2472</v>
      </c>
      <c r="W39" s="72" t="s">
        <v>37</v>
      </c>
    </row>
    <row r="40" spans="1:41" ht="13.8" thickBot="1" x14ac:dyDescent="0.3">
      <c r="B40" s="29"/>
      <c r="C40" s="12"/>
      <c r="D40" s="8"/>
      <c r="E40" s="8"/>
      <c r="F40" s="8"/>
      <c r="G40" s="8"/>
      <c r="H40" s="8"/>
      <c r="J40" s="8"/>
      <c r="K40" s="8"/>
      <c r="L40" s="8"/>
      <c r="M40" s="8"/>
      <c r="N40" s="97"/>
      <c r="O40" s="12"/>
      <c r="P40" s="8"/>
      <c r="Q40" s="8"/>
      <c r="S40" s="12"/>
      <c r="T40" s="12"/>
      <c r="U40" s="12"/>
      <c r="V40" s="12"/>
      <c r="W40" s="76"/>
    </row>
    <row r="41" spans="1:41" ht="30.75" customHeight="1" thickBot="1" x14ac:dyDescent="0.3">
      <c r="A41" s="29"/>
      <c r="B41" s="30" t="s">
        <v>19</v>
      </c>
      <c r="C41" s="18">
        <f t="shared" ref="C41:H41" si="6">SUM(C13:C36)</f>
        <v>160</v>
      </c>
      <c r="D41" s="18">
        <f t="shared" si="6"/>
        <v>224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58" t="s">
        <v>31</v>
      </c>
      <c r="J41" s="18">
        <f t="shared" ref="J41:Q41" si="7">SUM(J13:J36)</f>
        <v>-200</v>
      </c>
      <c r="K41" s="18">
        <f t="shared" si="7"/>
        <v>-800</v>
      </c>
      <c r="L41" s="18">
        <f t="shared" si="7"/>
        <v>-128</v>
      </c>
      <c r="M41" s="18">
        <f t="shared" si="7"/>
        <v>-32</v>
      </c>
      <c r="N41" s="105">
        <f t="shared" si="7"/>
        <v>-160</v>
      </c>
      <c r="O41" s="18">
        <f t="shared" si="7"/>
        <v>-160</v>
      </c>
      <c r="P41" s="18">
        <f t="shared" si="7"/>
        <v>-824</v>
      </c>
      <c r="Q41" s="18">
        <f t="shared" si="7"/>
        <v>-1648</v>
      </c>
      <c r="R41" s="57" t="s">
        <v>32</v>
      </c>
      <c r="S41" s="18">
        <f>SUM(S13:S38)</f>
        <v>-2768</v>
      </c>
      <c r="T41" s="18">
        <f>SUM(T13:T38)</f>
        <v>-136</v>
      </c>
      <c r="U41" s="18">
        <f>SUM(U13:U38)</f>
        <v>0</v>
      </c>
      <c r="V41" s="18">
        <f>SUM(V13:V38)</f>
        <v>-2472</v>
      </c>
      <c r="W41" s="76">
        <f>ABS(I42)+ABS(R42)</f>
        <v>5136</v>
      </c>
    </row>
    <row r="42" spans="1:41" ht="13.8" thickBot="1" x14ac:dyDescent="0.3">
      <c r="A42" s="29"/>
      <c r="B42" s="29"/>
      <c r="C42" s="19"/>
      <c r="D42" s="19"/>
      <c r="E42" s="19"/>
      <c r="F42" s="19"/>
      <c r="G42" s="19"/>
      <c r="H42" s="68"/>
      <c r="I42" s="59">
        <f>SUM(C41:G41)+H41</f>
        <v>1184</v>
      </c>
      <c r="J42" s="19"/>
      <c r="K42" s="19"/>
      <c r="L42" s="19"/>
      <c r="M42" s="19"/>
      <c r="N42" s="97"/>
      <c r="O42" s="12"/>
      <c r="P42" s="18"/>
      <c r="Q42" s="18"/>
      <c r="R42" s="63">
        <f>SUM(J41:Q41)</f>
        <v>-3952</v>
      </c>
      <c r="S42" s="31"/>
      <c r="T42" s="31"/>
      <c r="U42" s="31"/>
      <c r="V42" s="31"/>
    </row>
    <row r="43" spans="1:41" x14ac:dyDescent="0.25">
      <c r="A43" s="2"/>
      <c r="B43" s="2"/>
      <c r="C43" s="116"/>
      <c r="D43" s="85"/>
      <c r="E43" s="48"/>
      <c r="F43" s="85"/>
      <c r="G43" s="48"/>
      <c r="H43" s="88"/>
      <c r="I43" s="71"/>
      <c r="J43" s="48"/>
      <c r="K43" s="48"/>
      <c r="L43" s="48"/>
      <c r="M43" s="48"/>
      <c r="N43" s="147"/>
      <c r="O43" s="19"/>
      <c r="P43" s="89"/>
      <c r="Q43" s="41"/>
      <c r="R43" s="64"/>
      <c r="S43" s="32"/>
      <c r="T43" s="32"/>
      <c r="U43" s="32"/>
      <c r="V43" s="32"/>
      <c r="W43" s="73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9" customFormat="1" x14ac:dyDescent="0.25">
      <c r="A44" s="29"/>
      <c r="B44" s="29"/>
      <c r="C44" s="60" t="s">
        <v>50</v>
      </c>
      <c r="D44" s="64" t="s">
        <v>44</v>
      </c>
      <c r="E44" s="54" t="s">
        <v>44</v>
      </c>
      <c r="F44" s="64" t="s">
        <v>44</v>
      </c>
      <c r="G44" s="54" t="s">
        <v>44</v>
      </c>
      <c r="H44" s="86" t="s">
        <v>50</v>
      </c>
      <c r="I44" s="56"/>
      <c r="J44" s="54" t="s">
        <v>50</v>
      </c>
      <c r="K44" s="54" t="s">
        <v>237</v>
      </c>
      <c r="L44" s="54" t="s">
        <v>203</v>
      </c>
      <c r="M44" s="54" t="s">
        <v>98</v>
      </c>
      <c r="N44" s="148" t="s">
        <v>60</v>
      </c>
      <c r="O44" s="12" t="s">
        <v>60</v>
      </c>
      <c r="P44" s="36" t="s">
        <v>40</v>
      </c>
      <c r="Q44" s="12" t="s">
        <v>40</v>
      </c>
      <c r="R44" s="65"/>
      <c r="S44" s="21"/>
      <c r="T44" s="21"/>
      <c r="U44" s="21"/>
      <c r="V44" s="21"/>
      <c r="W44" s="7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9" customFormat="1" x14ac:dyDescent="0.25">
      <c r="A45" s="29"/>
      <c r="B45" s="29"/>
      <c r="C45" s="60" t="s">
        <v>41</v>
      </c>
      <c r="D45" s="64" t="s">
        <v>45</v>
      </c>
      <c r="E45" s="54" t="s">
        <v>41</v>
      </c>
      <c r="F45" s="64" t="s">
        <v>41</v>
      </c>
      <c r="G45" s="54" t="s">
        <v>45</v>
      </c>
      <c r="H45" s="86" t="s">
        <v>41</v>
      </c>
      <c r="I45" s="56"/>
      <c r="J45" s="54" t="s">
        <v>41</v>
      </c>
      <c r="K45" s="54" t="s">
        <v>201</v>
      </c>
      <c r="L45" s="54" t="s">
        <v>205</v>
      </c>
      <c r="M45" s="54" t="s">
        <v>91</v>
      </c>
      <c r="N45" s="148" t="s">
        <v>41</v>
      </c>
      <c r="O45" s="12" t="s">
        <v>41</v>
      </c>
      <c r="P45" s="36" t="s">
        <v>41</v>
      </c>
      <c r="Q45" s="12" t="s">
        <v>41</v>
      </c>
      <c r="R45" s="65"/>
      <c r="S45" s="21"/>
      <c r="T45" s="21"/>
      <c r="U45" s="21"/>
      <c r="V45" s="21"/>
      <c r="W45" s="7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9" customFormat="1" ht="13.8" thickBot="1" x14ac:dyDescent="0.3">
      <c r="A46" s="29"/>
      <c r="B46" s="29"/>
      <c r="C46" s="60" t="s">
        <v>60</v>
      </c>
      <c r="D46" s="64" t="s">
        <v>41</v>
      </c>
      <c r="E46" s="54" t="s">
        <v>45</v>
      </c>
      <c r="F46" s="64" t="s">
        <v>45</v>
      </c>
      <c r="G46" s="54" t="s">
        <v>233</v>
      </c>
      <c r="H46" s="115" t="s">
        <v>50</v>
      </c>
      <c r="I46" s="56"/>
      <c r="J46" s="109" t="s">
        <v>50</v>
      </c>
      <c r="K46" s="54" t="s">
        <v>104</v>
      </c>
      <c r="L46" s="54" t="s">
        <v>204</v>
      </c>
      <c r="M46" s="54" t="s">
        <v>41</v>
      </c>
      <c r="N46" s="149" t="s">
        <v>60</v>
      </c>
      <c r="O46" s="12" t="s">
        <v>50</v>
      </c>
      <c r="P46" s="69" t="s">
        <v>42</v>
      </c>
      <c r="Q46" s="27" t="s">
        <v>42</v>
      </c>
      <c r="R46" s="65"/>
      <c r="S46" s="21"/>
      <c r="T46" s="21"/>
      <c r="U46" s="21"/>
      <c r="V46" s="21"/>
      <c r="W46" s="7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1" s="9" customFormat="1" ht="27" customHeight="1" thickBot="1" x14ac:dyDescent="0.3">
      <c r="A47" s="29"/>
      <c r="B47" s="29"/>
      <c r="C47" s="114" t="s">
        <v>50</v>
      </c>
      <c r="D47" s="64" t="s">
        <v>94</v>
      </c>
      <c r="E47" s="54" t="s">
        <v>57</v>
      </c>
      <c r="F47" s="64" t="s">
        <v>93</v>
      </c>
      <c r="G47" s="54" t="s">
        <v>107</v>
      </c>
      <c r="H47" s="55"/>
      <c r="I47" s="62"/>
      <c r="J47" s="55"/>
      <c r="K47" s="54" t="s">
        <v>41</v>
      </c>
      <c r="L47" s="54" t="s">
        <v>169</v>
      </c>
      <c r="M47" s="54" t="s">
        <v>50</v>
      </c>
      <c r="N47" s="32"/>
      <c r="O47" s="128" t="s">
        <v>60</v>
      </c>
      <c r="P47" s="39"/>
      <c r="Q47" s="39"/>
      <c r="R47" s="62"/>
      <c r="S47" s="21"/>
      <c r="T47" s="21"/>
      <c r="U47" s="21"/>
      <c r="V47" s="21"/>
      <c r="W47" s="7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1" s="9" customFormat="1" ht="37.5" customHeight="1" x14ac:dyDescent="0.25">
      <c r="A48" s="29"/>
      <c r="B48" s="29"/>
      <c r="C48" s="32"/>
      <c r="D48" s="113" t="s">
        <v>54</v>
      </c>
      <c r="E48" s="112" t="s">
        <v>86</v>
      </c>
      <c r="F48" s="113" t="s">
        <v>94</v>
      </c>
      <c r="G48" s="112" t="s">
        <v>41</v>
      </c>
      <c r="H48" s="55"/>
      <c r="I48" s="56"/>
      <c r="J48" s="55"/>
      <c r="K48" s="54" t="s">
        <v>50</v>
      </c>
      <c r="L48" s="54" t="s">
        <v>41</v>
      </c>
      <c r="M48" s="54" t="s">
        <v>60</v>
      </c>
      <c r="N48" s="32"/>
      <c r="O48" s="34"/>
      <c r="P48" s="40"/>
      <c r="Q48" s="40"/>
      <c r="R48" s="56"/>
      <c r="S48" s="21"/>
      <c r="T48" s="21"/>
      <c r="U48" s="21"/>
      <c r="V48" s="21"/>
      <c r="W48" s="7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1" s="9" customFormat="1" ht="33.75" customHeight="1" thickBot="1" x14ac:dyDescent="0.3">
      <c r="A49" s="29"/>
      <c r="B49" s="29"/>
      <c r="C49" s="32"/>
      <c r="D49" s="114" t="s">
        <v>95</v>
      </c>
      <c r="E49" s="54" t="s">
        <v>88</v>
      </c>
      <c r="F49" s="113" t="s">
        <v>86</v>
      </c>
      <c r="G49" s="112" t="s">
        <v>235</v>
      </c>
      <c r="H49" s="87"/>
      <c r="I49" s="56"/>
      <c r="J49" s="87"/>
      <c r="K49" s="54" t="s">
        <v>46</v>
      </c>
      <c r="L49" s="54" t="s">
        <v>50</v>
      </c>
      <c r="M49" s="54" t="s">
        <v>89</v>
      </c>
      <c r="N49" s="32"/>
      <c r="O49" s="32"/>
      <c r="P49" s="21"/>
      <c r="Q49" s="21"/>
      <c r="R49" s="56"/>
      <c r="S49" s="21"/>
      <c r="T49" s="21"/>
      <c r="U49" s="21"/>
      <c r="V49" s="21"/>
      <c r="W49" s="7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1" s="9" customFormat="1" ht="41.25" customHeight="1" thickBot="1" x14ac:dyDescent="0.3">
      <c r="A50" s="29"/>
      <c r="B50" s="29"/>
      <c r="C50" s="32"/>
      <c r="D50" s="32"/>
      <c r="E50" s="109" t="s">
        <v>87</v>
      </c>
      <c r="F50" s="64" t="s">
        <v>82</v>
      </c>
      <c r="G50" s="54" t="s">
        <v>157</v>
      </c>
      <c r="H50" s="21"/>
      <c r="I50" s="56"/>
      <c r="J50" s="21"/>
      <c r="K50" s="54" t="s">
        <v>51</v>
      </c>
      <c r="L50" s="54" t="s">
        <v>46</v>
      </c>
      <c r="M50" s="109" t="s">
        <v>90</v>
      </c>
      <c r="N50" s="32"/>
      <c r="O50" s="32"/>
      <c r="P50" s="21"/>
      <c r="Q50" s="21"/>
      <c r="R50" s="56"/>
      <c r="S50" s="21"/>
      <c r="T50" s="21"/>
      <c r="U50" s="21"/>
      <c r="V50" s="21"/>
      <c r="W50" s="7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41" s="9" customFormat="1" ht="25.5" customHeight="1" thickBot="1" x14ac:dyDescent="0.3">
      <c r="A51" s="29"/>
      <c r="B51" s="29"/>
      <c r="C51" s="32"/>
      <c r="D51" s="32"/>
      <c r="E51" s="90"/>
      <c r="F51" s="114" t="s">
        <v>155</v>
      </c>
      <c r="G51" s="54" t="s">
        <v>86</v>
      </c>
      <c r="H51" s="32"/>
      <c r="I51" s="55"/>
      <c r="J51" s="21"/>
      <c r="K51" s="54" t="s">
        <v>47</v>
      </c>
      <c r="L51" s="54" t="s">
        <v>51</v>
      </c>
      <c r="M51" s="32"/>
      <c r="N51" s="32"/>
      <c r="O51" s="32"/>
      <c r="P51" s="21"/>
      <c r="Q51" s="21"/>
      <c r="R51" s="55"/>
      <c r="S51" s="21"/>
      <c r="T51" s="21"/>
      <c r="U51" s="21"/>
      <c r="V51" s="21"/>
      <c r="W51" s="7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41" s="9" customFormat="1" ht="35.25" customHeight="1" x14ac:dyDescent="0.25">
      <c r="C52" s="32"/>
      <c r="D52" s="32"/>
      <c r="E52" s="32"/>
      <c r="F52" s="32"/>
      <c r="G52" s="54" t="s">
        <v>82</v>
      </c>
      <c r="H52" s="32"/>
      <c r="I52" s="55"/>
      <c r="J52" s="32"/>
      <c r="K52" s="54" t="s">
        <v>48</v>
      </c>
      <c r="L52" s="54" t="s">
        <v>47</v>
      </c>
      <c r="M52" s="32"/>
      <c r="N52" s="32"/>
      <c r="O52" s="32"/>
      <c r="P52" s="32"/>
      <c r="Q52" s="32"/>
      <c r="R52" s="55"/>
      <c r="S52" s="21"/>
      <c r="T52" s="21"/>
      <c r="U52" s="21"/>
      <c r="V52" s="21"/>
      <c r="W52" s="7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ht="38.25" customHeight="1" thickBot="1" x14ac:dyDescent="0.3">
      <c r="B53" s="21"/>
      <c r="G53" s="109" t="s">
        <v>155</v>
      </c>
      <c r="I53" s="34"/>
      <c r="K53" s="54" t="s">
        <v>41</v>
      </c>
      <c r="L53" s="54" t="s">
        <v>48</v>
      </c>
      <c r="P53" s="21"/>
      <c r="Q53" s="21"/>
      <c r="R53" s="34"/>
      <c r="S53" s="32"/>
      <c r="T53" s="32"/>
      <c r="U53" s="32"/>
      <c r="V53" s="32"/>
      <c r="W53" s="73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ht="33.75" customHeight="1" thickBot="1" x14ac:dyDescent="0.3">
      <c r="B54" s="32"/>
      <c r="K54" s="109" t="s">
        <v>49</v>
      </c>
      <c r="L54" s="54" t="s">
        <v>41</v>
      </c>
      <c r="P54" s="32"/>
      <c r="Q54" s="32"/>
      <c r="S54" s="33"/>
      <c r="T54" s="33"/>
      <c r="U54" s="33"/>
      <c r="V54" s="33"/>
      <c r="W54" s="73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ht="13.8" thickBot="1" x14ac:dyDescent="0.3">
      <c r="L55" s="109" t="s">
        <v>49</v>
      </c>
      <c r="P55" s="32"/>
      <c r="Q55" s="32"/>
      <c r="S55" s="34"/>
      <c r="T55" s="34"/>
      <c r="U55" s="34"/>
      <c r="V55" s="34"/>
      <c r="W55" s="73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 x14ac:dyDescent="0.25">
      <c r="P56" s="32"/>
      <c r="Q56" s="32"/>
      <c r="S56" s="32"/>
      <c r="T56" s="32"/>
      <c r="U56" s="32"/>
      <c r="V56" s="32"/>
      <c r="W56" s="73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 x14ac:dyDescent="0.25">
      <c r="P57" s="32"/>
      <c r="Q57" s="32"/>
      <c r="S57" s="32"/>
      <c r="T57" s="32"/>
      <c r="U57" s="32"/>
      <c r="V57" s="32"/>
      <c r="W57" s="73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x14ac:dyDescent="0.25">
      <c r="P58" s="32"/>
      <c r="Q58" s="32"/>
      <c r="S58" s="32"/>
      <c r="T58" s="32"/>
      <c r="U58" s="32"/>
      <c r="V58" s="32"/>
      <c r="W58" s="73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 x14ac:dyDescent="0.25">
      <c r="P59" s="32"/>
      <c r="Q59" s="32"/>
      <c r="S59" s="32"/>
      <c r="T59" s="32"/>
      <c r="U59" s="32"/>
      <c r="V59" s="32"/>
      <c r="W59" s="73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 x14ac:dyDescent="0.25">
      <c r="P60" s="32"/>
      <c r="Q60" s="32"/>
      <c r="S60" s="32"/>
      <c r="T60" s="32"/>
      <c r="U60" s="32"/>
      <c r="V60" s="32"/>
      <c r="W60" s="73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 x14ac:dyDescent="0.25">
      <c r="P61" s="32"/>
      <c r="Q61" s="32"/>
      <c r="S61" s="32"/>
      <c r="T61" s="32"/>
      <c r="U61" s="32"/>
      <c r="V61" s="32"/>
      <c r="W61" s="73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</row>
    <row r="62" spans="1:41" x14ac:dyDescent="0.25">
      <c r="P62" s="32"/>
      <c r="Q62" s="32"/>
      <c r="S62" s="32"/>
      <c r="T62" s="32"/>
      <c r="U62" s="32"/>
      <c r="V62" s="32"/>
      <c r="W62" s="73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x14ac:dyDescent="0.25">
      <c r="P63" s="32"/>
      <c r="Q63" s="32"/>
      <c r="S63" s="32"/>
      <c r="T63" s="32"/>
      <c r="U63" s="32"/>
      <c r="V63" s="32"/>
      <c r="W63" s="73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x14ac:dyDescent="0.25">
      <c r="P64" s="32"/>
      <c r="Q64" s="32"/>
      <c r="S64" s="32"/>
      <c r="T64" s="32"/>
      <c r="U64" s="32"/>
      <c r="V64" s="32"/>
      <c r="W64" s="73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</row>
    <row r="65" spans="16:41" x14ac:dyDescent="0.25">
      <c r="P65" s="32"/>
      <c r="Q65" s="32"/>
      <c r="S65" s="32"/>
      <c r="T65" s="32"/>
      <c r="U65" s="32"/>
      <c r="V65" s="32"/>
      <c r="W65" s="73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</row>
    <row r="66" spans="16:41" x14ac:dyDescent="0.25">
      <c r="P66" s="32"/>
      <c r="Q66" s="32"/>
      <c r="S66" s="32"/>
      <c r="T66" s="32"/>
      <c r="U66" s="32"/>
      <c r="V66" s="32"/>
      <c r="W66" s="73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</row>
    <row r="67" spans="16:41" x14ac:dyDescent="0.25">
      <c r="P67" s="32"/>
      <c r="Q67" s="32"/>
      <c r="S67" s="32"/>
      <c r="T67" s="32"/>
      <c r="U67" s="32"/>
      <c r="V67" s="32"/>
      <c r="W67" s="73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spans="16:41" x14ac:dyDescent="0.25">
      <c r="P68" s="32"/>
      <c r="Q68" s="32"/>
      <c r="S68" s="32"/>
      <c r="T68" s="32"/>
      <c r="U68" s="32"/>
      <c r="V68" s="32"/>
      <c r="W68" s="73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spans="16:41" x14ac:dyDescent="0.25">
      <c r="P69" s="32"/>
      <c r="Q69" s="32"/>
      <c r="S69" s="32"/>
      <c r="T69" s="32"/>
      <c r="U69" s="32"/>
      <c r="V69" s="32"/>
      <c r="W69" s="73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spans="16:41" x14ac:dyDescent="0.25">
      <c r="P70" s="32"/>
      <c r="Q70" s="32"/>
      <c r="S70" s="32"/>
      <c r="T70" s="32"/>
      <c r="U70" s="32"/>
      <c r="V70" s="32"/>
      <c r="W70" s="73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spans="16:41" x14ac:dyDescent="0.25">
      <c r="P71" s="32"/>
      <c r="Q71" s="32"/>
      <c r="S71" s="32"/>
      <c r="T71" s="32"/>
      <c r="U71" s="32"/>
      <c r="V71" s="32"/>
      <c r="W71" s="73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spans="16:41" x14ac:dyDescent="0.25">
      <c r="P72" s="32"/>
      <c r="Q72" s="32"/>
      <c r="S72" s="32"/>
      <c r="T72" s="32"/>
      <c r="U72" s="32"/>
      <c r="V72" s="32"/>
      <c r="W72" s="73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spans="16:41" x14ac:dyDescent="0.25">
      <c r="P73" s="32"/>
      <c r="Q73" s="32"/>
      <c r="S73" s="32"/>
      <c r="T73" s="32"/>
      <c r="U73" s="32"/>
      <c r="V73" s="32"/>
      <c r="W73" s="73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6:41" x14ac:dyDescent="0.25">
      <c r="P74" s="32"/>
      <c r="Q74" s="32"/>
      <c r="S74" s="32"/>
      <c r="T74" s="32"/>
      <c r="U74" s="32"/>
      <c r="V74" s="32"/>
      <c r="W74" s="73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spans="16:41" x14ac:dyDescent="0.25">
      <c r="P75" s="32"/>
      <c r="Q75" s="32"/>
      <c r="S75" s="32"/>
      <c r="T75" s="32"/>
      <c r="U75" s="32"/>
      <c r="V75" s="32"/>
      <c r="W75" s="73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spans="16:41" x14ac:dyDescent="0.25">
      <c r="P76" s="32"/>
      <c r="Q76" s="32"/>
      <c r="S76" s="32"/>
      <c r="T76" s="32"/>
      <c r="U76" s="32"/>
      <c r="V76" s="32"/>
      <c r="W76" s="73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spans="16:41" x14ac:dyDescent="0.25">
      <c r="P77" s="32"/>
      <c r="Q77" s="32"/>
      <c r="S77" s="32"/>
      <c r="T77" s="32"/>
      <c r="U77" s="32"/>
      <c r="V77" s="32"/>
      <c r="W77" s="73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spans="16:41" x14ac:dyDescent="0.25">
      <c r="P78" s="32"/>
      <c r="Q78" s="32"/>
      <c r="S78" s="32"/>
      <c r="T78" s="32"/>
      <c r="U78" s="32"/>
      <c r="V78" s="32"/>
      <c r="W78" s="73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spans="16:41" x14ac:dyDescent="0.25">
      <c r="P79" s="32"/>
      <c r="Q79" s="32"/>
      <c r="S79" s="32"/>
      <c r="T79" s="32"/>
      <c r="U79" s="32"/>
      <c r="V79" s="32"/>
      <c r="W79" s="73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spans="16:41" x14ac:dyDescent="0.25">
      <c r="P80" s="32"/>
      <c r="Q80" s="32"/>
      <c r="S80" s="32"/>
      <c r="T80" s="32"/>
      <c r="U80" s="32"/>
      <c r="V80" s="32"/>
      <c r="W80" s="73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spans="16:41" x14ac:dyDescent="0.25">
      <c r="P81" s="32"/>
      <c r="Q81" s="32"/>
      <c r="S81" s="32"/>
      <c r="T81" s="32"/>
      <c r="U81" s="32"/>
      <c r="V81" s="32"/>
      <c r="W81" s="73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spans="16:41" x14ac:dyDescent="0.25">
      <c r="P82" s="32"/>
      <c r="Q82" s="32"/>
      <c r="S82" s="32"/>
      <c r="T82" s="32"/>
      <c r="U82" s="32"/>
      <c r="V82" s="32"/>
      <c r="W82" s="73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spans="16:41" x14ac:dyDescent="0.25">
      <c r="P83" s="32"/>
      <c r="Q83" s="32"/>
      <c r="S83" s="32"/>
      <c r="T83" s="32"/>
      <c r="U83" s="32"/>
      <c r="V83" s="32"/>
      <c r="W83" s="73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spans="16:41" x14ac:dyDescent="0.25">
      <c r="P84" s="32"/>
      <c r="Q84" s="32"/>
      <c r="S84" s="32"/>
      <c r="T84" s="32"/>
      <c r="U84" s="32"/>
      <c r="V84" s="32"/>
      <c r="W84" s="73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spans="16:41" x14ac:dyDescent="0.25">
      <c r="P85" s="32"/>
      <c r="Q85" s="32"/>
      <c r="S85" s="32"/>
      <c r="T85" s="32"/>
      <c r="U85" s="32"/>
      <c r="V85" s="32"/>
      <c r="W85" s="73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spans="16:41" x14ac:dyDescent="0.25">
      <c r="P86" s="32"/>
      <c r="Q86" s="32"/>
      <c r="S86" s="32"/>
      <c r="T86" s="32"/>
      <c r="U86" s="32"/>
      <c r="V86" s="32"/>
      <c r="W86" s="73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spans="16:41" x14ac:dyDescent="0.25">
      <c r="P87" s="32"/>
      <c r="Q87" s="32"/>
      <c r="S87" s="32"/>
      <c r="T87" s="32"/>
      <c r="U87" s="32"/>
      <c r="V87" s="32"/>
      <c r="W87" s="73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spans="16:41" x14ac:dyDescent="0.25">
      <c r="P88" s="32"/>
      <c r="Q88" s="32"/>
      <c r="S88" s="32"/>
      <c r="T88" s="32"/>
      <c r="U88" s="32"/>
      <c r="V88" s="32"/>
      <c r="W88" s="73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16:41" x14ac:dyDescent="0.25">
      <c r="P89" s="32"/>
      <c r="Q89" s="32"/>
      <c r="S89" s="32"/>
      <c r="T89" s="32"/>
      <c r="U89" s="32"/>
      <c r="V89" s="32"/>
      <c r="W89" s="73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16:41" x14ac:dyDescent="0.25">
      <c r="P90" s="32"/>
      <c r="Q90" s="32"/>
      <c r="S90" s="32"/>
      <c r="T90" s="32"/>
      <c r="U90" s="32"/>
      <c r="V90" s="32"/>
      <c r="W90" s="73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16:41" x14ac:dyDescent="0.25">
      <c r="P91" s="32"/>
      <c r="Q91" s="32"/>
      <c r="S91" s="32"/>
      <c r="T91" s="32"/>
      <c r="U91" s="32"/>
      <c r="V91" s="32"/>
      <c r="W91" s="73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16:41" x14ac:dyDescent="0.25">
      <c r="P92" s="32"/>
      <c r="Q92" s="32"/>
      <c r="S92" s="32"/>
      <c r="T92" s="32"/>
      <c r="U92" s="32"/>
      <c r="V92" s="32"/>
      <c r="W92" s="73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16:41" x14ac:dyDescent="0.25">
      <c r="P93" s="32"/>
      <c r="Q93" s="32"/>
      <c r="S93" s="32"/>
      <c r="T93" s="32"/>
      <c r="U93" s="32"/>
      <c r="V93" s="32"/>
      <c r="W93" s="73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16:41" x14ac:dyDescent="0.25">
      <c r="P94" s="32"/>
      <c r="Q94" s="32"/>
      <c r="S94" s="32"/>
      <c r="T94" s="32"/>
      <c r="U94" s="32"/>
      <c r="V94" s="32"/>
      <c r="W94" s="73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spans="16:41" x14ac:dyDescent="0.25">
      <c r="P95" s="32"/>
      <c r="Q95" s="32"/>
      <c r="S95" s="32"/>
      <c r="T95" s="32"/>
      <c r="U95" s="32"/>
      <c r="V95" s="32"/>
      <c r="W95" s="73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spans="16:41" x14ac:dyDescent="0.25">
      <c r="P96" s="32"/>
      <c r="Q96" s="32"/>
      <c r="S96" s="32"/>
      <c r="T96" s="32"/>
      <c r="U96" s="32"/>
      <c r="V96" s="32"/>
      <c r="W96" s="73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spans="16:41" x14ac:dyDescent="0.25">
      <c r="P97" s="32"/>
      <c r="Q97" s="32"/>
      <c r="S97" s="32"/>
      <c r="T97" s="32"/>
      <c r="U97" s="32"/>
      <c r="V97" s="32"/>
      <c r="W97" s="73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spans="16:41" x14ac:dyDescent="0.25">
      <c r="P98" s="32"/>
      <c r="Q98" s="32"/>
      <c r="S98" s="32"/>
      <c r="T98" s="32"/>
      <c r="U98" s="32"/>
      <c r="V98" s="32"/>
      <c r="W98" s="73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spans="16:41" x14ac:dyDescent="0.25">
      <c r="P99" s="32"/>
      <c r="Q99" s="32"/>
      <c r="S99" s="32"/>
      <c r="T99" s="32"/>
      <c r="U99" s="32"/>
      <c r="V99" s="32"/>
      <c r="W99" s="73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spans="16:41" x14ac:dyDescent="0.25">
      <c r="P100" s="32"/>
      <c r="Q100" s="32"/>
      <c r="S100" s="32"/>
      <c r="T100" s="32"/>
      <c r="U100" s="32"/>
      <c r="V100" s="32"/>
      <c r="W100" s="73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0"/>
  <sheetViews>
    <sheetView zoomScale="66" workbookViewId="0">
      <selection activeCell="C8" sqref="C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2" customWidth="1"/>
    <col min="10" max="10" width="27.5546875" style="32" customWidth="1"/>
    <col min="11" max="11" width="21.44140625" style="32" customWidth="1"/>
    <col min="12" max="20" width="30.5546875" style="32" customWidth="1"/>
    <col min="21" max="22" width="30.33203125" style="5" customWidth="1"/>
    <col min="23" max="23" width="21.44140625" style="32" customWidth="1"/>
    <col min="24" max="24" width="31.44140625" style="5" customWidth="1"/>
    <col min="25" max="25" width="28.88671875" style="5" customWidth="1"/>
    <col min="26" max="27" width="31.44140625" style="5" customWidth="1"/>
    <col min="28" max="28" width="21.109375" style="70" customWidth="1"/>
    <col min="29" max="16384" width="16.6640625" style="5"/>
  </cols>
  <sheetData>
    <row r="1" spans="1:28" ht="17.399999999999999" x14ac:dyDescent="0.3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91" t="s">
        <v>67</v>
      </c>
      <c r="S1" s="91" t="s">
        <v>67</v>
      </c>
      <c r="T1" s="91"/>
      <c r="U1" s="3"/>
      <c r="V1" s="3"/>
      <c r="W1" s="45"/>
      <c r="X1" s="3"/>
      <c r="Y1" s="3"/>
      <c r="Z1" s="3"/>
      <c r="AA1" s="3"/>
    </row>
    <row r="2" spans="1:28" ht="39.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 t="s">
        <v>96</v>
      </c>
      <c r="S2" s="6" t="s">
        <v>96</v>
      </c>
      <c r="T2" s="6"/>
      <c r="U2" s="6"/>
      <c r="V2" s="6"/>
      <c r="W2" s="6"/>
      <c r="X2" s="6"/>
      <c r="Y2" s="6"/>
      <c r="Z2" s="6"/>
      <c r="AA2" s="6"/>
    </row>
    <row r="3" spans="1:28" ht="21.75" customHeight="1" x14ac:dyDescent="0.25">
      <c r="A3" s="7">
        <v>37135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8" ht="13.8" thickBot="1" x14ac:dyDescent="0.3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66" t="s">
        <v>27</v>
      </c>
      <c r="K4" s="8"/>
      <c r="L4" s="66" t="s">
        <v>27</v>
      </c>
      <c r="M4" s="66" t="s">
        <v>27</v>
      </c>
      <c r="N4" s="66" t="s">
        <v>27</v>
      </c>
      <c r="O4" s="66" t="s">
        <v>27</v>
      </c>
      <c r="P4" s="66" t="s">
        <v>27</v>
      </c>
      <c r="Q4" s="66" t="s">
        <v>27</v>
      </c>
      <c r="R4" s="66" t="s">
        <v>27</v>
      </c>
      <c r="S4" s="66" t="s">
        <v>27</v>
      </c>
      <c r="T4" s="110" t="s">
        <v>59</v>
      </c>
      <c r="U4" s="67" t="s">
        <v>22</v>
      </c>
      <c r="V4" s="67" t="s">
        <v>22</v>
      </c>
      <c r="W4" s="8"/>
      <c r="X4" s="9"/>
      <c r="Y4" s="9"/>
      <c r="Z4" s="9"/>
      <c r="AA4" s="9"/>
    </row>
    <row r="5" spans="1:28" x14ac:dyDescent="0.25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28</v>
      </c>
      <c r="J5" s="35" t="s">
        <v>30</v>
      </c>
      <c r="K5" s="8"/>
      <c r="L5" s="53" t="s">
        <v>23</v>
      </c>
      <c r="M5" s="53" t="s">
        <v>23</v>
      </c>
      <c r="N5" s="53" t="s">
        <v>23</v>
      </c>
      <c r="O5" s="53" t="s">
        <v>23</v>
      </c>
      <c r="P5" s="53" t="s">
        <v>23</v>
      </c>
      <c r="Q5" s="53" t="s">
        <v>23</v>
      </c>
      <c r="R5" s="96" t="s">
        <v>23</v>
      </c>
      <c r="S5" s="130" t="s">
        <v>23</v>
      </c>
      <c r="T5" s="53" t="s">
        <v>23</v>
      </c>
      <c r="U5" s="53" t="s">
        <v>23</v>
      </c>
      <c r="V5" s="53" t="s">
        <v>23</v>
      </c>
      <c r="W5" s="60"/>
    </row>
    <row r="6" spans="1:28" x14ac:dyDescent="0.25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68</v>
      </c>
      <c r="J6" s="12" t="s">
        <v>70</v>
      </c>
      <c r="K6" s="8"/>
      <c r="L6" s="12" t="s">
        <v>29</v>
      </c>
      <c r="M6" s="12" t="s">
        <v>53</v>
      </c>
      <c r="N6" s="12" t="s">
        <v>53</v>
      </c>
      <c r="O6" s="12" t="s">
        <v>53</v>
      </c>
      <c r="P6" s="12" t="s">
        <v>53</v>
      </c>
      <c r="Q6" s="12" t="s">
        <v>53</v>
      </c>
      <c r="R6" s="97" t="s">
        <v>29</v>
      </c>
      <c r="S6" s="131" t="s">
        <v>29</v>
      </c>
      <c r="T6" s="12" t="s">
        <v>73</v>
      </c>
      <c r="U6" s="12" t="s">
        <v>26</v>
      </c>
      <c r="V6" s="36" t="s">
        <v>26</v>
      </c>
      <c r="W6" s="60"/>
    </row>
    <row r="7" spans="1:28" x14ac:dyDescent="0.25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/>
      <c r="J7" s="50">
        <v>220</v>
      </c>
      <c r="K7" s="75"/>
      <c r="L7" s="50">
        <v>75.5</v>
      </c>
      <c r="M7" s="50">
        <v>72</v>
      </c>
      <c r="N7" s="50">
        <v>72</v>
      </c>
      <c r="O7" s="50">
        <v>72</v>
      </c>
      <c r="P7" s="50">
        <v>72</v>
      </c>
      <c r="Q7" s="50">
        <v>72</v>
      </c>
      <c r="R7" s="98" t="s">
        <v>66</v>
      </c>
      <c r="S7" s="132" t="s">
        <v>66</v>
      </c>
      <c r="T7" s="93">
        <v>89.5</v>
      </c>
      <c r="U7" s="93"/>
      <c r="V7" s="37"/>
      <c r="W7" s="61"/>
    </row>
    <row r="8" spans="1:28" ht="43.5" customHeight="1" thickBot="1" x14ac:dyDescent="0.3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51" t="s">
        <v>43</v>
      </c>
      <c r="J8" s="84" t="s">
        <v>65</v>
      </c>
      <c r="K8" s="83"/>
      <c r="L8" s="84" t="s">
        <v>65</v>
      </c>
      <c r="M8" s="51" t="s">
        <v>43</v>
      </c>
      <c r="N8" s="51" t="s">
        <v>43</v>
      </c>
      <c r="O8" s="51" t="s">
        <v>43</v>
      </c>
      <c r="P8" s="51" t="s">
        <v>43</v>
      </c>
      <c r="Q8" s="142" t="s">
        <v>63</v>
      </c>
      <c r="R8" s="99" t="s">
        <v>74</v>
      </c>
      <c r="S8" s="133" t="s">
        <v>74</v>
      </c>
      <c r="T8" s="84" t="s">
        <v>81</v>
      </c>
      <c r="U8" s="125" t="s">
        <v>24</v>
      </c>
      <c r="V8" s="124" t="s">
        <v>24</v>
      </c>
      <c r="X8" s="14"/>
      <c r="Y8" s="14"/>
      <c r="Z8" s="14"/>
      <c r="AA8" s="14"/>
    </row>
    <row r="9" spans="1:28" x14ac:dyDescent="0.25">
      <c r="A9" s="13"/>
      <c r="B9" s="13"/>
      <c r="C9" s="38"/>
      <c r="D9" s="12"/>
      <c r="E9" s="12"/>
      <c r="F9" s="12"/>
      <c r="G9" s="12"/>
      <c r="H9" s="12"/>
      <c r="I9" s="12"/>
      <c r="J9" s="52"/>
      <c r="K9" s="21"/>
      <c r="L9" s="52"/>
      <c r="M9" s="12"/>
      <c r="N9" s="12"/>
      <c r="O9" s="12"/>
      <c r="P9" s="12"/>
      <c r="Q9" s="12"/>
      <c r="R9" s="134"/>
      <c r="S9" s="127"/>
      <c r="T9" s="12"/>
      <c r="U9" s="108"/>
      <c r="V9" s="38"/>
      <c r="W9" s="52"/>
      <c r="X9" s="15"/>
      <c r="Y9" s="15"/>
      <c r="Z9" s="15"/>
      <c r="AA9" s="15"/>
    </row>
    <row r="10" spans="1:28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50" t="s">
        <v>78</v>
      </c>
      <c r="K10" s="75"/>
      <c r="L10" s="50" t="s">
        <v>78</v>
      </c>
      <c r="M10" s="50" t="s">
        <v>78</v>
      </c>
      <c r="N10" s="50" t="s">
        <v>78</v>
      </c>
      <c r="O10" s="50" t="s">
        <v>78</v>
      </c>
      <c r="P10" s="50" t="s">
        <v>78</v>
      </c>
      <c r="Q10" s="50" t="s">
        <v>78</v>
      </c>
      <c r="R10" s="144" t="s">
        <v>78</v>
      </c>
      <c r="S10" s="145" t="s">
        <v>78</v>
      </c>
      <c r="T10" s="126" t="s">
        <v>78</v>
      </c>
      <c r="U10" s="126" t="s">
        <v>78</v>
      </c>
      <c r="V10" s="50" t="s">
        <v>78</v>
      </c>
      <c r="W10" s="50"/>
      <c r="X10" s="16"/>
      <c r="Y10" s="16"/>
      <c r="Z10" s="16"/>
      <c r="AA10" s="16"/>
    </row>
    <row r="11" spans="1:28" s="32" customFormat="1" ht="26.25" customHeight="1" thickBot="1" x14ac:dyDescent="0.3">
      <c r="A11" s="95"/>
      <c r="B11" s="95"/>
      <c r="C11" s="18" t="s">
        <v>61</v>
      </c>
      <c r="D11" s="118" t="s">
        <v>117</v>
      </c>
      <c r="E11" s="118" t="s">
        <v>112</v>
      </c>
      <c r="F11" s="118" t="s">
        <v>113</v>
      </c>
      <c r="G11" s="118" t="s">
        <v>114</v>
      </c>
      <c r="H11" s="94" t="s">
        <v>115</v>
      </c>
      <c r="I11" s="118" t="s">
        <v>116</v>
      </c>
      <c r="J11" s="118" t="s">
        <v>61</v>
      </c>
      <c r="K11" s="12"/>
      <c r="L11" s="118" t="s">
        <v>61</v>
      </c>
      <c r="M11" s="18" t="s">
        <v>123</v>
      </c>
      <c r="N11" s="18" t="s">
        <v>125</v>
      </c>
      <c r="O11" s="18" t="s">
        <v>124</v>
      </c>
      <c r="P11" s="18" t="s">
        <v>122</v>
      </c>
      <c r="Q11" s="18" t="s">
        <v>119</v>
      </c>
      <c r="R11" s="146" t="s">
        <v>121</v>
      </c>
      <c r="S11" s="146" t="s">
        <v>61</v>
      </c>
      <c r="T11" s="18" t="s">
        <v>61</v>
      </c>
      <c r="U11" s="118" t="s">
        <v>130</v>
      </c>
      <c r="V11" s="118" t="s">
        <v>126</v>
      </c>
      <c r="W11" s="12"/>
      <c r="X11" s="119" t="s">
        <v>36</v>
      </c>
      <c r="Y11" s="120" t="s">
        <v>33</v>
      </c>
      <c r="Z11" s="121" t="s">
        <v>34</v>
      </c>
      <c r="AA11" s="122" t="s">
        <v>35</v>
      </c>
      <c r="AB11" s="73"/>
    </row>
    <row r="12" spans="1:28" ht="15.6" thickBot="1" x14ac:dyDescent="0.3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25</v>
      </c>
      <c r="J12" s="48" t="s">
        <v>69</v>
      </c>
      <c r="K12" s="54"/>
      <c r="L12" s="48" t="s">
        <v>71</v>
      </c>
      <c r="M12" s="94" t="s">
        <v>52</v>
      </c>
      <c r="N12" s="94" t="s">
        <v>52</v>
      </c>
      <c r="O12" s="94" t="s">
        <v>52</v>
      </c>
      <c r="P12" s="94" t="s">
        <v>52</v>
      </c>
      <c r="Q12" s="94" t="s">
        <v>52</v>
      </c>
      <c r="R12" s="96" t="s">
        <v>97</v>
      </c>
      <c r="S12" s="96" t="s">
        <v>97</v>
      </c>
      <c r="T12" s="19" t="s">
        <v>79</v>
      </c>
      <c r="U12" s="18" t="s">
        <v>25</v>
      </c>
      <c r="V12" s="77" t="s">
        <v>25</v>
      </c>
      <c r="W12" s="54"/>
      <c r="X12" s="19"/>
      <c r="Y12" s="19"/>
      <c r="Z12" s="19"/>
      <c r="AA12" s="19"/>
    </row>
    <row r="13" spans="1:28" s="21" customFormat="1" x14ac:dyDescent="0.25">
      <c r="A13" s="20" t="s">
        <v>8</v>
      </c>
      <c r="B13" s="20" t="s">
        <v>8</v>
      </c>
      <c r="C13" s="20">
        <v>0</v>
      </c>
      <c r="D13" s="42">
        <v>15</v>
      </c>
      <c r="E13" s="20">
        <v>0</v>
      </c>
      <c r="F13" s="20">
        <v>13</v>
      </c>
      <c r="G13" s="42">
        <v>25</v>
      </c>
      <c r="H13" s="49">
        <v>25</v>
      </c>
      <c r="I13" s="43">
        <v>25</v>
      </c>
      <c r="J13" s="42">
        <v>25</v>
      </c>
      <c r="K13" s="23"/>
      <c r="L13" s="42">
        <v>-25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100">
        <v>0</v>
      </c>
      <c r="S13" s="100">
        <v>0</v>
      </c>
      <c r="T13" s="20">
        <v>0</v>
      </c>
      <c r="U13" s="42">
        <v>-103</v>
      </c>
      <c r="V13" s="43">
        <v>0</v>
      </c>
      <c r="W13" s="23"/>
      <c r="X13" s="116">
        <f>SUM(C13:V13)</f>
        <v>0</v>
      </c>
      <c r="Y13" s="19">
        <f>SUM(D13:J13)+SUM(L13:Q13)</f>
        <v>103</v>
      </c>
      <c r="Z13" s="68">
        <f t="shared" ref="Z13:Z36" si="0">C13+T13</f>
        <v>0</v>
      </c>
      <c r="AA13" s="68">
        <f>SUM(U13:V13)</f>
        <v>-103</v>
      </c>
      <c r="AB13" s="71"/>
    </row>
    <row r="14" spans="1:28" x14ac:dyDescent="0.25">
      <c r="A14" s="23" t="s">
        <v>9</v>
      </c>
      <c r="B14" s="23" t="s">
        <v>9</v>
      </c>
      <c r="C14" s="23">
        <v>0</v>
      </c>
      <c r="D14" s="22">
        <v>15</v>
      </c>
      <c r="E14" s="23">
        <v>0</v>
      </c>
      <c r="F14" s="23">
        <v>13</v>
      </c>
      <c r="G14" s="22">
        <v>25</v>
      </c>
      <c r="H14" s="46">
        <v>25</v>
      </c>
      <c r="I14" s="24">
        <v>25</v>
      </c>
      <c r="J14" s="22">
        <v>25</v>
      </c>
      <c r="K14" s="23"/>
      <c r="L14" s="22">
        <v>-25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101">
        <v>0</v>
      </c>
      <c r="S14" s="101">
        <v>0</v>
      </c>
      <c r="T14" s="23">
        <v>0</v>
      </c>
      <c r="U14" s="22">
        <v>-103</v>
      </c>
      <c r="V14" s="24">
        <v>0</v>
      </c>
      <c r="W14" s="23"/>
      <c r="X14" s="60">
        <f t="shared" ref="X14:X36" si="1">SUM(C14:V14)</f>
        <v>0</v>
      </c>
      <c r="Y14" s="12">
        <f t="shared" ref="Y14:Y36" si="2">SUM(D14:J14)+SUM(L14:Q14)</f>
        <v>103</v>
      </c>
      <c r="Z14" s="36">
        <f t="shared" si="0"/>
        <v>0</v>
      </c>
      <c r="AA14" s="36">
        <f>SUM(U14:V14)</f>
        <v>-103</v>
      </c>
    </row>
    <row r="15" spans="1:28" x14ac:dyDescent="0.25">
      <c r="A15" s="23" t="s">
        <v>10</v>
      </c>
      <c r="B15" s="23" t="s">
        <v>10</v>
      </c>
      <c r="C15" s="23">
        <v>0</v>
      </c>
      <c r="D15" s="22">
        <v>15</v>
      </c>
      <c r="E15" s="23">
        <v>0</v>
      </c>
      <c r="F15" s="23">
        <v>13</v>
      </c>
      <c r="G15" s="22">
        <v>25</v>
      </c>
      <c r="H15" s="46">
        <v>25</v>
      </c>
      <c r="I15" s="24">
        <v>25</v>
      </c>
      <c r="J15" s="22">
        <v>25</v>
      </c>
      <c r="K15" s="23"/>
      <c r="L15" s="22">
        <v>-25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101">
        <v>0</v>
      </c>
      <c r="S15" s="101">
        <v>0</v>
      </c>
      <c r="T15" s="23">
        <v>0</v>
      </c>
      <c r="U15" s="22">
        <v>-103</v>
      </c>
      <c r="V15" s="24">
        <v>0</v>
      </c>
      <c r="W15" s="23"/>
      <c r="X15" s="60">
        <f t="shared" si="1"/>
        <v>0</v>
      </c>
      <c r="Y15" s="12">
        <f t="shared" si="2"/>
        <v>103</v>
      </c>
      <c r="Z15" s="36">
        <f t="shared" si="0"/>
        <v>0</v>
      </c>
      <c r="AA15" s="36">
        <f t="shared" ref="AA15:AA36" si="3">SUM(U15:V15)</f>
        <v>-103</v>
      </c>
    </row>
    <row r="16" spans="1:28" x14ac:dyDescent="0.25">
      <c r="A16" s="23" t="s">
        <v>11</v>
      </c>
      <c r="B16" s="23" t="s">
        <v>11</v>
      </c>
      <c r="C16" s="23">
        <v>0</v>
      </c>
      <c r="D16" s="22">
        <v>15</v>
      </c>
      <c r="E16" s="23">
        <v>0</v>
      </c>
      <c r="F16" s="23">
        <v>13</v>
      </c>
      <c r="G16" s="22">
        <v>25</v>
      </c>
      <c r="H16" s="46">
        <v>25</v>
      </c>
      <c r="I16" s="24">
        <v>25</v>
      </c>
      <c r="J16" s="22">
        <v>25</v>
      </c>
      <c r="K16" s="23"/>
      <c r="L16" s="22">
        <v>-25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101">
        <v>0</v>
      </c>
      <c r="S16" s="101">
        <v>0</v>
      </c>
      <c r="T16" s="23">
        <v>0</v>
      </c>
      <c r="U16" s="22">
        <v>-103</v>
      </c>
      <c r="V16" s="24">
        <v>0</v>
      </c>
      <c r="W16" s="23"/>
      <c r="X16" s="60">
        <f t="shared" si="1"/>
        <v>0</v>
      </c>
      <c r="Y16" s="12">
        <f t="shared" si="2"/>
        <v>103</v>
      </c>
      <c r="Z16" s="36">
        <f t="shared" si="0"/>
        <v>0</v>
      </c>
      <c r="AA16" s="36">
        <f t="shared" si="3"/>
        <v>-103</v>
      </c>
    </row>
    <row r="17" spans="1:27" x14ac:dyDescent="0.25">
      <c r="A17" s="23" t="s">
        <v>12</v>
      </c>
      <c r="B17" s="23" t="s">
        <v>12</v>
      </c>
      <c r="C17" s="23">
        <v>0</v>
      </c>
      <c r="D17" s="22">
        <v>15</v>
      </c>
      <c r="E17" s="23">
        <v>0</v>
      </c>
      <c r="F17" s="23">
        <v>13</v>
      </c>
      <c r="G17" s="22">
        <v>25</v>
      </c>
      <c r="H17" s="46">
        <v>25</v>
      </c>
      <c r="I17" s="24">
        <v>25</v>
      </c>
      <c r="J17" s="22">
        <v>25</v>
      </c>
      <c r="K17" s="23"/>
      <c r="L17" s="22">
        <v>-25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101">
        <v>0</v>
      </c>
      <c r="S17" s="101">
        <v>0</v>
      </c>
      <c r="T17" s="23">
        <v>0</v>
      </c>
      <c r="U17" s="22">
        <v>-103</v>
      </c>
      <c r="V17" s="24">
        <v>0</v>
      </c>
      <c r="W17" s="23"/>
      <c r="X17" s="60">
        <f t="shared" si="1"/>
        <v>0</v>
      </c>
      <c r="Y17" s="12">
        <f t="shared" si="2"/>
        <v>103</v>
      </c>
      <c r="Z17" s="36">
        <f t="shared" si="0"/>
        <v>0</v>
      </c>
      <c r="AA17" s="36">
        <f t="shared" si="3"/>
        <v>-103</v>
      </c>
    </row>
    <row r="18" spans="1:27" x14ac:dyDescent="0.25">
      <c r="A18" s="23" t="s">
        <v>13</v>
      </c>
      <c r="B18" s="23" t="s">
        <v>13</v>
      </c>
      <c r="C18" s="23">
        <v>0</v>
      </c>
      <c r="D18" s="22">
        <v>15</v>
      </c>
      <c r="E18" s="23">
        <v>0</v>
      </c>
      <c r="F18" s="23">
        <v>13</v>
      </c>
      <c r="G18" s="22">
        <v>25</v>
      </c>
      <c r="H18" s="46">
        <v>25</v>
      </c>
      <c r="I18" s="24">
        <v>25</v>
      </c>
      <c r="J18" s="22">
        <v>25</v>
      </c>
      <c r="K18" s="23"/>
      <c r="L18" s="22">
        <v>-25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101">
        <v>0</v>
      </c>
      <c r="S18" s="101">
        <v>0</v>
      </c>
      <c r="T18" s="23">
        <v>0</v>
      </c>
      <c r="U18" s="22">
        <v>-103</v>
      </c>
      <c r="V18" s="24">
        <v>0</v>
      </c>
      <c r="W18" s="23"/>
      <c r="X18" s="60">
        <f t="shared" si="1"/>
        <v>0</v>
      </c>
      <c r="Y18" s="12">
        <f t="shared" si="2"/>
        <v>103</v>
      </c>
      <c r="Z18" s="36">
        <f t="shared" si="0"/>
        <v>0</v>
      </c>
      <c r="AA18" s="36">
        <f t="shared" si="3"/>
        <v>-103</v>
      </c>
    </row>
    <row r="19" spans="1:27" x14ac:dyDescent="0.25">
      <c r="A19" s="23" t="s">
        <v>14</v>
      </c>
      <c r="B19" s="23" t="s">
        <v>14</v>
      </c>
      <c r="C19" s="23">
        <v>10</v>
      </c>
      <c r="D19" s="22">
        <v>0</v>
      </c>
      <c r="E19" s="23">
        <v>0</v>
      </c>
      <c r="F19" s="23">
        <v>0</v>
      </c>
      <c r="G19" s="22">
        <v>0</v>
      </c>
      <c r="H19" s="46">
        <v>0</v>
      </c>
      <c r="I19" s="24">
        <v>0</v>
      </c>
      <c r="J19" s="22">
        <v>0</v>
      </c>
      <c r="K19" s="23"/>
      <c r="L19" s="22">
        <v>0</v>
      </c>
      <c r="M19" s="22">
        <v>-25</v>
      </c>
      <c r="N19" s="22">
        <v>-11</v>
      </c>
      <c r="O19" s="22">
        <v>-14</v>
      </c>
      <c r="P19" s="22">
        <v>-8</v>
      </c>
      <c r="Q19" s="22">
        <v>-2</v>
      </c>
      <c r="R19" s="101">
        <v>-5</v>
      </c>
      <c r="S19" s="101">
        <v>-5</v>
      </c>
      <c r="T19" s="23">
        <v>-10</v>
      </c>
      <c r="U19" s="22">
        <v>0</v>
      </c>
      <c r="V19" s="24">
        <v>-103</v>
      </c>
      <c r="W19" s="23"/>
      <c r="X19" s="60">
        <f t="shared" si="1"/>
        <v>-173</v>
      </c>
      <c r="Y19" s="12">
        <f t="shared" si="2"/>
        <v>-60</v>
      </c>
      <c r="Z19" s="36">
        <f t="shared" si="0"/>
        <v>0</v>
      </c>
      <c r="AA19" s="36">
        <f t="shared" si="3"/>
        <v>-103</v>
      </c>
    </row>
    <row r="20" spans="1:27" x14ac:dyDescent="0.25">
      <c r="A20" s="23" t="s">
        <v>15</v>
      </c>
      <c r="B20" s="23" t="s">
        <v>15</v>
      </c>
      <c r="C20" s="23">
        <v>10</v>
      </c>
      <c r="D20" s="22">
        <v>0</v>
      </c>
      <c r="E20" s="23">
        <v>0</v>
      </c>
      <c r="F20" s="23">
        <v>0</v>
      </c>
      <c r="G20" s="22">
        <v>0</v>
      </c>
      <c r="H20" s="46">
        <v>0</v>
      </c>
      <c r="I20" s="24">
        <v>0</v>
      </c>
      <c r="J20" s="22">
        <v>0</v>
      </c>
      <c r="K20" s="23"/>
      <c r="L20" s="22">
        <v>0</v>
      </c>
      <c r="M20" s="22">
        <v>-25</v>
      </c>
      <c r="N20" s="22">
        <v>-11</v>
      </c>
      <c r="O20" s="22">
        <v>-14</v>
      </c>
      <c r="P20" s="22">
        <v>-8</v>
      </c>
      <c r="Q20" s="22">
        <v>-2</v>
      </c>
      <c r="R20" s="101">
        <v>-5</v>
      </c>
      <c r="S20" s="101">
        <v>-5</v>
      </c>
      <c r="T20" s="23">
        <v>-10</v>
      </c>
      <c r="U20" s="22">
        <v>0</v>
      </c>
      <c r="V20" s="24">
        <v>-103</v>
      </c>
      <c r="W20" s="23"/>
      <c r="X20" s="60">
        <f t="shared" si="1"/>
        <v>-173</v>
      </c>
      <c r="Y20" s="12">
        <f t="shared" si="2"/>
        <v>-60</v>
      </c>
      <c r="Z20" s="36">
        <f t="shared" si="0"/>
        <v>0</v>
      </c>
      <c r="AA20" s="36">
        <f t="shared" si="3"/>
        <v>-103</v>
      </c>
    </row>
    <row r="21" spans="1:27" x14ac:dyDescent="0.25">
      <c r="A21" s="23" t="s">
        <v>16</v>
      </c>
      <c r="B21" s="23" t="s">
        <v>16</v>
      </c>
      <c r="C21" s="23">
        <v>10</v>
      </c>
      <c r="D21" s="22">
        <v>0</v>
      </c>
      <c r="E21" s="23">
        <v>0</v>
      </c>
      <c r="F21" s="23">
        <v>0</v>
      </c>
      <c r="G21" s="22">
        <v>0</v>
      </c>
      <c r="H21" s="46">
        <v>0</v>
      </c>
      <c r="I21" s="24">
        <v>0</v>
      </c>
      <c r="J21" s="22">
        <v>0</v>
      </c>
      <c r="K21" s="23"/>
      <c r="L21" s="22">
        <v>0</v>
      </c>
      <c r="M21" s="22">
        <v>-25</v>
      </c>
      <c r="N21" s="22">
        <v>-11</v>
      </c>
      <c r="O21" s="22">
        <v>-14</v>
      </c>
      <c r="P21" s="22">
        <v>-8</v>
      </c>
      <c r="Q21" s="22">
        <v>-2</v>
      </c>
      <c r="R21" s="101">
        <v>-5</v>
      </c>
      <c r="S21" s="101">
        <v>-5</v>
      </c>
      <c r="T21" s="23">
        <v>-10</v>
      </c>
      <c r="U21" s="22">
        <v>0</v>
      </c>
      <c r="V21" s="24">
        <v>-103</v>
      </c>
      <c r="W21" s="23"/>
      <c r="X21" s="60">
        <f t="shared" si="1"/>
        <v>-173</v>
      </c>
      <c r="Y21" s="12">
        <f t="shared" si="2"/>
        <v>-60</v>
      </c>
      <c r="Z21" s="36">
        <f t="shared" si="0"/>
        <v>0</v>
      </c>
      <c r="AA21" s="36">
        <f t="shared" si="3"/>
        <v>-103</v>
      </c>
    </row>
    <row r="22" spans="1:27" x14ac:dyDescent="0.25">
      <c r="A22" s="23" t="s">
        <v>17</v>
      </c>
      <c r="B22" s="23" t="s">
        <v>17</v>
      </c>
      <c r="C22" s="23">
        <v>10</v>
      </c>
      <c r="D22" s="22">
        <v>0</v>
      </c>
      <c r="E22" s="23">
        <v>0</v>
      </c>
      <c r="F22" s="23">
        <v>0</v>
      </c>
      <c r="G22" s="22">
        <v>0</v>
      </c>
      <c r="H22" s="46">
        <v>0</v>
      </c>
      <c r="I22" s="24">
        <v>0</v>
      </c>
      <c r="J22" s="22">
        <v>0</v>
      </c>
      <c r="K22" s="23"/>
      <c r="L22" s="22">
        <v>0</v>
      </c>
      <c r="M22" s="22">
        <v>-25</v>
      </c>
      <c r="N22" s="22">
        <v>-11</v>
      </c>
      <c r="O22" s="22">
        <v>-14</v>
      </c>
      <c r="P22" s="22">
        <v>-8</v>
      </c>
      <c r="Q22" s="22">
        <v>-2</v>
      </c>
      <c r="R22" s="101">
        <v>-5</v>
      </c>
      <c r="S22" s="101">
        <v>-5</v>
      </c>
      <c r="T22" s="23">
        <v>-10</v>
      </c>
      <c r="U22" s="22">
        <v>0</v>
      </c>
      <c r="V22" s="24">
        <v>-103</v>
      </c>
      <c r="W22" s="23"/>
      <c r="X22" s="60">
        <f t="shared" si="1"/>
        <v>-173</v>
      </c>
      <c r="Y22" s="12">
        <f t="shared" si="2"/>
        <v>-60</v>
      </c>
      <c r="Z22" s="36">
        <f t="shared" si="0"/>
        <v>0</v>
      </c>
      <c r="AA22" s="36">
        <f t="shared" si="3"/>
        <v>-103</v>
      </c>
    </row>
    <row r="23" spans="1:27" x14ac:dyDescent="0.25">
      <c r="A23" s="23">
        <v>1100</v>
      </c>
      <c r="B23" s="23">
        <v>1100</v>
      </c>
      <c r="C23" s="23">
        <v>10</v>
      </c>
      <c r="D23" s="22">
        <v>0</v>
      </c>
      <c r="E23" s="23">
        <v>0</v>
      </c>
      <c r="F23" s="23">
        <v>0</v>
      </c>
      <c r="G23" s="22">
        <v>0</v>
      </c>
      <c r="H23" s="46">
        <v>0</v>
      </c>
      <c r="I23" s="24">
        <v>0</v>
      </c>
      <c r="J23" s="22">
        <v>0</v>
      </c>
      <c r="K23" s="23"/>
      <c r="L23" s="22">
        <v>0</v>
      </c>
      <c r="M23" s="22">
        <v>-25</v>
      </c>
      <c r="N23" s="22">
        <v>-11</v>
      </c>
      <c r="O23" s="22">
        <v>-14</v>
      </c>
      <c r="P23" s="22">
        <v>-8</v>
      </c>
      <c r="Q23" s="22">
        <v>-2</v>
      </c>
      <c r="R23" s="101">
        <v>-5</v>
      </c>
      <c r="S23" s="101">
        <v>-5</v>
      </c>
      <c r="T23" s="23">
        <v>-10</v>
      </c>
      <c r="U23" s="22">
        <v>0</v>
      </c>
      <c r="V23" s="24">
        <v>-103</v>
      </c>
      <c r="W23" s="23"/>
      <c r="X23" s="60">
        <f t="shared" si="1"/>
        <v>-173</v>
      </c>
      <c r="Y23" s="12">
        <f t="shared" si="2"/>
        <v>-60</v>
      </c>
      <c r="Z23" s="36">
        <f t="shared" si="0"/>
        <v>0</v>
      </c>
      <c r="AA23" s="36">
        <f t="shared" si="3"/>
        <v>-103</v>
      </c>
    </row>
    <row r="24" spans="1:27" x14ac:dyDescent="0.25">
      <c r="A24" s="23">
        <v>1200</v>
      </c>
      <c r="B24" s="23">
        <v>1200</v>
      </c>
      <c r="C24" s="23">
        <v>10</v>
      </c>
      <c r="D24" s="22">
        <v>0</v>
      </c>
      <c r="E24" s="23">
        <v>0</v>
      </c>
      <c r="F24" s="23">
        <v>0</v>
      </c>
      <c r="G24" s="22">
        <v>0</v>
      </c>
      <c r="H24" s="46">
        <v>0</v>
      </c>
      <c r="I24" s="24">
        <v>0</v>
      </c>
      <c r="J24" s="22">
        <v>0</v>
      </c>
      <c r="K24" s="23"/>
      <c r="L24" s="22">
        <v>0</v>
      </c>
      <c r="M24" s="22">
        <v>-25</v>
      </c>
      <c r="N24" s="22">
        <v>-11</v>
      </c>
      <c r="O24" s="22">
        <v>-14</v>
      </c>
      <c r="P24" s="22">
        <v>-8</v>
      </c>
      <c r="Q24" s="22">
        <v>-2</v>
      </c>
      <c r="R24" s="101">
        <v>-5</v>
      </c>
      <c r="S24" s="101">
        <v>-5</v>
      </c>
      <c r="T24" s="23">
        <v>-10</v>
      </c>
      <c r="U24" s="22">
        <v>0</v>
      </c>
      <c r="V24" s="24">
        <v>-103</v>
      </c>
      <c r="W24" s="23"/>
      <c r="X24" s="60">
        <f t="shared" si="1"/>
        <v>-173</v>
      </c>
      <c r="Y24" s="12">
        <f t="shared" si="2"/>
        <v>-60</v>
      </c>
      <c r="Z24" s="36">
        <f t="shared" si="0"/>
        <v>0</v>
      </c>
      <c r="AA24" s="36">
        <f t="shared" si="3"/>
        <v>-103</v>
      </c>
    </row>
    <row r="25" spans="1:27" x14ac:dyDescent="0.25">
      <c r="A25" s="23">
        <v>1300</v>
      </c>
      <c r="B25" s="23">
        <v>1300</v>
      </c>
      <c r="C25" s="23">
        <v>10</v>
      </c>
      <c r="D25" s="22">
        <v>0</v>
      </c>
      <c r="E25" s="23">
        <v>0</v>
      </c>
      <c r="F25" s="23">
        <v>0</v>
      </c>
      <c r="G25" s="22">
        <v>0</v>
      </c>
      <c r="H25" s="46">
        <v>0</v>
      </c>
      <c r="I25" s="24">
        <v>0</v>
      </c>
      <c r="J25" s="22">
        <v>0</v>
      </c>
      <c r="K25" s="23"/>
      <c r="L25" s="22">
        <v>0</v>
      </c>
      <c r="M25" s="22">
        <v>-25</v>
      </c>
      <c r="N25" s="22">
        <v>-11</v>
      </c>
      <c r="O25" s="22">
        <v>-14</v>
      </c>
      <c r="P25" s="22">
        <v>-8</v>
      </c>
      <c r="Q25" s="22">
        <v>-2</v>
      </c>
      <c r="R25" s="101">
        <v>-5</v>
      </c>
      <c r="S25" s="101">
        <v>-5</v>
      </c>
      <c r="T25" s="23">
        <v>-10</v>
      </c>
      <c r="U25" s="22">
        <v>0</v>
      </c>
      <c r="V25" s="24">
        <v>-103</v>
      </c>
      <c r="W25" s="23"/>
      <c r="X25" s="60">
        <f t="shared" si="1"/>
        <v>-173</v>
      </c>
      <c r="Y25" s="12">
        <f t="shared" si="2"/>
        <v>-60</v>
      </c>
      <c r="Z25" s="36">
        <f t="shared" si="0"/>
        <v>0</v>
      </c>
      <c r="AA25" s="36">
        <f t="shared" si="3"/>
        <v>-103</v>
      </c>
    </row>
    <row r="26" spans="1:27" x14ac:dyDescent="0.25">
      <c r="A26" s="23">
        <v>1400</v>
      </c>
      <c r="B26" s="23">
        <v>1400</v>
      </c>
      <c r="C26" s="23">
        <v>10</v>
      </c>
      <c r="D26" s="22">
        <v>0</v>
      </c>
      <c r="E26" s="23">
        <v>0</v>
      </c>
      <c r="F26" s="23">
        <v>0</v>
      </c>
      <c r="G26" s="22">
        <v>0</v>
      </c>
      <c r="H26" s="46">
        <v>0</v>
      </c>
      <c r="I26" s="24">
        <v>0</v>
      </c>
      <c r="J26" s="22">
        <v>0</v>
      </c>
      <c r="K26" s="23"/>
      <c r="L26" s="22">
        <v>0</v>
      </c>
      <c r="M26" s="22">
        <v>-25</v>
      </c>
      <c r="N26" s="22">
        <v>-11</v>
      </c>
      <c r="O26" s="22">
        <v>-14</v>
      </c>
      <c r="P26" s="22">
        <v>-8</v>
      </c>
      <c r="Q26" s="22">
        <v>-2</v>
      </c>
      <c r="R26" s="101">
        <v>-5</v>
      </c>
      <c r="S26" s="101">
        <v>-5</v>
      </c>
      <c r="T26" s="23">
        <v>-10</v>
      </c>
      <c r="U26" s="22">
        <v>0</v>
      </c>
      <c r="V26" s="24">
        <v>-103</v>
      </c>
      <c r="W26" s="23"/>
      <c r="X26" s="60">
        <f t="shared" si="1"/>
        <v>-173</v>
      </c>
      <c r="Y26" s="12">
        <f t="shared" si="2"/>
        <v>-60</v>
      </c>
      <c r="Z26" s="36">
        <f t="shared" si="0"/>
        <v>0</v>
      </c>
      <c r="AA26" s="36">
        <f t="shared" si="3"/>
        <v>-103</v>
      </c>
    </row>
    <row r="27" spans="1:27" x14ac:dyDescent="0.25">
      <c r="A27" s="23">
        <v>1500</v>
      </c>
      <c r="B27" s="23">
        <v>1500</v>
      </c>
      <c r="C27" s="23">
        <v>10</v>
      </c>
      <c r="D27" s="22">
        <v>0</v>
      </c>
      <c r="E27" s="23">
        <v>0</v>
      </c>
      <c r="F27" s="23">
        <v>0</v>
      </c>
      <c r="G27" s="22">
        <v>0</v>
      </c>
      <c r="H27" s="46">
        <v>0</v>
      </c>
      <c r="I27" s="24">
        <v>0</v>
      </c>
      <c r="J27" s="22">
        <v>0</v>
      </c>
      <c r="K27" s="23"/>
      <c r="L27" s="22">
        <v>0</v>
      </c>
      <c r="M27" s="22">
        <v>-25</v>
      </c>
      <c r="N27" s="22">
        <v>-11</v>
      </c>
      <c r="O27" s="22">
        <v>-14</v>
      </c>
      <c r="P27" s="22">
        <v>-8</v>
      </c>
      <c r="Q27" s="22">
        <v>-2</v>
      </c>
      <c r="R27" s="101">
        <v>-5</v>
      </c>
      <c r="S27" s="101">
        <v>-5</v>
      </c>
      <c r="T27" s="23">
        <v>-10</v>
      </c>
      <c r="U27" s="22">
        <v>0</v>
      </c>
      <c r="V27" s="24">
        <v>-103</v>
      </c>
      <c r="W27" s="23"/>
      <c r="X27" s="60">
        <f t="shared" si="1"/>
        <v>-173</v>
      </c>
      <c r="Y27" s="12">
        <f t="shared" si="2"/>
        <v>-60</v>
      </c>
      <c r="Z27" s="36">
        <f t="shared" si="0"/>
        <v>0</v>
      </c>
      <c r="AA27" s="36">
        <f t="shared" si="3"/>
        <v>-103</v>
      </c>
    </row>
    <row r="28" spans="1:27" x14ac:dyDescent="0.25">
      <c r="A28" s="23">
        <v>1600</v>
      </c>
      <c r="B28" s="23">
        <v>1600</v>
      </c>
      <c r="C28" s="23">
        <v>10</v>
      </c>
      <c r="D28" s="22">
        <v>0</v>
      </c>
      <c r="E28" s="23">
        <v>0</v>
      </c>
      <c r="F28" s="23">
        <v>0</v>
      </c>
      <c r="G28" s="22">
        <v>0</v>
      </c>
      <c r="H28" s="46">
        <v>0</v>
      </c>
      <c r="I28" s="24">
        <v>0</v>
      </c>
      <c r="J28" s="22">
        <v>0</v>
      </c>
      <c r="K28" s="23"/>
      <c r="L28" s="22">
        <v>0</v>
      </c>
      <c r="M28" s="22">
        <v>-25</v>
      </c>
      <c r="N28" s="22">
        <v>-11</v>
      </c>
      <c r="O28" s="22">
        <v>-14</v>
      </c>
      <c r="P28" s="22">
        <v>-8</v>
      </c>
      <c r="Q28" s="22">
        <v>-2</v>
      </c>
      <c r="R28" s="101">
        <v>-5</v>
      </c>
      <c r="S28" s="101">
        <v>-5</v>
      </c>
      <c r="T28" s="23">
        <v>-10</v>
      </c>
      <c r="U28" s="22">
        <v>0</v>
      </c>
      <c r="V28" s="24">
        <v>-103</v>
      </c>
      <c r="W28" s="23"/>
      <c r="X28" s="60">
        <f t="shared" si="1"/>
        <v>-173</v>
      </c>
      <c r="Y28" s="12">
        <f t="shared" si="2"/>
        <v>-60</v>
      </c>
      <c r="Z28" s="36">
        <f t="shared" si="0"/>
        <v>0</v>
      </c>
      <c r="AA28" s="36">
        <f t="shared" si="3"/>
        <v>-103</v>
      </c>
    </row>
    <row r="29" spans="1:27" x14ac:dyDescent="0.25">
      <c r="A29" s="23">
        <v>1700</v>
      </c>
      <c r="B29" s="23">
        <v>1700</v>
      </c>
      <c r="C29" s="23">
        <v>10</v>
      </c>
      <c r="D29" s="22">
        <v>0</v>
      </c>
      <c r="E29" s="23">
        <v>0</v>
      </c>
      <c r="F29" s="23">
        <v>0</v>
      </c>
      <c r="G29" s="22">
        <v>0</v>
      </c>
      <c r="H29" s="46">
        <v>0</v>
      </c>
      <c r="I29" s="24">
        <v>0</v>
      </c>
      <c r="J29" s="22">
        <v>0</v>
      </c>
      <c r="K29" s="23"/>
      <c r="L29" s="22">
        <v>0</v>
      </c>
      <c r="M29" s="22">
        <v>-25</v>
      </c>
      <c r="N29" s="22">
        <v>-11</v>
      </c>
      <c r="O29" s="22">
        <v>-14</v>
      </c>
      <c r="P29" s="22">
        <v>-8</v>
      </c>
      <c r="Q29" s="22">
        <v>-2</v>
      </c>
      <c r="R29" s="101">
        <v>-5</v>
      </c>
      <c r="S29" s="101">
        <v>-5</v>
      </c>
      <c r="T29" s="23">
        <v>-10</v>
      </c>
      <c r="U29" s="22">
        <v>0</v>
      </c>
      <c r="V29" s="24">
        <v>-103</v>
      </c>
      <c r="W29" s="23"/>
      <c r="X29" s="60">
        <f t="shared" si="1"/>
        <v>-173</v>
      </c>
      <c r="Y29" s="12">
        <f t="shared" si="2"/>
        <v>-60</v>
      </c>
      <c r="Z29" s="36">
        <f t="shared" si="0"/>
        <v>0</v>
      </c>
      <c r="AA29" s="36">
        <f t="shared" si="3"/>
        <v>-103</v>
      </c>
    </row>
    <row r="30" spans="1:27" x14ac:dyDescent="0.25">
      <c r="A30" s="23">
        <v>1800</v>
      </c>
      <c r="B30" s="23">
        <v>1800</v>
      </c>
      <c r="C30" s="23">
        <v>10</v>
      </c>
      <c r="D30" s="22">
        <v>0</v>
      </c>
      <c r="E30" s="23">
        <v>0</v>
      </c>
      <c r="F30" s="23">
        <v>0</v>
      </c>
      <c r="G30" s="22">
        <v>0</v>
      </c>
      <c r="H30" s="46">
        <v>0</v>
      </c>
      <c r="I30" s="24">
        <v>0</v>
      </c>
      <c r="J30" s="22">
        <v>0</v>
      </c>
      <c r="K30" s="23"/>
      <c r="L30" s="22">
        <v>0</v>
      </c>
      <c r="M30" s="22">
        <v>-25</v>
      </c>
      <c r="N30" s="22">
        <v>-11</v>
      </c>
      <c r="O30" s="22">
        <v>-14</v>
      </c>
      <c r="P30" s="22">
        <v>-8</v>
      </c>
      <c r="Q30" s="22">
        <v>-2</v>
      </c>
      <c r="R30" s="101">
        <v>-5</v>
      </c>
      <c r="S30" s="101">
        <v>-5</v>
      </c>
      <c r="T30" s="23">
        <v>-10</v>
      </c>
      <c r="U30" s="22">
        <v>0</v>
      </c>
      <c r="V30" s="24">
        <v>-103</v>
      </c>
      <c r="W30" s="23"/>
      <c r="X30" s="60">
        <f t="shared" si="1"/>
        <v>-173</v>
      </c>
      <c r="Y30" s="12">
        <f t="shared" si="2"/>
        <v>-60</v>
      </c>
      <c r="Z30" s="36">
        <f t="shared" si="0"/>
        <v>0</v>
      </c>
      <c r="AA30" s="36">
        <f t="shared" si="3"/>
        <v>-103</v>
      </c>
    </row>
    <row r="31" spans="1:27" x14ac:dyDescent="0.25">
      <c r="A31" s="23">
        <v>1900</v>
      </c>
      <c r="B31" s="23">
        <v>1900</v>
      </c>
      <c r="C31" s="23">
        <v>10</v>
      </c>
      <c r="D31" s="22">
        <v>0</v>
      </c>
      <c r="E31" s="23">
        <v>0</v>
      </c>
      <c r="F31" s="23">
        <v>0</v>
      </c>
      <c r="G31" s="22">
        <v>0</v>
      </c>
      <c r="H31" s="46">
        <v>0</v>
      </c>
      <c r="I31" s="24">
        <v>0</v>
      </c>
      <c r="J31" s="22">
        <v>0</v>
      </c>
      <c r="K31" s="23"/>
      <c r="L31" s="22">
        <v>0</v>
      </c>
      <c r="M31" s="22">
        <v>-25</v>
      </c>
      <c r="N31" s="22">
        <v>-11</v>
      </c>
      <c r="O31" s="22">
        <v>-14</v>
      </c>
      <c r="P31" s="22">
        <v>-8</v>
      </c>
      <c r="Q31" s="22">
        <v>-2</v>
      </c>
      <c r="R31" s="101">
        <v>-5</v>
      </c>
      <c r="S31" s="101">
        <v>-5</v>
      </c>
      <c r="T31" s="23">
        <v>-10</v>
      </c>
      <c r="U31" s="22">
        <v>0</v>
      </c>
      <c r="V31" s="24">
        <v>-103</v>
      </c>
      <c r="W31" s="23"/>
      <c r="X31" s="60">
        <f t="shared" si="1"/>
        <v>-173</v>
      </c>
      <c r="Y31" s="12">
        <f t="shared" si="2"/>
        <v>-60</v>
      </c>
      <c r="Z31" s="36">
        <f t="shared" si="0"/>
        <v>0</v>
      </c>
      <c r="AA31" s="36">
        <f t="shared" si="3"/>
        <v>-103</v>
      </c>
    </row>
    <row r="32" spans="1:27" ht="12" customHeight="1" x14ac:dyDescent="0.25">
      <c r="A32" s="23">
        <v>2000</v>
      </c>
      <c r="B32" s="23">
        <v>2000</v>
      </c>
      <c r="C32" s="23">
        <v>10</v>
      </c>
      <c r="D32" s="22">
        <v>0</v>
      </c>
      <c r="E32" s="23">
        <v>0</v>
      </c>
      <c r="F32" s="23">
        <v>0</v>
      </c>
      <c r="G32" s="22">
        <v>0</v>
      </c>
      <c r="H32" s="46">
        <v>0</v>
      </c>
      <c r="I32" s="24">
        <v>0</v>
      </c>
      <c r="J32" s="22">
        <v>0</v>
      </c>
      <c r="K32" s="23"/>
      <c r="L32" s="22">
        <v>0</v>
      </c>
      <c r="M32" s="22">
        <v>-25</v>
      </c>
      <c r="N32" s="22">
        <v>-11</v>
      </c>
      <c r="O32" s="22">
        <v>-14</v>
      </c>
      <c r="P32" s="22">
        <v>-8</v>
      </c>
      <c r="Q32" s="22">
        <v>-2</v>
      </c>
      <c r="R32" s="101">
        <v>-5</v>
      </c>
      <c r="S32" s="101">
        <v>-5</v>
      </c>
      <c r="T32" s="23">
        <v>-10</v>
      </c>
      <c r="U32" s="22">
        <v>0</v>
      </c>
      <c r="V32" s="24">
        <v>-103</v>
      </c>
      <c r="W32" s="23"/>
      <c r="X32" s="60">
        <f t="shared" si="1"/>
        <v>-173</v>
      </c>
      <c r="Y32" s="12">
        <f t="shared" si="2"/>
        <v>-60</v>
      </c>
      <c r="Z32" s="36">
        <f t="shared" si="0"/>
        <v>0</v>
      </c>
      <c r="AA32" s="36">
        <f t="shared" si="3"/>
        <v>-103</v>
      </c>
    </row>
    <row r="33" spans="1:46" x14ac:dyDescent="0.25">
      <c r="A33" s="23">
        <v>2100</v>
      </c>
      <c r="B33" s="23">
        <v>2100</v>
      </c>
      <c r="C33" s="23">
        <v>10</v>
      </c>
      <c r="D33" s="22">
        <v>0</v>
      </c>
      <c r="E33" s="23">
        <v>0</v>
      </c>
      <c r="F33" s="23">
        <v>0</v>
      </c>
      <c r="G33" s="22">
        <v>0</v>
      </c>
      <c r="H33" s="46">
        <v>0</v>
      </c>
      <c r="I33" s="24">
        <v>0</v>
      </c>
      <c r="J33" s="22">
        <v>0</v>
      </c>
      <c r="K33" s="23"/>
      <c r="L33" s="22">
        <v>0</v>
      </c>
      <c r="M33" s="22">
        <v>-25</v>
      </c>
      <c r="N33" s="22">
        <v>-11</v>
      </c>
      <c r="O33" s="22">
        <v>-14</v>
      </c>
      <c r="P33" s="22">
        <v>-8</v>
      </c>
      <c r="Q33" s="22">
        <v>-2</v>
      </c>
      <c r="R33" s="101">
        <v>-5</v>
      </c>
      <c r="S33" s="101">
        <v>-5</v>
      </c>
      <c r="T33" s="23">
        <v>-10</v>
      </c>
      <c r="U33" s="22">
        <v>0</v>
      </c>
      <c r="V33" s="24">
        <v>-103</v>
      </c>
      <c r="W33" s="23"/>
      <c r="X33" s="60">
        <f t="shared" si="1"/>
        <v>-173</v>
      </c>
      <c r="Y33" s="12">
        <f t="shared" si="2"/>
        <v>-60</v>
      </c>
      <c r="Z33" s="36">
        <f t="shared" si="0"/>
        <v>0</v>
      </c>
      <c r="AA33" s="36">
        <f t="shared" si="3"/>
        <v>-103</v>
      </c>
    </row>
    <row r="34" spans="1:46" x14ac:dyDescent="0.25">
      <c r="A34" s="23">
        <v>2200</v>
      </c>
      <c r="B34" s="23">
        <v>2200</v>
      </c>
      <c r="C34" s="23">
        <v>10</v>
      </c>
      <c r="D34" s="22">
        <v>0</v>
      </c>
      <c r="E34" s="23">
        <v>0</v>
      </c>
      <c r="F34" s="23">
        <v>0</v>
      </c>
      <c r="G34" s="22">
        <v>0</v>
      </c>
      <c r="H34" s="46">
        <v>0</v>
      </c>
      <c r="I34" s="24">
        <v>0</v>
      </c>
      <c r="J34" s="22">
        <v>0</v>
      </c>
      <c r="K34" s="23"/>
      <c r="L34" s="22">
        <v>0</v>
      </c>
      <c r="M34" s="22">
        <v>-25</v>
      </c>
      <c r="N34" s="22">
        <v>-11</v>
      </c>
      <c r="O34" s="22">
        <v>-14</v>
      </c>
      <c r="P34" s="22">
        <v>-8</v>
      </c>
      <c r="Q34" s="22">
        <v>-2</v>
      </c>
      <c r="R34" s="101">
        <v>-5</v>
      </c>
      <c r="S34" s="101">
        <v>-5</v>
      </c>
      <c r="T34" s="23">
        <v>-10</v>
      </c>
      <c r="U34" s="22">
        <v>0</v>
      </c>
      <c r="V34" s="24">
        <v>-103</v>
      </c>
      <c r="W34" s="23"/>
      <c r="X34" s="60">
        <f t="shared" si="1"/>
        <v>-173</v>
      </c>
      <c r="Y34" s="12">
        <f t="shared" si="2"/>
        <v>-60</v>
      </c>
      <c r="Z34" s="36">
        <f t="shared" si="0"/>
        <v>0</v>
      </c>
      <c r="AA34" s="36">
        <f t="shared" si="3"/>
        <v>-103</v>
      </c>
    </row>
    <row r="35" spans="1:46" x14ac:dyDescent="0.25">
      <c r="A35" s="23">
        <v>2300</v>
      </c>
      <c r="B35" s="23">
        <v>2300</v>
      </c>
      <c r="C35" s="23">
        <v>0</v>
      </c>
      <c r="D35" s="22">
        <v>0</v>
      </c>
      <c r="E35" s="23">
        <v>15</v>
      </c>
      <c r="F35" s="23">
        <v>13</v>
      </c>
      <c r="G35" s="22">
        <v>25</v>
      </c>
      <c r="H35" s="46">
        <v>25</v>
      </c>
      <c r="I35" s="24">
        <v>25</v>
      </c>
      <c r="J35" s="22">
        <v>25</v>
      </c>
      <c r="K35" s="23"/>
      <c r="L35" s="22">
        <v>-25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101">
        <v>0</v>
      </c>
      <c r="S35" s="101">
        <v>0</v>
      </c>
      <c r="T35" s="23">
        <v>0</v>
      </c>
      <c r="U35" s="22">
        <v>-103</v>
      </c>
      <c r="V35" s="24">
        <v>0</v>
      </c>
      <c r="W35" s="23"/>
      <c r="X35" s="60">
        <f t="shared" si="1"/>
        <v>0</v>
      </c>
      <c r="Y35" s="12">
        <f t="shared" si="2"/>
        <v>103</v>
      </c>
      <c r="Z35" s="36">
        <f t="shared" si="0"/>
        <v>0</v>
      </c>
      <c r="AA35" s="36">
        <f t="shared" si="3"/>
        <v>-103</v>
      </c>
    </row>
    <row r="36" spans="1:46" ht="13.8" thickBot="1" x14ac:dyDescent="0.3">
      <c r="A36" s="26">
        <v>2400</v>
      </c>
      <c r="B36" s="26">
        <v>2400</v>
      </c>
      <c r="C36" s="26">
        <v>0</v>
      </c>
      <c r="D36" s="25">
        <v>0</v>
      </c>
      <c r="E36" s="26">
        <v>15</v>
      </c>
      <c r="F36" s="26">
        <v>13</v>
      </c>
      <c r="G36" s="25">
        <v>25</v>
      </c>
      <c r="H36" s="47">
        <v>25</v>
      </c>
      <c r="I36" s="44">
        <v>25</v>
      </c>
      <c r="J36" s="25">
        <v>25</v>
      </c>
      <c r="K36" s="23"/>
      <c r="L36" s="25">
        <v>-25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102">
        <v>0</v>
      </c>
      <c r="S36" s="102">
        <v>0</v>
      </c>
      <c r="T36" s="26">
        <v>0</v>
      </c>
      <c r="U36" s="25">
        <f>SUM(U35)</f>
        <v>-103</v>
      </c>
      <c r="V36" s="44">
        <v>0</v>
      </c>
      <c r="W36" s="23"/>
      <c r="X36" s="117">
        <f t="shared" si="1"/>
        <v>0</v>
      </c>
      <c r="Y36" s="27">
        <f t="shared" si="2"/>
        <v>103</v>
      </c>
      <c r="Z36" s="69">
        <f t="shared" si="0"/>
        <v>0</v>
      </c>
      <c r="AA36" s="69">
        <f t="shared" si="3"/>
        <v>-103</v>
      </c>
    </row>
    <row r="37" spans="1:46" s="9" customFormat="1" x14ac:dyDescent="0.25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103"/>
      <c r="S37" s="103"/>
      <c r="T37" s="22"/>
      <c r="U37" s="24"/>
      <c r="V37" s="24"/>
      <c r="W37" s="24"/>
      <c r="X37" s="8"/>
      <c r="Y37" s="8"/>
      <c r="Z37" s="8"/>
      <c r="AA37" s="8"/>
      <c r="AB37" s="31"/>
    </row>
    <row r="38" spans="1:46" ht="13.8" thickBot="1" x14ac:dyDescent="0.3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04"/>
      <c r="S38" s="104"/>
      <c r="T38" s="95"/>
      <c r="U38" s="4"/>
      <c r="V38" s="4"/>
      <c r="W38" s="4"/>
    </row>
    <row r="39" spans="1:46" ht="27" thickBot="1" x14ac:dyDescent="0.3">
      <c r="B39" s="28" t="s">
        <v>18</v>
      </c>
      <c r="C39" s="18">
        <f>SUM(C13:C36)</f>
        <v>160</v>
      </c>
      <c r="D39" s="18">
        <f t="shared" ref="D39:Z39" si="4">SUM(D13:D36)</f>
        <v>90</v>
      </c>
      <c r="E39" s="18">
        <f>SUM(E13:E36)</f>
        <v>30</v>
      </c>
      <c r="F39" s="18">
        <f>SUM(F13:F36)</f>
        <v>104</v>
      </c>
      <c r="G39" s="18">
        <f t="shared" si="4"/>
        <v>200</v>
      </c>
      <c r="H39" s="18">
        <f t="shared" si="4"/>
        <v>200</v>
      </c>
      <c r="I39" s="18">
        <f>SUM(I13:I36)</f>
        <v>200</v>
      </c>
      <c r="J39" s="18">
        <f t="shared" si="4"/>
        <v>200</v>
      </c>
      <c r="K39" s="12"/>
      <c r="L39" s="18">
        <f t="shared" si="4"/>
        <v>-200</v>
      </c>
      <c r="M39" s="18">
        <f t="shared" si="4"/>
        <v>-400</v>
      </c>
      <c r="N39" s="18">
        <f t="shared" si="4"/>
        <v>-176</v>
      </c>
      <c r="O39" s="18">
        <f>SUM(O13:O36)</f>
        <v>-224</v>
      </c>
      <c r="P39" s="18">
        <f t="shared" si="4"/>
        <v>-128</v>
      </c>
      <c r="Q39" s="18">
        <f>SUM(Q13:Q36)</f>
        <v>-32</v>
      </c>
      <c r="R39" s="105">
        <f t="shared" si="4"/>
        <v>-80</v>
      </c>
      <c r="S39" s="105">
        <f>SUM(S13:S36)</f>
        <v>-80</v>
      </c>
      <c r="T39" s="18">
        <f t="shared" si="4"/>
        <v>-160</v>
      </c>
      <c r="U39" s="18">
        <f t="shared" si="4"/>
        <v>-824</v>
      </c>
      <c r="V39" s="18">
        <f t="shared" si="4"/>
        <v>-1648</v>
      </c>
      <c r="W39" s="12"/>
      <c r="X39" s="18">
        <f t="shared" si="4"/>
        <v>-2768</v>
      </c>
      <c r="Y39" s="18">
        <f t="shared" si="4"/>
        <v>-136</v>
      </c>
      <c r="Z39" s="18">
        <f t="shared" si="4"/>
        <v>0</v>
      </c>
      <c r="AA39" s="18">
        <f>SUM(AA13:AA36)</f>
        <v>-2472</v>
      </c>
      <c r="AB39" s="72" t="s">
        <v>37</v>
      </c>
    </row>
    <row r="40" spans="1:46" ht="13.8" thickBot="1" x14ac:dyDescent="0.3">
      <c r="B40" s="29"/>
      <c r="C40" s="12"/>
      <c r="D40" s="8"/>
      <c r="E40" s="8"/>
      <c r="F40" s="8"/>
      <c r="G40" s="8"/>
      <c r="H40" s="8"/>
      <c r="I40" s="8"/>
      <c r="J40" s="8"/>
      <c r="L40" s="8"/>
      <c r="M40" s="8"/>
      <c r="N40" s="8"/>
      <c r="O40" s="8"/>
      <c r="P40" s="8"/>
      <c r="Q40" s="8"/>
      <c r="R40" s="97"/>
      <c r="S40" s="97"/>
      <c r="T40" s="12"/>
      <c r="U40" s="8"/>
      <c r="V40" s="8"/>
      <c r="X40" s="12"/>
      <c r="Y40" s="12"/>
      <c r="Z40" s="12"/>
      <c r="AA40" s="12"/>
      <c r="AB40" s="76"/>
    </row>
    <row r="41" spans="1:46" ht="30.75" customHeight="1" thickBot="1" x14ac:dyDescent="0.3">
      <c r="A41" s="29"/>
      <c r="B41" s="30" t="s">
        <v>19</v>
      </c>
      <c r="C41" s="18">
        <f>SUM(C13:C36)</f>
        <v>160</v>
      </c>
      <c r="D41" s="18">
        <f t="shared" ref="D41:V41" si="5">SUM(D13:D36)</f>
        <v>90</v>
      </c>
      <c r="E41" s="18">
        <f>SUM(E13:E36)</f>
        <v>30</v>
      </c>
      <c r="F41" s="18">
        <f>SUM(F13:F36)</f>
        <v>104</v>
      </c>
      <c r="G41" s="18">
        <f t="shared" si="5"/>
        <v>200</v>
      </c>
      <c r="H41" s="18">
        <f t="shared" si="5"/>
        <v>200</v>
      </c>
      <c r="I41" s="18">
        <f>SUM(I13:I36)</f>
        <v>200</v>
      </c>
      <c r="J41" s="18">
        <f t="shared" si="5"/>
        <v>200</v>
      </c>
      <c r="K41" s="58" t="s">
        <v>31</v>
      </c>
      <c r="L41" s="18">
        <f t="shared" si="5"/>
        <v>-200</v>
      </c>
      <c r="M41" s="18">
        <f t="shared" si="5"/>
        <v>-400</v>
      </c>
      <c r="N41" s="18">
        <f t="shared" si="5"/>
        <v>-176</v>
      </c>
      <c r="O41" s="18">
        <f>SUM(O13:O36)</f>
        <v>-224</v>
      </c>
      <c r="P41" s="18">
        <f t="shared" si="5"/>
        <v>-128</v>
      </c>
      <c r="Q41" s="18">
        <f>SUM(Q13:Q36)</f>
        <v>-32</v>
      </c>
      <c r="R41" s="105">
        <f t="shared" si="5"/>
        <v>-80</v>
      </c>
      <c r="S41" s="105">
        <f>SUM(S13:S36)</f>
        <v>-80</v>
      </c>
      <c r="T41" s="18">
        <f t="shared" si="5"/>
        <v>-160</v>
      </c>
      <c r="U41" s="18">
        <f t="shared" si="5"/>
        <v>-824</v>
      </c>
      <c r="V41" s="18">
        <f t="shared" si="5"/>
        <v>-1648</v>
      </c>
      <c r="W41" s="57" t="s">
        <v>32</v>
      </c>
      <c r="X41" s="18">
        <f>SUM(X13:X38)</f>
        <v>-2768</v>
      </c>
      <c r="Y41" s="18">
        <f>SUM(Y13:Y38)</f>
        <v>-136</v>
      </c>
      <c r="Z41" s="18">
        <f>SUM(Z13:Z38)</f>
        <v>0</v>
      </c>
      <c r="AA41" s="18">
        <f>SUM(AA13:AA38)</f>
        <v>-2472</v>
      </c>
      <c r="AB41" s="76">
        <f>ABS(K42)+ABS(W42)</f>
        <v>5136</v>
      </c>
    </row>
    <row r="42" spans="1:46" ht="13.8" thickBot="1" x14ac:dyDescent="0.3">
      <c r="A42" s="29"/>
      <c r="B42" s="29"/>
      <c r="C42" s="18"/>
      <c r="D42" s="19"/>
      <c r="E42" s="19"/>
      <c r="F42" s="19"/>
      <c r="G42" s="19"/>
      <c r="H42" s="19"/>
      <c r="I42" s="19"/>
      <c r="J42" s="68"/>
      <c r="K42" s="59">
        <f>SUM(C41:I41)+J41</f>
        <v>1184</v>
      </c>
      <c r="L42" s="19"/>
      <c r="M42" s="19"/>
      <c r="N42" s="19"/>
      <c r="O42" s="19"/>
      <c r="P42" s="19"/>
      <c r="Q42" s="19"/>
      <c r="R42" s="97"/>
      <c r="S42" s="97"/>
      <c r="T42" s="12"/>
      <c r="U42" s="18"/>
      <c r="V42" s="18"/>
      <c r="W42" s="63">
        <f>SUM(L41:V41)</f>
        <v>-3952</v>
      </c>
      <c r="X42" s="31"/>
      <c r="Y42" s="31"/>
      <c r="Z42" s="31"/>
      <c r="AA42" s="31"/>
    </row>
    <row r="43" spans="1:46" x14ac:dyDescent="0.25">
      <c r="A43" s="2"/>
      <c r="B43" s="2"/>
      <c r="C43" s="19"/>
      <c r="D43" s="48"/>
      <c r="E43" s="85"/>
      <c r="F43" s="48"/>
      <c r="G43" s="88"/>
      <c r="H43" s="48"/>
      <c r="I43" s="48"/>
      <c r="J43" s="88"/>
      <c r="K43" s="71"/>
      <c r="L43" s="48"/>
      <c r="M43" s="48"/>
      <c r="N43" s="48"/>
      <c r="O43" s="48"/>
      <c r="P43" s="48"/>
      <c r="Q43" s="140"/>
      <c r="R43" s="106"/>
      <c r="S43" s="135"/>
      <c r="T43" s="19"/>
      <c r="U43" s="89"/>
      <c r="V43" s="41"/>
      <c r="W43" s="64"/>
      <c r="X43" s="32"/>
      <c r="Y43" s="32"/>
      <c r="Z43" s="32"/>
      <c r="AA43" s="32"/>
      <c r="AB43" s="73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</row>
    <row r="44" spans="1:46" s="9" customFormat="1" x14ac:dyDescent="0.25">
      <c r="A44" s="29"/>
      <c r="B44" s="29"/>
      <c r="C44" s="12" t="s">
        <v>50</v>
      </c>
      <c r="D44" s="54" t="s">
        <v>44</v>
      </c>
      <c r="E44" s="64" t="s">
        <v>44</v>
      </c>
      <c r="F44" s="54" t="s">
        <v>44</v>
      </c>
      <c r="G44" s="86" t="s">
        <v>44</v>
      </c>
      <c r="H44" s="54" t="s">
        <v>44</v>
      </c>
      <c r="I44" s="54" t="s">
        <v>44</v>
      </c>
      <c r="J44" s="86" t="s">
        <v>50</v>
      </c>
      <c r="K44" s="56"/>
      <c r="L44" s="54" t="s">
        <v>50</v>
      </c>
      <c r="M44" s="54" t="s">
        <v>99</v>
      </c>
      <c r="N44" s="54" t="s">
        <v>99</v>
      </c>
      <c r="O44" s="54" t="s">
        <v>99</v>
      </c>
      <c r="P44" s="54" t="s">
        <v>99</v>
      </c>
      <c r="Q44" s="71" t="s">
        <v>98</v>
      </c>
      <c r="R44" s="137" t="s">
        <v>99</v>
      </c>
      <c r="S44" s="136" t="s">
        <v>60</v>
      </c>
      <c r="T44" s="12" t="s">
        <v>50</v>
      </c>
      <c r="U44" s="36" t="s">
        <v>40</v>
      </c>
      <c r="V44" s="12" t="s">
        <v>40</v>
      </c>
      <c r="W44" s="65"/>
      <c r="X44" s="21"/>
      <c r="Y44" s="21"/>
      <c r="Z44" s="21"/>
      <c r="AA44" s="21"/>
      <c r="AB44" s="7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</row>
    <row r="45" spans="1:46" s="9" customFormat="1" x14ac:dyDescent="0.25">
      <c r="A45" s="29"/>
      <c r="B45" s="29"/>
      <c r="C45" s="12" t="s">
        <v>41</v>
      </c>
      <c r="D45" s="54" t="s">
        <v>45</v>
      </c>
      <c r="E45" s="64" t="s">
        <v>45</v>
      </c>
      <c r="F45" s="54" t="s">
        <v>45</v>
      </c>
      <c r="G45" s="86" t="s">
        <v>45</v>
      </c>
      <c r="H45" s="54" t="s">
        <v>41</v>
      </c>
      <c r="I45" s="54" t="s">
        <v>41</v>
      </c>
      <c r="J45" s="86" t="s">
        <v>41</v>
      </c>
      <c r="K45" s="56"/>
      <c r="L45" s="54" t="s">
        <v>41</v>
      </c>
      <c r="M45" s="54" t="s">
        <v>100</v>
      </c>
      <c r="N45" s="54" t="s">
        <v>100</v>
      </c>
      <c r="O45" s="54" t="s">
        <v>100</v>
      </c>
      <c r="P45" s="54" t="s">
        <v>100</v>
      </c>
      <c r="Q45" s="71" t="s">
        <v>91</v>
      </c>
      <c r="R45" s="137" t="s">
        <v>100</v>
      </c>
      <c r="S45" s="136" t="s">
        <v>41</v>
      </c>
      <c r="T45" s="12" t="s">
        <v>41</v>
      </c>
      <c r="U45" s="36" t="s">
        <v>41</v>
      </c>
      <c r="V45" s="12" t="s">
        <v>41</v>
      </c>
      <c r="W45" s="65"/>
      <c r="X45" s="21"/>
      <c r="Y45" s="21"/>
      <c r="Z45" s="21"/>
      <c r="AA45" s="21"/>
      <c r="AB45" s="7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</row>
    <row r="46" spans="1:46" s="9" customFormat="1" ht="13.8" thickBot="1" x14ac:dyDescent="0.3">
      <c r="A46" s="29"/>
      <c r="B46" s="29"/>
      <c r="C46" s="12" t="s">
        <v>60</v>
      </c>
      <c r="D46" s="54" t="s">
        <v>41</v>
      </c>
      <c r="E46" s="64" t="s">
        <v>41</v>
      </c>
      <c r="F46" s="54" t="s">
        <v>41</v>
      </c>
      <c r="G46" s="86" t="s">
        <v>41</v>
      </c>
      <c r="H46" s="54" t="s">
        <v>45</v>
      </c>
      <c r="I46" s="54" t="s">
        <v>45</v>
      </c>
      <c r="J46" s="115" t="s">
        <v>50</v>
      </c>
      <c r="K46" s="56"/>
      <c r="L46" s="109" t="s">
        <v>50</v>
      </c>
      <c r="M46" s="54" t="s">
        <v>105</v>
      </c>
      <c r="N46" s="54" t="s">
        <v>105</v>
      </c>
      <c r="O46" s="54" t="s">
        <v>105</v>
      </c>
      <c r="P46" s="54" t="s">
        <v>101</v>
      </c>
      <c r="Q46" s="71" t="s">
        <v>41</v>
      </c>
      <c r="R46" s="137" t="s">
        <v>105</v>
      </c>
      <c r="S46" s="136" t="s">
        <v>50</v>
      </c>
      <c r="T46" s="12" t="s">
        <v>60</v>
      </c>
      <c r="U46" s="69" t="s">
        <v>42</v>
      </c>
      <c r="V46" s="27" t="s">
        <v>42</v>
      </c>
      <c r="W46" s="65"/>
      <c r="X46" s="21"/>
      <c r="Y46" s="21"/>
      <c r="Z46" s="21"/>
      <c r="AA46" s="21"/>
      <c r="AB46" s="7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</row>
    <row r="47" spans="1:46" s="9" customFormat="1" ht="27" customHeight="1" thickBot="1" x14ac:dyDescent="0.3">
      <c r="A47" s="29"/>
      <c r="B47" s="29"/>
      <c r="C47" s="109" t="s">
        <v>50</v>
      </c>
      <c r="D47" s="54" t="s">
        <v>82</v>
      </c>
      <c r="E47" s="64" t="s">
        <v>86</v>
      </c>
      <c r="F47" s="54" t="s">
        <v>60</v>
      </c>
      <c r="G47" s="86" t="s">
        <v>91</v>
      </c>
      <c r="H47" s="54" t="s">
        <v>57</v>
      </c>
      <c r="I47" s="54" t="s">
        <v>93</v>
      </c>
      <c r="J47" s="55"/>
      <c r="K47" s="62"/>
      <c r="L47" s="55"/>
      <c r="M47" s="54" t="s">
        <v>102</v>
      </c>
      <c r="N47" s="54" t="s">
        <v>102</v>
      </c>
      <c r="O47" s="54" t="s">
        <v>102</v>
      </c>
      <c r="P47" s="54" t="s">
        <v>102</v>
      </c>
      <c r="Q47" s="71" t="s">
        <v>50</v>
      </c>
      <c r="R47" s="137" t="s">
        <v>102</v>
      </c>
      <c r="S47" s="139" t="s">
        <v>60</v>
      </c>
      <c r="T47" s="128" t="s">
        <v>50</v>
      </c>
      <c r="U47" s="39"/>
      <c r="V47" s="39"/>
      <c r="W47" s="62"/>
      <c r="X47" s="21"/>
      <c r="Y47" s="21"/>
      <c r="Z47" s="21"/>
      <c r="AA47" s="21"/>
      <c r="AB47" s="7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spans="1:46" s="9" customFormat="1" ht="37.5" customHeight="1" x14ac:dyDescent="0.25">
      <c r="A48" s="29"/>
      <c r="B48" s="29"/>
      <c r="C48" s="32"/>
      <c r="D48" s="112" t="s">
        <v>83</v>
      </c>
      <c r="E48" s="113" t="s">
        <v>88</v>
      </c>
      <c r="F48" s="112" t="s">
        <v>89</v>
      </c>
      <c r="G48" s="129" t="s">
        <v>54</v>
      </c>
      <c r="H48" s="112" t="s">
        <v>72</v>
      </c>
      <c r="I48" s="112" t="s">
        <v>94</v>
      </c>
      <c r="J48" s="55"/>
      <c r="K48" s="56"/>
      <c r="L48" s="55"/>
      <c r="M48" s="54" t="s">
        <v>100</v>
      </c>
      <c r="N48" s="54" t="s">
        <v>100</v>
      </c>
      <c r="O48" s="54" t="s">
        <v>100</v>
      </c>
      <c r="P48" s="54" t="s">
        <v>100</v>
      </c>
      <c r="Q48" s="71" t="s">
        <v>60</v>
      </c>
      <c r="R48" s="137" t="s">
        <v>100</v>
      </c>
      <c r="S48" s="32"/>
      <c r="T48" s="34"/>
      <c r="U48" s="40"/>
      <c r="V48" s="40"/>
      <c r="W48" s="56"/>
      <c r="X48" s="21"/>
      <c r="Y48" s="21"/>
      <c r="Z48" s="21"/>
      <c r="AA48" s="21"/>
      <c r="AB48" s="7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</row>
    <row r="49" spans="1:46" s="9" customFormat="1" ht="33.75" customHeight="1" thickBot="1" x14ac:dyDescent="0.3">
      <c r="A49" s="29"/>
      <c r="B49" s="29"/>
      <c r="C49" s="32"/>
      <c r="D49" s="54" t="s">
        <v>64</v>
      </c>
      <c r="E49" s="114" t="s">
        <v>87</v>
      </c>
      <c r="F49" s="54" t="s">
        <v>60</v>
      </c>
      <c r="G49" s="115" t="s">
        <v>92</v>
      </c>
      <c r="H49" s="54" t="s">
        <v>88</v>
      </c>
      <c r="I49" s="54" t="s">
        <v>54</v>
      </c>
      <c r="J49" s="87"/>
      <c r="K49" s="56"/>
      <c r="L49" s="87"/>
      <c r="M49" s="54" t="s">
        <v>106</v>
      </c>
      <c r="N49" s="54" t="s">
        <v>104</v>
      </c>
      <c r="O49" s="54" t="s">
        <v>104</v>
      </c>
      <c r="P49" s="54" t="s">
        <v>56</v>
      </c>
      <c r="Q49" s="71" t="s">
        <v>89</v>
      </c>
      <c r="R49" s="137" t="s">
        <v>56</v>
      </c>
      <c r="S49" s="32"/>
      <c r="T49" s="32"/>
      <c r="U49" s="21"/>
      <c r="V49" s="21"/>
      <c r="W49" s="56"/>
      <c r="X49" s="21"/>
      <c r="Y49" s="21"/>
      <c r="Z49" s="21"/>
      <c r="AA49" s="21"/>
      <c r="AB49" s="7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spans="1:46" s="9" customFormat="1" ht="41.25" customHeight="1" thickBot="1" x14ac:dyDescent="0.3">
      <c r="A50" s="29"/>
      <c r="B50" s="29"/>
      <c r="C50" s="32"/>
      <c r="D50" s="54" t="s">
        <v>84</v>
      </c>
      <c r="E50" s="32"/>
      <c r="F50" s="109" t="s">
        <v>90</v>
      </c>
      <c r="G50" s="32"/>
      <c r="H50" s="109" t="s">
        <v>87</v>
      </c>
      <c r="I50" s="109" t="s">
        <v>95</v>
      </c>
      <c r="J50" s="21"/>
      <c r="K50" s="56"/>
      <c r="L50" s="21"/>
      <c r="M50" s="54" t="s">
        <v>107</v>
      </c>
      <c r="N50" s="54" t="s">
        <v>41</v>
      </c>
      <c r="O50" s="54" t="s">
        <v>41</v>
      </c>
      <c r="P50" s="54" t="s">
        <v>55</v>
      </c>
      <c r="Q50" s="141" t="s">
        <v>90</v>
      </c>
      <c r="R50" s="137" t="s">
        <v>55</v>
      </c>
      <c r="S50" s="32"/>
      <c r="T50" s="32"/>
      <c r="U50" s="21"/>
      <c r="V50" s="21"/>
      <c r="W50" s="56"/>
      <c r="X50" s="21"/>
      <c r="Y50" s="21"/>
      <c r="Z50" s="21"/>
      <c r="AA50" s="21"/>
      <c r="AB50" s="7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6" s="9" customFormat="1" ht="25.5" customHeight="1" thickBot="1" x14ac:dyDescent="0.3">
      <c r="A51" s="29"/>
      <c r="B51" s="29"/>
      <c r="C51" s="32"/>
      <c r="D51" s="109" t="s">
        <v>85</v>
      </c>
      <c r="E51" s="32"/>
      <c r="F51" s="32"/>
      <c r="G51" s="32"/>
      <c r="H51" s="90"/>
      <c r="I51" s="32"/>
      <c r="J51" s="32"/>
      <c r="K51" s="55"/>
      <c r="L51" s="21"/>
      <c r="M51" s="54" t="s">
        <v>103</v>
      </c>
      <c r="N51" s="54" t="s">
        <v>50</v>
      </c>
      <c r="O51" s="54" t="s">
        <v>50</v>
      </c>
      <c r="P51" s="54" t="s">
        <v>103</v>
      </c>
      <c r="Q51" s="32"/>
      <c r="R51" s="137" t="s">
        <v>103</v>
      </c>
      <c r="S51" s="32"/>
      <c r="T51" s="32"/>
      <c r="U51" s="21"/>
      <c r="V51" s="21"/>
      <c r="W51" s="55"/>
      <c r="X51" s="21"/>
      <c r="Y51" s="21"/>
      <c r="Z51" s="21"/>
      <c r="AA51" s="21"/>
      <c r="AB51" s="7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</row>
    <row r="52" spans="1:46" s="9" customFormat="1" ht="35.25" customHeight="1" x14ac:dyDescent="0.25">
      <c r="C52" s="32"/>
      <c r="D52" s="32"/>
      <c r="E52" s="32"/>
      <c r="F52" s="32"/>
      <c r="G52" s="32"/>
      <c r="H52" s="32"/>
      <c r="I52" s="32"/>
      <c r="J52" s="32"/>
      <c r="K52" s="55"/>
      <c r="L52" s="32"/>
      <c r="M52" s="54" t="s">
        <v>41</v>
      </c>
      <c r="N52" s="54" t="s">
        <v>46</v>
      </c>
      <c r="O52" s="54" t="s">
        <v>46</v>
      </c>
      <c r="P52" s="54" t="s">
        <v>104</v>
      </c>
      <c r="Q52" s="32"/>
      <c r="R52" s="137" t="s">
        <v>104</v>
      </c>
      <c r="S52" s="32"/>
      <c r="T52" s="32"/>
      <c r="U52" s="32"/>
      <c r="V52" s="32"/>
      <c r="W52" s="55"/>
      <c r="X52" s="21"/>
      <c r="Y52" s="21"/>
      <c r="Z52" s="21"/>
      <c r="AA52" s="21"/>
      <c r="AB52" s="7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46" ht="38.25" customHeight="1" x14ac:dyDescent="0.25">
      <c r="B53" s="21"/>
      <c r="K53" s="34"/>
      <c r="M53" s="54" t="s">
        <v>50</v>
      </c>
      <c r="N53" s="54" t="s">
        <v>51</v>
      </c>
      <c r="O53" s="54" t="s">
        <v>51</v>
      </c>
      <c r="P53" s="54" t="s">
        <v>41</v>
      </c>
      <c r="R53" s="137" t="s">
        <v>41</v>
      </c>
      <c r="U53" s="21"/>
      <c r="V53" s="21"/>
      <c r="W53" s="34"/>
      <c r="X53" s="32"/>
      <c r="Y53" s="32"/>
      <c r="Z53" s="32"/>
      <c r="AA53" s="32"/>
      <c r="AB53" s="73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6" ht="33.75" customHeight="1" x14ac:dyDescent="0.25">
      <c r="B54" s="32"/>
      <c r="M54" s="54" t="s">
        <v>46</v>
      </c>
      <c r="N54" s="54" t="s">
        <v>47</v>
      </c>
      <c r="O54" s="54" t="s">
        <v>47</v>
      </c>
      <c r="P54" s="54" t="s">
        <v>50</v>
      </c>
      <c r="R54" s="137"/>
      <c r="U54" s="32"/>
      <c r="V54" s="32"/>
      <c r="X54" s="33"/>
      <c r="Y54" s="33"/>
      <c r="Z54" s="33"/>
      <c r="AA54" s="33"/>
      <c r="AB54" s="73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ht="26.4" x14ac:dyDescent="0.25">
      <c r="M55" s="54" t="s">
        <v>51</v>
      </c>
      <c r="N55" s="54" t="s">
        <v>48</v>
      </c>
      <c r="O55" s="54" t="s">
        <v>48</v>
      </c>
      <c r="P55" s="54" t="s">
        <v>46</v>
      </c>
      <c r="R55" s="137" t="s">
        <v>60</v>
      </c>
      <c r="U55" s="32"/>
      <c r="V55" s="32"/>
      <c r="X55" s="34"/>
      <c r="Y55" s="34"/>
      <c r="Z55" s="34"/>
      <c r="AA55" s="34"/>
      <c r="AB55" s="73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6" ht="26.4" x14ac:dyDescent="0.25">
      <c r="M56" s="54" t="s">
        <v>47</v>
      </c>
      <c r="N56" s="54" t="s">
        <v>41</v>
      </c>
      <c r="O56" s="54" t="s">
        <v>41</v>
      </c>
      <c r="P56" s="54" t="s">
        <v>51</v>
      </c>
      <c r="R56" s="137" t="s">
        <v>89</v>
      </c>
      <c r="U56" s="32"/>
      <c r="V56" s="32"/>
      <c r="X56" s="32"/>
      <c r="Y56" s="32"/>
      <c r="Z56" s="32"/>
      <c r="AA56" s="32"/>
      <c r="AB56" s="73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6" ht="27" thickBot="1" x14ac:dyDescent="0.3">
      <c r="M57" s="54" t="s">
        <v>48</v>
      </c>
      <c r="N57" s="109" t="s">
        <v>49</v>
      </c>
      <c r="O57" s="109" t="s">
        <v>49</v>
      </c>
      <c r="P57" s="54" t="s">
        <v>47</v>
      </c>
      <c r="R57" s="138" t="s">
        <v>90</v>
      </c>
      <c r="U57" s="32"/>
      <c r="V57" s="32"/>
      <c r="X57" s="32"/>
      <c r="Y57" s="32"/>
      <c r="Z57" s="32"/>
      <c r="AA57" s="32"/>
      <c r="AB57" s="73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6.4" x14ac:dyDescent="0.25">
      <c r="M58" s="54" t="s">
        <v>41</v>
      </c>
      <c r="P58" s="54" t="s">
        <v>48</v>
      </c>
      <c r="U58" s="32"/>
      <c r="V58" s="32"/>
      <c r="X58" s="32"/>
      <c r="Y58" s="32"/>
      <c r="Z58" s="32"/>
      <c r="AA58" s="32"/>
      <c r="AB58" s="73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:46" ht="13.8" thickBot="1" x14ac:dyDescent="0.3">
      <c r="M59" s="109" t="s">
        <v>49</v>
      </c>
      <c r="P59" s="54" t="s">
        <v>41</v>
      </c>
      <c r="U59" s="32"/>
      <c r="V59" s="32"/>
      <c r="X59" s="32"/>
      <c r="Y59" s="32"/>
      <c r="Z59" s="32"/>
      <c r="AA59" s="32"/>
      <c r="AB59" s="73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:46" ht="13.8" thickBot="1" x14ac:dyDescent="0.3">
      <c r="P60" s="109" t="s">
        <v>49</v>
      </c>
      <c r="U60" s="32"/>
      <c r="V60" s="32"/>
      <c r="X60" s="32"/>
      <c r="Y60" s="32"/>
      <c r="Z60" s="32"/>
      <c r="AA60" s="32"/>
      <c r="AB60" s="73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:46" x14ac:dyDescent="0.25">
      <c r="U61" s="32"/>
      <c r="V61" s="32"/>
      <c r="X61" s="32"/>
      <c r="Y61" s="32"/>
      <c r="Z61" s="32"/>
      <c r="AA61" s="32"/>
      <c r="AB61" s="73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:46" x14ac:dyDescent="0.25">
      <c r="U62" s="32"/>
      <c r="V62" s="32"/>
      <c r="X62" s="32"/>
      <c r="Y62" s="32"/>
      <c r="Z62" s="32"/>
      <c r="AA62" s="32"/>
      <c r="AB62" s="73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:46" x14ac:dyDescent="0.25">
      <c r="U63" s="32"/>
      <c r="V63" s="32"/>
      <c r="X63" s="32"/>
      <c r="Y63" s="32"/>
      <c r="Z63" s="32"/>
      <c r="AA63" s="32"/>
      <c r="AB63" s="73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:46" x14ac:dyDescent="0.25">
      <c r="U64" s="32"/>
      <c r="V64" s="32"/>
      <c r="X64" s="32"/>
      <c r="Y64" s="32"/>
      <c r="Z64" s="32"/>
      <c r="AA64" s="32"/>
      <c r="AB64" s="73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</row>
    <row r="65" spans="21:46" x14ac:dyDescent="0.25">
      <c r="U65" s="32"/>
      <c r="V65" s="32"/>
      <c r="X65" s="32"/>
      <c r="Y65" s="32"/>
      <c r="Z65" s="32"/>
      <c r="AA65" s="32"/>
      <c r="AB65" s="73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</row>
    <row r="66" spans="21:46" x14ac:dyDescent="0.25">
      <c r="U66" s="32"/>
      <c r="V66" s="32"/>
      <c r="X66" s="32"/>
      <c r="Y66" s="32"/>
      <c r="Z66" s="32"/>
      <c r="AA66" s="32"/>
      <c r="AB66" s="73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</row>
    <row r="67" spans="21:46" x14ac:dyDescent="0.25">
      <c r="U67" s="32"/>
      <c r="V67" s="32"/>
      <c r="X67" s="32"/>
      <c r="Y67" s="32"/>
      <c r="Z67" s="32"/>
      <c r="AA67" s="32"/>
      <c r="AB67" s="73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</row>
    <row r="68" spans="21:46" x14ac:dyDescent="0.25">
      <c r="U68" s="32"/>
      <c r="V68" s="32"/>
      <c r="X68" s="32"/>
      <c r="Y68" s="32"/>
      <c r="Z68" s="32"/>
      <c r="AA68" s="32"/>
      <c r="AB68" s="73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</row>
    <row r="69" spans="21:46" x14ac:dyDescent="0.25">
      <c r="U69" s="32"/>
      <c r="V69" s="32"/>
      <c r="X69" s="32"/>
      <c r="Y69" s="32"/>
      <c r="Z69" s="32"/>
      <c r="AA69" s="32"/>
      <c r="AB69" s="73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</row>
    <row r="70" spans="21:46" x14ac:dyDescent="0.25">
      <c r="U70" s="32"/>
      <c r="V70" s="32"/>
      <c r="X70" s="32"/>
      <c r="Y70" s="32"/>
      <c r="Z70" s="32"/>
      <c r="AA70" s="32"/>
      <c r="AB70" s="73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</row>
    <row r="71" spans="21:46" x14ac:dyDescent="0.25">
      <c r="U71" s="32"/>
      <c r="V71" s="32"/>
      <c r="X71" s="32"/>
      <c r="Y71" s="32"/>
      <c r="Z71" s="32"/>
      <c r="AA71" s="32"/>
      <c r="AB71" s="73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</row>
    <row r="72" spans="21:46" x14ac:dyDescent="0.25">
      <c r="U72" s="32"/>
      <c r="V72" s="32"/>
      <c r="X72" s="32"/>
      <c r="Y72" s="32"/>
      <c r="Z72" s="32"/>
      <c r="AA72" s="32"/>
      <c r="AB72" s="73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</row>
    <row r="73" spans="21:46" x14ac:dyDescent="0.25">
      <c r="U73" s="32"/>
      <c r="V73" s="32"/>
      <c r="X73" s="32"/>
      <c r="Y73" s="32"/>
      <c r="Z73" s="32"/>
      <c r="AA73" s="32"/>
      <c r="AB73" s="73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</row>
    <row r="74" spans="21:46" x14ac:dyDescent="0.25">
      <c r="U74" s="32"/>
      <c r="V74" s="32"/>
      <c r="X74" s="32"/>
      <c r="Y74" s="32"/>
      <c r="Z74" s="32"/>
      <c r="AA74" s="32"/>
      <c r="AB74" s="73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</row>
    <row r="75" spans="21:46" x14ac:dyDescent="0.25">
      <c r="U75" s="32"/>
      <c r="V75" s="32"/>
      <c r="X75" s="32"/>
      <c r="Y75" s="32"/>
      <c r="Z75" s="32"/>
      <c r="AA75" s="32"/>
      <c r="AB75" s="73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</row>
    <row r="76" spans="21:46" x14ac:dyDescent="0.25">
      <c r="U76" s="32"/>
      <c r="V76" s="32"/>
      <c r="X76" s="32"/>
      <c r="Y76" s="32"/>
      <c r="Z76" s="32"/>
      <c r="AA76" s="32"/>
      <c r="AB76" s="73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</row>
    <row r="77" spans="21:46" x14ac:dyDescent="0.25">
      <c r="U77" s="32"/>
      <c r="V77" s="32"/>
      <c r="X77" s="32"/>
      <c r="Y77" s="32"/>
      <c r="Z77" s="32"/>
      <c r="AA77" s="32"/>
      <c r="AB77" s="73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</row>
    <row r="78" spans="21:46" x14ac:dyDescent="0.25">
      <c r="U78" s="32"/>
      <c r="V78" s="32"/>
      <c r="X78" s="32"/>
      <c r="Y78" s="32"/>
      <c r="Z78" s="32"/>
      <c r="AA78" s="32"/>
      <c r="AB78" s="73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</row>
    <row r="79" spans="21:46" x14ac:dyDescent="0.25">
      <c r="U79" s="32"/>
      <c r="V79" s="32"/>
      <c r="X79" s="32"/>
      <c r="Y79" s="32"/>
      <c r="Z79" s="32"/>
      <c r="AA79" s="32"/>
      <c r="AB79" s="73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</row>
    <row r="80" spans="21:46" x14ac:dyDescent="0.25">
      <c r="U80" s="32"/>
      <c r="V80" s="32"/>
      <c r="X80" s="32"/>
      <c r="Y80" s="32"/>
      <c r="Z80" s="32"/>
      <c r="AA80" s="32"/>
      <c r="AB80" s="73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</row>
    <row r="81" spans="21:46" x14ac:dyDescent="0.25">
      <c r="U81" s="32"/>
      <c r="V81" s="32"/>
      <c r="X81" s="32"/>
      <c r="Y81" s="32"/>
      <c r="Z81" s="32"/>
      <c r="AA81" s="32"/>
      <c r="AB81" s="73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</row>
    <row r="82" spans="21:46" x14ac:dyDescent="0.25">
      <c r="U82" s="32"/>
      <c r="V82" s="32"/>
      <c r="X82" s="32"/>
      <c r="Y82" s="32"/>
      <c r="Z82" s="32"/>
      <c r="AA82" s="32"/>
      <c r="AB82" s="73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</row>
    <row r="83" spans="21:46" x14ac:dyDescent="0.25">
      <c r="U83" s="32"/>
      <c r="V83" s="32"/>
      <c r="X83" s="32"/>
      <c r="Y83" s="32"/>
      <c r="Z83" s="32"/>
      <c r="AA83" s="32"/>
      <c r="AB83" s="73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</row>
    <row r="84" spans="21:46" x14ac:dyDescent="0.25">
      <c r="U84" s="32"/>
      <c r="V84" s="32"/>
      <c r="X84" s="32"/>
      <c r="Y84" s="32"/>
      <c r="Z84" s="32"/>
      <c r="AA84" s="32"/>
      <c r="AB84" s="73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</row>
    <row r="85" spans="21:46" x14ac:dyDescent="0.25">
      <c r="U85" s="32"/>
      <c r="V85" s="32"/>
      <c r="X85" s="32"/>
      <c r="Y85" s="32"/>
      <c r="Z85" s="32"/>
      <c r="AA85" s="32"/>
      <c r="AB85" s="73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</row>
    <row r="86" spans="21:46" x14ac:dyDescent="0.25">
      <c r="U86" s="32"/>
      <c r="V86" s="32"/>
      <c r="X86" s="32"/>
      <c r="Y86" s="32"/>
      <c r="Z86" s="32"/>
      <c r="AA86" s="32"/>
      <c r="AB86" s="73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</row>
    <row r="87" spans="21:46" x14ac:dyDescent="0.25">
      <c r="U87" s="32"/>
      <c r="V87" s="32"/>
      <c r="X87" s="32"/>
      <c r="Y87" s="32"/>
      <c r="Z87" s="32"/>
      <c r="AA87" s="32"/>
      <c r="AB87" s="73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</row>
    <row r="88" spans="21:46" x14ac:dyDescent="0.25">
      <c r="U88" s="32"/>
      <c r="V88" s="32"/>
      <c r="X88" s="32"/>
      <c r="Y88" s="32"/>
      <c r="Z88" s="32"/>
      <c r="AA88" s="32"/>
      <c r="AB88" s="73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</row>
    <row r="89" spans="21:46" x14ac:dyDescent="0.25">
      <c r="U89" s="32"/>
      <c r="V89" s="32"/>
      <c r="X89" s="32"/>
      <c r="Y89" s="32"/>
      <c r="Z89" s="32"/>
      <c r="AA89" s="32"/>
      <c r="AB89" s="73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</row>
    <row r="90" spans="21:46" x14ac:dyDescent="0.25">
      <c r="U90" s="32"/>
      <c r="V90" s="32"/>
      <c r="X90" s="32"/>
      <c r="Y90" s="32"/>
      <c r="Z90" s="32"/>
      <c r="AA90" s="32"/>
      <c r="AB90" s="73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</row>
    <row r="91" spans="21:46" x14ac:dyDescent="0.25">
      <c r="U91" s="32"/>
      <c r="V91" s="32"/>
      <c r="X91" s="32"/>
      <c r="Y91" s="32"/>
      <c r="Z91" s="32"/>
      <c r="AA91" s="32"/>
      <c r="AB91" s="73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</row>
    <row r="92" spans="21:46" x14ac:dyDescent="0.25">
      <c r="U92" s="32"/>
      <c r="V92" s="32"/>
      <c r="X92" s="32"/>
      <c r="Y92" s="32"/>
      <c r="Z92" s="32"/>
      <c r="AA92" s="32"/>
      <c r="AB92" s="73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</row>
    <row r="93" spans="21:46" x14ac:dyDescent="0.25">
      <c r="U93" s="32"/>
      <c r="V93" s="32"/>
      <c r="X93" s="32"/>
      <c r="Y93" s="32"/>
      <c r="Z93" s="32"/>
      <c r="AA93" s="32"/>
      <c r="AB93" s="73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</row>
    <row r="94" spans="21:46" x14ac:dyDescent="0.25">
      <c r="U94" s="32"/>
      <c r="V94" s="32"/>
      <c r="X94" s="32"/>
      <c r="Y94" s="32"/>
      <c r="Z94" s="32"/>
      <c r="AA94" s="32"/>
      <c r="AB94" s="73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</row>
    <row r="95" spans="21:46" x14ac:dyDescent="0.25">
      <c r="U95" s="32"/>
      <c r="V95" s="32"/>
      <c r="X95" s="32"/>
      <c r="Y95" s="32"/>
      <c r="Z95" s="32"/>
      <c r="AA95" s="32"/>
      <c r="AB95" s="73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</row>
    <row r="96" spans="21:46" x14ac:dyDescent="0.25">
      <c r="U96" s="32"/>
      <c r="V96" s="32"/>
      <c r="X96" s="32"/>
      <c r="Y96" s="32"/>
      <c r="Z96" s="32"/>
      <c r="AA96" s="32"/>
      <c r="AB96" s="73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</row>
    <row r="97" spans="21:46" x14ac:dyDescent="0.25">
      <c r="U97" s="32"/>
      <c r="V97" s="32"/>
      <c r="X97" s="32"/>
      <c r="Y97" s="32"/>
      <c r="Z97" s="32"/>
      <c r="AA97" s="32"/>
      <c r="AB97" s="73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</row>
    <row r="98" spans="21:46" x14ac:dyDescent="0.25">
      <c r="U98" s="32"/>
      <c r="V98" s="32"/>
      <c r="X98" s="32"/>
      <c r="Y98" s="32"/>
      <c r="Z98" s="32"/>
      <c r="AA98" s="32"/>
      <c r="AB98" s="73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</row>
    <row r="99" spans="21:46" x14ac:dyDescent="0.25">
      <c r="U99" s="32"/>
      <c r="V99" s="32"/>
      <c r="X99" s="32"/>
      <c r="Y99" s="32"/>
      <c r="Z99" s="32"/>
      <c r="AA99" s="32"/>
      <c r="AB99" s="73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21:46" x14ac:dyDescent="0.25">
      <c r="U100" s="32"/>
      <c r="V100" s="32"/>
      <c r="X100" s="32"/>
      <c r="Y100" s="32"/>
      <c r="Z100" s="32"/>
      <c r="AA100" s="32"/>
      <c r="AB100" s="73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zoomScale="80" workbookViewId="0">
      <selection activeCell="C15" sqref="C14:D15"/>
    </sheetView>
  </sheetViews>
  <sheetFormatPr defaultRowHeight="13.2" x14ac:dyDescent="0.25"/>
  <cols>
    <col min="1" max="1" width="16.88671875" customWidth="1"/>
    <col min="8" max="8" width="18.88671875" customWidth="1"/>
    <col min="11" max="11" width="16.33203125" customWidth="1"/>
    <col min="13" max="13" width="16.44140625" customWidth="1"/>
  </cols>
  <sheetData>
    <row r="1" spans="1:13" x14ac:dyDescent="0.25">
      <c r="A1" t="s">
        <v>77</v>
      </c>
    </row>
    <row r="3" spans="1:13" x14ac:dyDescent="0.25">
      <c r="A3" s="74">
        <v>37104</v>
      </c>
      <c r="B3" s="143">
        <f>'SEP(1)'!AB41</f>
        <v>5136</v>
      </c>
    </row>
    <row r="4" spans="1:13" x14ac:dyDescent="0.25">
      <c r="A4" s="74">
        <v>37105</v>
      </c>
      <c r="B4" s="143">
        <f>'SEP(2)'!S41</f>
        <v>6144</v>
      </c>
    </row>
    <row r="5" spans="1:13" x14ac:dyDescent="0.25">
      <c r="A5" s="74">
        <v>37106</v>
      </c>
      <c r="B5" s="143">
        <f>'SEP(3)'!Q41</f>
        <v>6144</v>
      </c>
    </row>
    <row r="6" spans="1:13" x14ac:dyDescent="0.25">
      <c r="A6" s="74">
        <v>37107</v>
      </c>
      <c r="B6" s="143">
        <f>'SEP(4)'!W41</f>
        <v>5136</v>
      </c>
    </row>
    <row r="7" spans="1:13" x14ac:dyDescent="0.25">
      <c r="A7" s="74">
        <v>37108</v>
      </c>
      <c r="B7" s="143">
        <f>'SEP(5)'!AC41</f>
        <v>5136</v>
      </c>
    </row>
    <row r="8" spans="1:13" x14ac:dyDescent="0.25">
      <c r="A8" s="74">
        <v>37109</v>
      </c>
      <c r="B8" s="143">
        <f>'SEP(6)'!Y41</f>
        <v>5136</v>
      </c>
    </row>
    <row r="9" spans="1:13" x14ac:dyDescent="0.25">
      <c r="A9" s="74">
        <v>37110</v>
      </c>
      <c r="B9" s="143">
        <f>'SEP(7)'!X41</f>
        <v>5136</v>
      </c>
    </row>
    <row r="10" spans="1:13" x14ac:dyDescent="0.25">
      <c r="A10" s="74">
        <v>37111</v>
      </c>
      <c r="B10" s="143">
        <f>'SEP(8)'!X41</f>
        <v>5136</v>
      </c>
    </row>
    <row r="11" spans="1:13" ht="13.8" thickBot="1" x14ac:dyDescent="0.3">
      <c r="A11" s="74">
        <v>37112</v>
      </c>
      <c r="B11" s="143">
        <f>'SEP(9)'!Q41</f>
        <v>6144</v>
      </c>
    </row>
    <row r="12" spans="1:13" ht="16.2" thickBot="1" x14ac:dyDescent="0.35">
      <c r="A12" s="74">
        <v>37113</v>
      </c>
      <c r="B12" s="143">
        <f>'SEP(10)'!W41</f>
        <v>5136</v>
      </c>
      <c r="H12" s="160" t="s">
        <v>39</v>
      </c>
      <c r="I12" s="160"/>
      <c r="J12" s="161"/>
      <c r="K12" s="79">
        <f>SUM(B3:B33)</f>
        <v>54384</v>
      </c>
    </row>
    <row r="13" spans="1:13" ht="16.2" thickBot="1" x14ac:dyDescent="0.35">
      <c r="A13" s="74">
        <v>37114</v>
      </c>
      <c r="B13" s="143">
        <f>'SEP(1)'!AB51</f>
        <v>0</v>
      </c>
      <c r="H13" s="81"/>
      <c r="I13" s="82"/>
      <c r="J13" s="82"/>
      <c r="K13" s="78"/>
    </row>
    <row r="14" spans="1:13" ht="16.2" thickBot="1" x14ac:dyDescent="0.35">
      <c r="A14" s="74">
        <v>37115</v>
      </c>
      <c r="B14" s="143">
        <f>'SEP(1)'!AB52</f>
        <v>0</v>
      </c>
      <c r="H14" s="160" t="s">
        <v>38</v>
      </c>
      <c r="I14" s="160"/>
      <c r="J14" s="161"/>
      <c r="K14" s="79">
        <v>0.25</v>
      </c>
    </row>
    <row r="15" spans="1:13" ht="16.2" thickBot="1" x14ac:dyDescent="0.35">
      <c r="A15" s="74">
        <v>37116</v>
      </c>
      <c r="B15" s="143">
        <f>'SEP(1)'!AB53</f>
        <v>0</v>
      </c>
      <c r="H15" s="81"/>
      <c r="I15" s="82"/>
      <c r="J15" s="82"/>
      <c r="K15" s="78"/>
    </row>
    <row r="16" spans="1:13" ht="16.2" thickBot="1" x14ac:dyDescent="0.35">
      <c r="A16" s="74">
        <v>37117</v>
      </c>
      <c r="B16" s="143">
        <f>'SEP(1)'!AB54</f>
        <v>0</v>
      </c>
      <c r="H16" s="162" t="s">
        <v>212</v>
      </c>
      <c r="I16" s="162"/>
      <c r="J16" s="161"/>
      <c r="K16" s="80">
        <f>K12*K14</f>
        <v>13596</v>
      </c>
      <c r="M16" s="123"/>
    </row>
    <row r="17" spans="1:11" ht="16.2" thickBot="1" x14ac:dyDescent="0.35">
      <c r="A17" s="74">
        <v>37118</v>
      </c>
      <c r="B17" s="143">
        <f>'SEP(1)'!AB55</f>
        <v>0</v>
      </c>
      <c r="H17" s="81"/>
      <c r="I17" s="82"/>
      <c r="J17" s="82"/>
      <c r="K17" s="78"/>
    </row>
    <row r="18" spans="1:11" ht="16.2" thickBot="1" x14ac:dyDescent="0.35">
      <c r="A18" s="74">
        <v>37119</v>
      </c>
      <c r="B18" s="143">
        <f>'SEP(1)'!AB56</f>
        <v>0</v>
      </c>
      <c r="H18" s="160" t="s">
        <v>75</v>
      </c>
      <c r="I18" s="160"/>
      <c r="J18" s="161"/>
      <c r="K18" s="79"/>
    </row>
    <row r="19" spans="1:11" ht="16.2" thickBot="1" x14ac:dyDescent="0.35">
      <c r="A19" s="74">
        <v>37120</v>
      </c>
      <c r="B19" s="143">
        <f>'SEP(1)'!AB57</f>
        <v>0</v>
      </c>
      <c r="H19" s="160" t="s">
        <v>76</v>
      </c>
      <c r="I19" s="160"/>
      <c r="J19" s="161"/>
      <c r="K19" s="79"/>
    </row>
    <row r="20" spans="1:11" x14ac:dyDescent="0.25">
      <c r="A20" s="74">
        <v>37121</v>
      </c>
      <c r="B20" s="143">
        <f>'SEP(1)'!AB58</f>
        <v>0</v>
      </c>
    </row>
    <row r="21" spans="1:11" x14ac:dyDescent="0.25">
      <c r="A21" s="74">
        <v>37122</v>
      </c>
      <c r="B21" s="143">
        <f>'SEP(1)'!AB59</f>
        <v>0</v>
      </c>
    </row>
    <row r="22" spans="1:11" x14ac:dyDescent="0.25">
      <c r="A22" s="74">
        <v>37123</v>
      </c>
      <c r="B22" s="143">
        <f>'SEP(1)'!AB60</f>
        <v>0</v>
      </c>
    </row>
    <row r="23" spans="1:11" x14ac:dyDescent="0.25">
      <c r="A23" s="74">
        <v>37124</v>
      </c>
      <c r="B23" s="143">
        <f>'SEP(1)'!AB61</f>
        <v>0</v>
      </c>
    </row>
    <row r="24" spans="1:11" x14ac:dyDescent="0.25">
      <c r="A24" s="74">
        <v>37125</v>
      </c>
      <c r="B24" s="143">
        <f>'SEP(1)'!AB62</f>
        <v>0</v>
      </c>
    </row>
    <row r="25" spans="1:11" x14ac:dyDescent="0.25">
      <c r="A25" s="74">
        <v>37126</v>
      </c>
      <c r="B25" s="143">
        <f>'SEP(1)'!AB63</f>
        <v>0</v>
      </c>
    </row>
    <row r="26" spans="1:11" x14ac:dyDescent="0.25">
      <c r="A26" s="74">
        <v>37127</v>
      </c>
      <c r="B26" s="143">
        <f>'SEP(1)'!AB64</f>
        <v>0</v>
      </c>
    </row>
    <row r="27" spans="1:11" x14ac:dyDescent="0.25">
      <c r="A27" s="74">
        <v>37128</v>
      </c>
      <c r="B27" s="143">
        <f>'SEP(1)'!AB65</f>
        <v>0</v>
      </c>
    </row>
    <row r="28" spans="1:11" x14ac:dyDescent="0.25">
      <c r="A28" s="74">
        <v>37129</v>
      </c>
      <c r="B28" s="143">
        <f>'SEP(1)'!AB66</f>
        <v>0</v>
      </c>
    </row>
    <row r="29" spans="1:11" x14ac:dyDescent="0.25">
      <c r="A29" s="74">
        <v>37130</v>
      </c>
      <c r="B29" s="143">
        <f>'SEP(1)'!AB67</f>
        <v>0</v>
      </c>
    </row>
    <row r="30" spans="1:11" x14ac:dyDescent="0.25">
      <c r="A30" s="74">
        <v>37131</v>
      </c>
      <c r="B30" s="143">
        <f>'SEP(1)'!AB68</f>
        <v>0</v>
      </c>
    </row>
    <row r="31" spans="1:11" x14ac:dyDescent="0.25">
      <c r="A31" s="74">
        <v>37132</v>
      </c>
      <c r="B31" s="143">
        <f>'SEP(1)'!AB69</f>
        <v>0</v>
      </c>
    </row>
    <row r="32" spans="1:11" x14ac:dyDescent="0.25">
      <c r="A32" s="74">
        <v>37133</v>
      </c>
      <c r="B32" s="143">
        <f>'SEP(1)'!AB70</f>
        <v>0</v>
      </c>
    </row>
    <row r="33" spans="1:2" ht="15.75" customHeight="1" x14ac:dyDescent="0.25">
      <c r="A33" s="74">
        <v>37134</v>
      </c>
      <c r="B33" s="143">
        <f>'SEP(1)'!AB71</f>
        <v>0</v>
      </c>
    </row>
  </sheetData>
  <mergeCells count="5">
    <mergeCell ref="H19:J19"/>
    <mergeCell ref="H12:J12"/>
    <mergeCell ref="H14:J14"/>
    <mergeCell ref="H18:J18"/>
    <mergeCell ref="H16:J16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0"/>
  <sheetViews>
    <sheetView topLeftCell="A7" zoomScale="66" workbookViewId="0">
      <selection activeCell="F11" sqref="F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2" customWidth="1"/>
    <col min="7" max="7" width="27.5546875" style="32" customWidth="1"/>
    <col min="8" max="8" width="21.44140625" style="32" customWidth="1"/>
    <col min="9" max="9" width="30.5546875" style="32" customWidth="1"/>
    <col min="10" max="11" width="30.33203125" style="5" customWidth="1"/>
    <col min="12" max="12" width="21.44140625" style="32" customWidth="1"/>
    <col min="13" max="13" width="31.44140625" style="5" customWidth="1"/>
    <col min="14" max="14" width="28.88671875" style="5" customWidth="1"/>
    <col min="15" max="16" width="31.44140625" style="5" customWidth="1"/>
    <col min="17" max="17" width="21.109375" style="70" customWidth="1"/>
    <col min="18" max="16384" width="16.6640625" style="5"/>
  </cols>
  <sheetData>
    <row r="1" spans="1:17" ht="17.399999999999999" x14ac:dyDescent="0.3">
      <c r="A1" s="1" t="s">
        <v>0</v>
      </c>
      <c r="B1" s="2"/>
      <c r="C1" s="45"/>
      <c r="D1" s="45"/>
      <c r="E1" s="45"/>
      <c r="F1" s="45"/>
      <c r="G1" s="45"/>
      <c r="H1" s="45"/>
      <c r="I1" s="45"/>
      <c r="J1" s="3"/>
      <c r="K1" s="3"/>
      <c r="L1" s="45"/>
      <c r="M1" s="3"/>
      <c r="N1" s="3"/>
      <c r="O1" s="3"/>
      <c r="P1" s="3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5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7" ht="13.8" thickBot="1" x14ac:dyDescent="0.3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8"/>
      <c r="I4" s="66" t="s">
        <v>27</v>
      </c>
      <c r="J4" s="67" t="s">
        <v>22</v>
      </c>
      <c r="K4" s="67" t="s">
        <v>22</v>
      </c>
      <c r="L4" s="8"/>
      <c r="M4" s="9"/>
      <c r="N4" s="9"/>
      <c r="O4" s="9"/>
      <c r="P4" s="9"/>
    </row>
    <row r="5" spans="1:17" x14ac:dyDescent="0.25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30</v>
      </c>
      <c r="H5" s="8"/>
      <c r="I5" s="53" t="s">
        <v>23</v>
      </c>
      <c r="J5" s="53" t="s">
        <v>23</v>
      </c>
      <c r="K5" s="53" t="s">
        <v>23</v>
      </c>
      <c r="L5" s="60"/>
    </row>
    <row r="6" spans="1:17" x14ac:dyDescent="0.25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70</v>
      </c>
      <c r="H6" s="8"/>
      <c r="I6" s="12" t="s">
        <v>29</v>
      </c>
      <c r="J6" s="12" t="s">
        <v>26</v>
      </c>
      <c r="K6" s="36" t="s">
        <v>26</v>
      </c>
      <c r="L6" s="60"/>
    </row>
    <row r="7" spans="1:17" x14ac:dyDescent="0.25">
      <c r="A7" s="11" t="s">
        <v>6</v>
      </c>
      <c r="B7" s="11" t="s">
        <v>6</v>
      </c>
      <c r="C7" s="50"/>
      <c r="D7" s="50"/>
      <c r="E7" s="50"/>
      <c r="F7" s="50"/>
      <c r="G7" s="50">
        <v>220</v>
      </c>
      <c r="H7" s="75"/>
      <c r="I7" s="50">
        <v>75.5</v>
      </c>
      <c r="J7" s="93"/>
      <c r="K7" s="37"/>
      <c r="L7" s="61"/>
    </row>
    <row r="8" spans="1:17" ht="43.5" customHeight="1" thickBot="1" x14ac:dyDescent="0.3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84" t="s">
        <v>65</v>
      </c>
      <c r="H8" s="83"/>
      <c r="I8" s="84" t="s">
        <v>65</v>
      </c>
      <c r="J8" s="125" t="s">
        <v>24</v>
      </c>
      <c r="K8" s="124" t="s">
        <v>24</v>
      </c>
      <c r="M8" s="14"/>
      <c r="N8" s="14"/>
      <c r="O8" s="14"/>
      <c r="P8" s="14"/>
    </row>
    <row r="9" spans="1:17" x14ac:dyDescent="0.25">
      <c r="A9" s="13"/>
      <c r="B9" s="13"/>
      <c r="C9" s="12"/>
      <c r="D9" s="12"/>
      <c r="E9" s="12"/>
      <c r="F9" s="12"/>
      <c r="G9" s="52"/>
      <c r="H9" s="21"/>
      <c r="I9" s="52"/>
      <c r="J9" s="108"/>
      <c r="K9" s="38"/>
      <c r="L9" s="52"/>
      <c r="M9" s="15"/>
      <c r="N9" s="15"/>
      <c r="O9" s="15"/>
      <c r="P9" s="15"/>
    </row>
    <row r="10" spans="1:17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75"/>
      <c r="I10" s="50" t="s">
        <v>78</v>
      </c>
      <c r="J10" s="126" t="s">
        <v>78</v>
      </c>
      <c r="K10" s="50" t="s">
        <v>78</v>
      </c>
      <c r="L10" s="50"/>
      <c r="M10" s="16"/>
      <c r="N10" s="16"/>
      <c r="O10" s="16"/>
      <c r="P10" s="16"/>
    </row>
    <row r="11" spans="1:17" s="32" customFormat="1" ht="26.25" customHeight="1" thickBot="1" x14ac:dyDescent="0.3">
      <c r="A11" s="95"/>
      <c r="B11" s="95"/>
      <c r="C11" s="118" t="s">
        <v>244</v>
      </c>
      <c r="D11" s="118" t="s">
        <v>245</v>
      </c>
      <c r="E11" s="118" t="s">
        <v>234</v>
      </c>
      <c r="F11" s="118" t="s">
        <v>236</v>
      </c>
      <c r="G11" s="118" t="s">
        <v>61</v>
      </c>
      <c r="H11" s="12"/>
      <c r="I11" s="118" t="s">
        <v>61</v>
      </c>
      <c r="J11" s="118" t="s">
        <v>231</v>
      </c>
      <c r="K11" s="118" t="s">
        <v>229</v>
      </c>
      <c r="L11" s="12"/>
      <c r="M11" s="119" t="s">
        <v>36</v>
      </c>
      <c r="N11" s="120" t="s">
        <v>33</v>
      </c>
      <c r="O11" s="121" t="s">
        <v>34</v>
      </c>
      <c r="P11" s="122" t="s">
        <v>35</v>
      </c>
      <c r="Q11" s="73"/>
    </row>
    <row r="12" spans="1:17" ht="15.6" thickBot="1" x14ac:dyDescent="0.3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69</v>
      </c>
      <c r="H12" s="54"/>
      <c r="I12" s="48" t="s">
        <v>71</v>
      </c>
      <c r="J12" s="18" t="s">
        <v>25</v>
      </c>
      <c r="K12" s="77" t="s">
        <v>25</v>
      </c>
      <c r="L12" s="54"/>
      <c r="M12" s="19"/>
      <c r="N12" s="19"/>
      <c r="O12" s="19"/>
      <c r="P12" s="19"/>
    </row>
    <row r="13" spans="1:17" s="21" customFormat="1" x14ac:dyDescent="0.25">
      <c r="A13" s="20" t="s">
        <v>8</v>
      </c>
      <c r="B13" s="20" t="s">
        <v>8</v>
      </c>
      <c r="C13" s="42">
        <v>28</v>
      </c>
      <c r="D13" s="49">
        <v>25</v>
      </c>
      <c r="E13" s="20">
        <v>25</v>
      </c>
      <c r="F13" s="42">
        <v>25</v>
      </c>
      <c r="G13" s="49">
        <v>25</v>
      </c>
      <c r="H13" s="23"/>
      <c r="I13" s="42">
        <v>-25</v>
      </c>
      <c r="J13" s="42">
        <v>-103</v>
      </c>
      <c r="K13" s="43">
        <v>0</v>
      </c>
      <c r="L13" s="23"/>
      <c r="M13" s="19">
        <f t="shared" ref="M13:M36" si="0">SUM(C13:K13)</f>
        <v>0</v>
      </c>
      <c r="N13" s="111">
        <f t="shared" ref="N13:N36" si="1">SUM(C13:G13)+SUM(I13:I13)</f>
        <v>103</v>
      </c>
      <c r="O13" s="19">
        <v>0</v>
      </c>
      <c r="P13" s="68">
        <f t="shared" ref="P13:P36" si="2">SUM(J13:K13)</f>
        <v>-103</v>
      </c>
      <c r="Q13" s="71"/>
    </row>
    <row r="14" spans="1:17" x14ac:dyDescent="0.25">
      <c r="A14" s="23" t="s">
        <v>9</v>
      </c>
      <c r="B14" s="23" t="s">
        <v>9</v>
      </c>
      <c r="C14" s="22">
        <v>28</v>
      </c>
      <c r="D14" s="46">
        <v>25</v>
      </c>
      <c r="E14" s="23">
        <v>25</v>
      </c>
      <c r="F14" s="22">
        <v>25</v>
      </c>
      <c r="G14" s="46">
        <v>25</v>
      </c>
      <c r="H14" s="23"/>
      <c r="I14" s="22">
        <v>-25</v>
      </c>
      <c r="J14" s="22">
        <v>-103</v>
      </c>
      <c r="K14" s="24">
        <v>0</v>
      </c>
      <c r="L14" s="23"/>
      <c r="M14" s="12">
        <f t="shared" si="0"/>
        <v>0</v>
      </c>
      <c r="N14" s="8">
        <f t="shared" si="1"/>
        <v>103</v>
      </c>
      <c r="O14" s="12">
        <v>0</v>
      </c>
      <c r="P14" s="36">
        <f t="shared" si="2"/>
        <v>-103</v>
      </c>
    </row>
    <row r="15" spans="1:17" x14ac:dyDescent="0.25">
      <c r="A15" s="23" t="s">
        <v>10</v>
      </c>
      <c r="B15" s="23" t="s">
        <v>10</v>
      </c>
      <c r="C15" s="22">
        <v>28</v>
      </c>
      <c r="D15" s="46">
        <v>25</v>
      </c>
      <c r="E15" s="23">
        <v>25</v>
      </c>
      <c r="F15" s="22">
        <v>25</v>
      </c>
      <c r="G15" s="46">
        <v>25</v>
      </c>
      <c r="H15" s="23"/>
      <c r="I15" s="22">
        <v>-25</v>
      </c>
      <c r="J15" s="22">
        <v>-103</v>
      </c>
      <c r="K15" s="24">
        <v>0</v>
      </c>
      <c r="L15" s="23"/>
      <c r="M15" s="12">
        <f t="shared" si="0"/>
        <v>0</v>
      </c>
      <c r="N15" s="8">
        <f t="shared" si="1"/>
        <v>103</v>
      </c>
      <c r="O15" s="12">
        <v>0</v>
      </c>
      <c r="P15" s="36">
        <f t="shared" si="2"/>
        <v>-103</v>
      </c>
    </row>
    <row r="16" spans="1:17" x14ac:dyDescent="0.25">
      <c r="A16" s="23" t="s">
        <v>11</v>
      </c>
      <c r="B16" s="23" t="s">
        <v>11</v>
      </c>
      <c r="C16" s="22">
        <v>28</v>
      </c>
      <c r="D16" s="46">
        <v>25</v>
      </c>
      <c r="E16" s="23">
        <v>25</v>
      </c>
      <c r="F16" s="22">
        <v>25</v>
      </c>
      <c r="G16" s="46">
        <v>25</v>
      </c>
      <c r="H16" s="23"/>
      <c r="I16" s="22">
        <v>-25</v>
      </c>
      <c r="J16" s="22">
        <v>-103</v>
      </c>
      <c r="K16" s="24">
        <v>0</v>
      </c>
      <c r="L16" s="23"/>
      <c r="M16" s="12">
        <f t="shared" si="0"/>
        <v>0</v>
      </c>
      <c r="N16" s="8">
        <f t="shared" si="1"/>
        <v>103</v>
      </c>
      <c r="O16" s="12">
        <v>0</v>
      </c>
      <c r="P16" s="36">
        <f t="shared" si="2"/>
        <v>-103</v>
      </c>
    </row>
    <row r="17" spans="1:16" x14ac:dyDescent="0.25">
      <c r="A17" s="23" t="s">
        <v>12</v>
      </c>
      <c r="B17" s="23" t="s">
        <v>12</v>
      </c>
      <c r="C17" s="22">
        <v>28</v>
      </c>
      <c r="D17" s="46">
        <v>25</v>
      </c>
      <c r="E17" s="23">
        <v>25</v>
      </c>
      <c r="F17" s="22">
        <v>25</v>
      </c>
      <c r="G17" s="46">
        <v>25</v>
      </c>
      <c r="H17" s="23"/>
      <c r="I17" s="22">
        <v>-25</v>
      </c>
      <c r="J17" s="22">
        <v>-103</v>
      </c>
      <c r="K17" s="24">
        <v>0</v>
      </c>
      <c r="L17" s="23"/>
      <c r="M17" s="12">
        <f t="shared" si="0"/>
        <v>0</v>
      </c>
      <c r="N17" s="8">
        <f t="shared" si="1"/>
        <v>103</v>
      </c>
      <c r="O17" s="12">
        <v>0</v>
      </c>
      <c r="P17" s="36">
        <f t="shared" si="2"/>
        <v>-103</v>
      </c>
    </row>
    <row r="18" spans="1:16" x14ac:dyDescent="0.25">
      <c r="A18" s="23" t="s">
        <v>13</v>
      </c>
      <c r="B18" s="23" t="s">
        <v>13</v>
      </c>
      <c r="C18" s="22">
        <v>28</v>
      </c>
      <c r="D18" s="46">
        <v>25</v>
      </c>
      <c r="E18" s="23">
        <v>25</v>
      </c>
      <c r="F18" s="22">
        <v>25</v>
      </c>
      <c r="G18" s="46">
        <v>25</v>
      </c>
      <c r="H18" s="23"/>
      <c r="I18" s="22">
        <v>-25</v>
      </c>
      <c r="J18" s="22">
        <v>-103</v>
      </c>
      <c r="K18" s="24">
        <v>0</v>
      </c>
      <c r="L18" s="23"/>
      <c r="M18" s="12">
        <f t="shared" si="0"/>
        <v>0</v>
      </c>
      <c r="N18" s="8">
        <f t="shared" si="1"/>
        <v>103</v>
      </c>
      <c r="O18" s="12">
        <v>0</v>
      </c>
      <c r="P18" s="36">
        <f t="shared" si="2"/>
        <v>-103</v>
      </c>
    </row>
    <row r="19" spans="1:16" x14ac:dyDescent="0.25">
      <c r="A19" s="23" t="s">
        <v>14</v>
      </c>
      <c r="B19" s="23" t="s">
        <v>14</v>
      </c>
      <c r="C19" s="22">
        <v>28</v>
      </c>
      <c r="D19" s="46">
        <v>25</v>
      </c>
      <c r="E19" s="23">
        <v>25</v>
      </c>
      <c r="F19" s="22">
        <v>25</v>
      </c>
      <c r="G19" s="46">
        <v>25</v>
      </c>
      <c r="H19" s="23"/>
      <c r="I19" s="22">
        <v>-25</v>
      </c>
      <c r="J19" s="22">
        <v>0</v>
      </c>
      <c r="K19" s="24">
        <v>-103</v>
      </c>
      <c r="L19" s="23"/>
      <c r="M19" s="12">
        <f t="shared" si="0"/>
        <v>0</v>
      </c>
      <c r="N19" s="8">
        <f t="shared" si="1"/>
        <v>103</v>
      </c>
      <c r="O19" s="12">
        <v>0</v>
      </c>
      <c r="P19" s="36">
        <f t="shared" si="2"/>
        <v>-103</v>
      </c>
    </row>
    <row r="20" spans="1:16" x14ac:dyDescent="0.25">
      <c r="A20" s="23" t="s">
        <v>15</v>
      </c>
      <c r="B20" s="23" t="s">
        <v>15</v>
      </c>
      <c r="C20" s="22">
        <v>28</v>
      </c>
      <c r="D20" s="46">
        <v>25</v>
      </c>
      <c r="E20" s="23">
        <v>25</v>
      </c>
      <c r="F20" s="22">
        <v>25</v>
      </c>
      <c r="G20" s="46">
        <v>25</v>
      </c>
      <c r="H20" s="23"/>
      <c r="I20" s="22">
        <v>-25</v>
      </c>
      <c r="J20" s="22">
        <v>0</v>
      </c>
      <c r="K20" s="24">
        <v>-103</v>
      </c>
      <c r="L20" s="23"/>
      <c r="M20" s="12">
        <f t="shared" si="0"/>
        <v>0</v>
      </c>
      <c r="N20" s="8">
        <f t="shared" si="1"/>
        <v>103</v>
      </c>
      <c r="O20" s="12">
        <v>0</v>
      </c>
      <c r="P20" s="36">
        <f t="shared" si="2"/>
        <v>-103</v>
      </c>
    </row>
    <row r="21" spans="1:16" x14ac:dyDescent="0.25">
      <c r="A21" s="23" t="s">
        <v>16</v>
      </c>
      <c r="B21" s="23" t="s">
        <v>16</v>
      </c>
      <c r="C21" s="22">
        <v>28</v>
      </c>
      <c r="D21" s="46">
        <v>25</v>
      </c>
      <c r="E21" s="23">
        <v>25</v>
      </c>
      <c r="F21" s="22">
        <v>25</v>
      </c>
      <c r="G21" s="46">
        <v>25</v>
      </c>
      <c r="H21" s="23"/>
      <c r="I21" s="22">
        <v>-25</v>
      </c>
      <c r="J21" s="22">
        <v>0</v>
      </c>
      <c r="K21" s="24">
        <v>-103</v>
      </c>
      <c r="L21" s="23"/>
      <c r="M21" s="12">
        <f t="shared" si="0"/>
        <v>0</v>
      </c>
      <c r="N21" s="8">
        <f t="shared" si="1"/>
        <v>103</v>
      </c>
      <c r="O21" s="12">
        <v>0</v>
      </c>
      <c r="P21" s="36">
        <f t="shared" si="2"/>
        <v>-103</v>
      </c>
    </row>
    <row r="22" spans="1:16" x14ac:dyDescent="0.25">
      <c r="A22" s="23" t="s">
        <v>17</v>
      </c>
      <c r="B22" s="23" t="s">
        <v>17</v>
      </c>
      <c r="C22" s="22">
        <v>28</v>
      </c>
      <c r="D22" s="46">
        <v>25</v>
      </c>
      <c r="E22" s="23">
        <v>25</v>
      </c>
      <c r="F22" s="22">
        <v>25</v>
      </c>
      <c r="G22" s="46">
        <v>25</v>
      </c>
      <c r="H22" s="23"/>
      <c r="I22" s="22">
        <v>-25</v>
      </c>
      <c r="J22" s="22">
        <v>0</v>
      </c>
      <c r="K22" s="24">
        <v>-103</v>
      </c>
      <c r="L22" s="23"/>
      <c r="M22" s="12">
        <f t="shared" si="0"/>
        <v>0</v>
      </c>
      <c r="N22" s="8">
        <f t="shared" si="1"/>
        <v>103</v>
      </c>
      <c r="O22" s="12">
        <v>0</v>
      </c>
      <c r="P22" s="36">
        <f t="shared" si="2"/>
        <v>-103</v>
      </c>
    </row>
    <row r="23" spans="1:16" x14ac:dyDescent="0.25">
      <c r="A23" s="23">
        <v>1100</v>
      </c>
      <c r="B23" s="23">
        <v>1100</v>
      </c>
      <c r="C23" s="22">
        <v>28</v>
      </c>
      <c r="D23" s="46">
        <v>25</v>
      </c>
      <c r="E23" s="23">
        <v>25</v>
      </c>
      <c r="F23" s="22">
        <v>25</v>
      </c>
      <c r="G23" s="46">
        <v>25</v>
      </c>
      <c r="H23" s="23"/>
      <c r="I23" s="22">
        <v>-25</v>
      </c>
      <c r="J23" s="22">
        <v>0</v>
      </c>
      <c r="K23" s="24">
        <v>-103</v>
      </c>
      <c r="L23" s="23"/>
      <c r="M23" s="12">
        <f t="shared" si="0"/>
        <v>0</v>
      </c>
      <c r="N23" s="8">
        <f t="shared" si="1"/>
        <v>103</v>
      </c>
      <c r="O23" s="12">
        <v>0</v>
      </c>
      <c r="P23" s="36">
        <f t="shared" si="2"/>
        <v>-103</v>
      </c>
    </row>
    <row r="24" spans="1:16" x14ac:dyDescent="0.25">
      <c r="A24" s="23">
        <v>1200</v>
      </c>
      <c r="B24" s="23">
        <v>1200</v>
      </c>
      <c r="C24" s="22">
        <v>28</v>
      </c>
      <c r="D24" s="46">
        <v>25</v>
      </c>
      <c r="E24" s="23">
        <v>25</v>
      </c>
      <c r="F24" s="22">
        <v>25</v>
      </c>
      <c r="G24" s="46">
        <v>25</v>
      </c>
      <c r="H24" s="23"/>
      <c r="I24" s="22">
        <v>-25</v>
      </c>
      <c r="J24" s="22">
        <v>0</v>
      </c>
      <c r="K24" s="24">
        <v>-103</v>
      </c>
      <c r="L24" s="23"/>
      <c r="M24" s="12">
        <f t="shared" si="0"/>
        <v>0</v>
      </c>
      <c r="N24" s="8">
        <f t="shared" si="1"/>
        <v>103</v>
      </c>
      <c r="O24" s="12">
        <v>0</v>
      </c>
      <c r="P24" s="36">
        <f t="shared" si="2"/>
        <v>-103</v>
      </c>
    </row>
    <row r="25" spans="1:16" x14ac:dyDescent="0.25">
      <c r="A25" s="23">
        <v>1300</v>
      </c>
      <c r="B25" s="23">
        <v>1300</v>
      </c>
      <c r="C25" s="22">
        <v>28</v>
      </c>
      <c r="D25" s="46">
        <v>25</v>
      </c>
      <c r="E25" s="23">
        <v>25</v>
      </c>
      <c r="F25" s="22">
        <v>25</v>
      </c>
      <c r="G25" s="46">
        <v>25</v>
      </c>
      <c r="H25" s="23"/>
      <c r="I25" s="22">
        <v>-25</v>
      </c>
      <c r="J25" s="22">
        <v>0</v>
      </c>
      <c r="K25" s="24">
        <v>-103</v>
      </c>
      <c r="L25" s="23"/>
      <c r="M25" s="12">
        <f t="shared" si="0"/>
        <v>0</v>
      </c>
      <c r="N25" s="8">
        <f t="shared" si="1"/>
        <v>103</v>
      </c>
      <c r="O25" s="12">
        <v>0</v>
      </c>
      <c r="P25" s="36">
        <f t="shared" si="2"/>
        <v>-103</v>
      </c>
    </row>
    <row r="26" spans="1:16" x14ac:dyDescent="0.25">
      <c r="A26" s="23">
        <v>1400</v>
      </c>
      <c r="B26" s="23">
        <v>1400</v>
      </c>
      <c r="C26" s="22">
        <v>28</v>
      </c>
      <c r="D26" s="46">
        <v>25</v>
      </c>
      <c r="E26" s="23">
        <v>25</v>
      </c>
      <c r="F26" s="22">
        <v>25</v>
      </c>
      <c r="G26" s="46">
        <v>25</v>
      </c>
      <c r="H26" s="23"/>
      <c r="I26" s="22">
        <v>-25</v>
      </c>
      <c r="J26" s="22">
        <v>0</v>
      </c>
      <c r="K26" s="24">
        <v>-103</v>
      </c>
      <c r="L26" s="23"/>
      <c r="M26" s="12">
        <f t="shared" si="0"/>
        <v>0</v>
      </c>
      <c r="N26" s="8">
        <f t="shared" si="1"/>
        <v>103</v>
      </c>
      <c r="O26" s="12">
        <v>0</v>
      </c>
      <c r="P26" s="36">
        <f t="shared" si="2"/>
        <v>-103</v>
      </c>
    </row>
    <row r="27" spans="1:16" x14ac:dyDescent="0.25">
      <c r="A27" s="23">
        <v>1500</v>
      </c>
      <c r="B27" s="23">
        <v>1500</v>
      </c>
      <c r="C27" s="22">
        <v>28</v>
      </c>
      <c r="D27" s="46">
        <v>25</v>
      </c>
      <c r="E27" s="23">
        <v>25</v>
      </c>
      <c r="F27" s="22">
        <v>25</v>
      </c>
      <c r="G27" s="46">
        <v>25</v>
      </c>
      <c r="H27" s="23"/>
      <c r="I27" s="22">
        <v>-25</v>
      </c>
      <c r="J27" s="22">
        <v>0</v>
      </c>
      <c r="K27" s="24">
        <v>-103</v>
      </c>
      <c r="L27" s="23"/>
      <c r="M27" s="12">
        <f t="shared" si="0"/>
        <v>0</v>
      </c>
      <c r="N27" s="8">
        <f t="shared" si="1"/>
        <v>103</v>
      </c>
      <c r="O27" s="12">
        <v>0</v>
      </c>
      <c r="P27" s="36">
        <f t="shared" si="2"/>
        <v>-103</v>
      </c>
    </row>
    <row r="28" spans="1:16" x14ac:dyDescent="0.25">
      <c r="A28" s="23">
        <v>1600</v>
      </c>
      <c r="B28" s="23">
        <v>1600</v>
      </c>
      <c r="C28" s="22">
        <v>28</v>
      </c>
      <c r="D28" s="46">
        <v>25</v>
      </c>
      <c r="E28" s="23">
        <v>25</v>
      </c>
      <c r="F28" s="22">
        <v>25</v>
      </c>
      <c r="G28" s="46">
        <v>25</v>
      </c>
      <c r="H28" s="23"/>
      <c r="I28" s="22">
        <v>-25</v>
      </c>
      <c r="J28" s="22">
        <v>0</v>
      </c>
      <c r="K28" s="24">
        <v>-103</v>
      </c>
      <c r="L28" s="23"/>
      <c r="M28" s="12">
        <f t="shared" si="0"/>
        <v>0</v>
      </c>
      <c r="N28" s="8">
        <f t="shared" si="1"/>
        <v>103</v>
      </c>
      <c r="O28" s="12">
        <v>0</v>
      </c>
      <c r="P28" s="36">
        <f t="shared" si="2"/>
        <v>-103</v>
      </c>
    </row>
    <row r="29" spans="1:16" x14ac:dyDescent="0.25">
      <c r="A29" s="23">
        <v>1700</v>
      </c>
      <c r="B29" s="23">
        <v>1700</v>
      </c>
      <c r="C29" s="22">
        <v>28</v>
      </c>
      <c r="D29" s="46">
        <v>25</v>
      </c>
      <c r="E29" s="23">
        <v>25</v>
      </c>
      <c r="F29" s="22">
        <v>25</v>
      </c>
      <c r="G29" s="46">
        <v>25</v>
      </c>
      <c r="H29" s="23"/>
      <c r="I29" s="22">
        <v>-25</v>
      </c>
      <c r="J29" s="22">
        <v>0</v>
      </c>
      <c r="K29" s="24">
        <v>-103</v>
      </c>
      <c r="L29" s="23"/>
      <c r="M29" s="12">
        <f t="shared" si="0"/>
        <v>0</v>
      </c>
      <c r="N29" s="8">
        <f t="shared" si="1"/>
        <v>103</v>
      </c>
      <c r="O29" s="12">
        <v>0</v>
      </c>
      <c r="P29" s="36">
        <f t="shared" si="2"/>
        <v>-103</v>
      </c>
    </row>
    <row r="30" spans="1:16" x14ac:dyDescent="0.25">
      <c r="A30" s="23">
        <v>1800</v>
      </c>
      <c r="B30" s="23">
        <v>1800</v>
      </c>
      <c r="C30" s="22">
        <v>28</v>
      </c>
      <c r="D30" s="46">
        <v>25</v>
      </c>
      <c r="E30" s="23">
        <v>25</v>
      </c>
      <c r="F30" s="22">
        <v>25</v>
      </c>
      <c r="G30" s="46">
        <v>25</v>
      </c>
      <c r="H30" s="23"/>
      <c r="I30" s="22">
        <v>-25</v>
      </c>
      <c r="J30" s="22">
        <v>0</v>
      </c>
      <c r="K30" s="24">
        <v>-103</v>
      </c>
      <c r="L30" s="23"/>
      <c r="M30" s="12">
        <f t="shared" si="0"/>
        <v>0</v>
      </c>
      <c r="N30" s="8">
        <f t="shared" si="1"/>
        <v>103</v>
      </c>
      <c r="O30" s="12">
        <v>0</v>
      </c>
      <c r="P30" s="36">
        <f t="shared" si="2"/>
        <v>-103</v>
      </c>
    </row>
    <row r="31" spans="1:16" x14ac:dyDescent="0.25">
      <c r="A31" s="23">
        <v>1900</v>
      </c>
      <c r="B31" s="23">
        <v>1900</v>
      </c>
      <c r="C31" s="22">
        <v>28</v>
      </c>
      <c r="D31" s="46">
        <v>25</v>
      </c>
      <c r="E31" s="23">
        <v>25</v>
      </c>
      <c r="F31" s="22">
        <v>25</v>
      </c>
      <c r="G31" s="46">
        <v>25</v>
      </c>
      <c r="H31" s="23"/>
      <c r="I31" s="22">
        <v>-25</v>
      </c>
      <c r="J31" s="22">
        <v>0</v>
      </c>
      <c r="K31" s="24">
        <v>-103</v>
      </c>
      <c r="L31" s="23"/>
      <c r="M31" s="12">
        <f t="shared" si="0"/>
        <v>0</v>
      </c>
      <c r="N31" s="8">
        <f t="shared" si="1"/>
        <v>103</v>
      </c>
      <c r="O31" s="12">
        <v>0</v>
      </c>
      <c r="P31" s="36">
        <f t="shared" si="2"/>
        <v>-103</v>
      </c>
    </row>
    <row r="32" spans="1:16" ht="12" customHeight="1" x14ac:dyDescent="0.25">
      <c r="A32" s="23">
        <v>2000</v>
      </c>
      <c r="B32" s="23">
        <v>2000</v>
      </c>
      <c r="C32" s="22">
        <v>28</v>
      </c>
      <c r="D32" s="46">
        <v>25</v>
      </c>
      <c r="E32" s="23">
        <v>25</v>
      </c>
      <c r="F32" s="22">
        <v>25</v>
      </c>
      <c r="G32" s="46">
        <v>25</v>
      </c>
      <c r="H32" s="23"/>
      <c r="I32" s="22">
        <v>-25</v>
      </c>
      <c r="J32" s="22">
        <v>0</v>
      </c>
      <c r="K32" s="24">
        <v>-103</v>
      </c>
      <c r="L32" s="23"/>
      <c r="M32" s="12">
        <f t="shared" si="0"/>
        <v>0</v>
      </c>
      <c r="N32" s="8">
        <f t="shared" si="1"/>
        <v>103</v>
      </c>
      <c r="O32" s="12">
        <v>0</v>
      </c>
      <c r="P32" s="36">
        <f t="shared" si="2"/>
        <v>-103</v>
      </c>
    </row>
    <row r="33" spans="1:35" x14ac:dyDescent="0.25">
      <c r="A33" s="23">
        <v>2100</v>
      </c>
      <c r="B33" s="23">
        <v>2100</v>
      </c>
      <c r="C33" s="22">
        <v>28</v>
      </c>
      <c r="D33" s="46">
        <v>25</v>
      </c>
      <c r="E33" s="23">
        <v>25</v>
      </c>
      <c r="F33" s="22">
        <v>25</v>
      </c>
      <c r="G33" s="46">
        <v>25</v>
      </c>
      <c r="H33" s="23"/>
      <c r="I33" s="22">
        <v>-25</v>
      </c>
      <c r="J33" s="22">
        <v>0</v>
      </c>
      <c r="K33" s="24">
        <v>-103</v>
      </c>
      <c r="L33" s="23"/>
      <c r="M33" s="12">
        <f t="shared" si="0"/>
        <v>0</v>
      </c>
      <c r="N33" s="8">
        <f t="shared" si="1"/>
        <v>103</v>
      </c>
      <c r="O33" s="12">
        <v>0</v>
      </c>
      <c r="P33" s="36">
        <f t="shared" si="2"/>
        <v>-103</v>
      </c>
    </row>
    <row r="34" spans="1:35" x14ac:dyDescent="0.25">
      <c r="A34" s="23">
        <v>2200</v>
      </c>
      <c r="B34" s="23">
        <v>2200</v>
      </c>
      <c r="C34" s="22">
        <v>28</v>
      </c>
      <c r="D34" s="46">
        <v>25</v>
      </c>
      <c r="E34" s="23">
        <v>25</v>
      </c>
      <c r="F34" s="22">
        <v>25</v>
      </c>
      <c r="G34" s="46">
        <v>25</v>
      </c>
      <c r="H34" s="23"/>
      <c r="I34" s="22">
        <v>-25</v>
      </c>
      <c r="J34" s="22">
        <v>0</v>
      </c>
      <c r="K34" s="24">
        <v>-103</v>
      </c>
      <c r="L34" s="23"/>
      <c r="M34" s="12">
        <f t="shared" si="0"/>
        <v>0</v>
      </c>
      <c r="N34" s="8">
        <f t="shared" si="1"/>
        <v>103</v>
      </c>
      <c r="O34" s="12">
        <v>0</v>
      </c>
      <c r="P34" s="36">
        <f t="shared" si="2"/>
        <v>-103</v>
      </c>
    </row>
    <row r="35" spans="1:35" x14ac:dyDescent="0.25">
      <c r="A35" s="23">
        <v>2300</v>
      </c>
      <c r="B35" s="23">
        <v>2300</v>
      </c>
      <c r="C35" s="22">
        <v>28</v>
      </c>
      <c r="D35" s="46">
        <v>25</v>
      </c>
      <c r="E35" s="23">
        <v>25</v>
      </c>
      <c r="F35" s="22">
        <v>25</v>
      </c>
      <c r="G35" s="46">
        <v>25</v>
      </c>
      <c r="H35" s="23"/>
      <c r="I35" s="22">
        <v>-25</v>
      </c>
      <c r="J35" s="22">
        <v>-103</v>
      </c>
      <c r="K35" s="24">
        <v>0</v>
      </c>
      <c r="L35" s="23"/>
      <c r="M35" s="12">
        <f t="shared" si="0"/>
        <v>0</v>
      </c>
      <c r="N35" s="8">
        <f t="shared" si="1"/>
        <v>103</v>
      </c>
      <c r="O35" s="12">
        <v>0</v>
      </c>
      <c r="P35" s="36">
        <f t="shared" si="2"/>
        <v>-103</v>
      </c>
    </row>
    <row r="36" spans="1:35" ht="13.8" thickBot="1" x14ac:dyDescent="0.3">
      <c r="A36" s="26">
        <v>2400</v>
      </c>
      <c r="B36" s="26">
        <v>2400</v>
      </c>
      <c r="C36" s="25">
        <v>28</v>
      </c>
      <c r="D36" s="47">
        <v>25</v>
      </c>
      <c r="E36" s="26">
        <v>25</v>
      </c>
      <c r="F36" s="25">
        <v>25</v>
      </c>
      <c r="G36" s="47">
        <v>25</v>
      </c>
      <c r="H36" s="23"/>
      <c r="I36" s="25">
        <v>-25</v>
      </c>
      <c r="J36" s="25">
        <f>SUM(J35)</f>
        <v>-103</v>
      </c>
      <c r="K36" s="44">
        <v>0</v>
      </c>
      <c r="L36" s="23"/>
      <c r="M36" s="27">
        <f t="shared" si="0"/>
        <v>0</v>
      </c>
      <c r="N36" s="92">
        <f t="shared" si="1"/>
        <v>103</v>
      </c>
      <c r="O36" s="27">
        <v>0</v>
      </c>
      <c r="P36" s="69">
        <f t="shared" si="2"/>
        <v>-103</v>
      </c>
    </row>
    <row r="37" spans="1:35" s="9" customForma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8"/>
      <c r="N37" s="8"/>
      <c r="O37" s="8"/>
      <c r="P37" s="8"/>
      <c r="Q37" s="31"/>
    </row>
    <row r="38" spans="1:35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35" ht="27" thickBot="1" x14ac:dyDescent="0.3">
      <c r="B39" s="28" t="s">
        <v>18</v>
      </c>
      <c r="C39" s="18">
        <f>SUM(C13:C36)</f>
        <v>672</v>
      </c>
      <c r="D39" s="18">
        <f>SUM(D13:D36)</f>
        <v>600</v>
      </c>
      <c r="E39" s="18">
        <f>SUM(E13:E36)</f>
        <v>600</v>
      </c>
      <c r="F39" s="18">
        <f>SUM(F13:F36)</f>
        <v>600</v>
      </c>
      <c r="G39" s="18">
        <f>SUM(G13:G36)</f>
        <v>600</v>
      </c>
      <c r="H39" s="12"/>
      <c r="I39" s="18">
        <f>SUM(I13:I36)</f>
        <v>-600</v>
      </c>
      <c r="J39" s="18">
        <f>SUM(J13:J36)</f>
        <v>-824</v>
      </c>
      <c r="K39" s="18">
        <f>SUM(K13:K36)</f>
        <v>-1648</v>
      </c>
      <c r="L39" s="12"/>
      <c r="M39" s="18">
        <f>SUM(M13:M36)</f>
        <v>0</v>
      </c>
      <c r="N39" s="18">
        <f>SUM(N13:N36)</f>
        <v>2472</v>
      </c>
      <c r="O39" s="18">
        <f>SUM(O13:O36)</f>
        <v>0</v>
      </c>
      <c r="P39" s="18">
        <f>SUM(P13:P36)</f>
        <v>-2472</v>
      </c>
      <c r="Q39" s="72" t="s">
        <v>37</v>
      </c>
    </row>
    <row r="40" spans="1:35" ht="13.8" thickBot="1" x14ac:dyDescent="0.3">
      <c r="B40" s="29"/>
      <c r="C40" s="8"/>
      <c r="D40" s="8"/>
      <c r="E40" s="8"/>
      <c r="F40" s="8"/>
      <c r="G40" s="8"/>
      <c r="I40" s="8"/>
      <c r="J40" s="8"/>
      <c r="K40" s="8"/>
      <c r="M40" s="12"/>
      <c r="N40" s="12"/>
      <c r="O40" s="12"/>
      <c r="P40" s="12"/>
      <c r="Q40" s="76"/>
    </row>
    <row r="41" spans="1:35" ht="30.75" customHeight="1" thickBot="1" x14ac:dyDescent="0.3">
      <c r="A41" s="29"/>
      <c r="B41" s="30" t="s">
        <v>19</v>
      </c>
      <c r="C41" s="18">
        <f>SUM(C13:C36)</f>
        <v>672</v>
      </c>
      <c r="D41" s="18">
        <f>SUM(D13:D36)</f>
        <v>600</v>
      </c>
      <c r="E41" s="18">
        <f>SUM(E13:E36)</f>
        <v>600</v>
      </c>
      <c r="F41" s="18">
        <f>SUM(F13:F36)</f>
        <v>600</v>
      </c>
      <c r="G41" s="18">
        <f>SUM(G13:G36)</f>
        <v>600</v>
      </c>
      <c r="H41" s="58" t="s">
        <v>31</v>
      </c>
      <c r="I41" s="18">
        <f>SUM(I13:I36)</f>
        <v>-600</v>
      </c>
      <c r="J41" s="18">
        <f>SUM(J13:J36)</f>
        <v>-824</v>
      </c>
      <c r="K41" s="18">
        <f>SUM(K13:K36)</f>
        <v>-1648</v>
      </c>
      <c r="L41" s="57" t="s">
        <v>32</v>
      </c>
      <c r="M41" s="18">
        <f>SUM(M13:M38)</f>
        <v>0</v>
      </c>
      <c r="N41" s="18">
        <f>SUM(N13:N38)</f>
        <v>2472</v>
      </c>
      <c r="O41" s="18">
        <f>SUM(O13:O38)</f>
        <v>0</v>
      </c>
      <c r="P41" s="18">
        <f>SUM(P13:P38)</f>
        <v>-2472</v>
      </c>
      <c r="Q41" s="76">
        <f>ABS(H42)+ABS(L42)</f>
        <v>6144</v>
      </c>
    </row>
    <row r="42" spans="1:35" ht="13.8" thickBot="1" x14ac:dyDescent="0.3">
      <c r="A42" s="29"/>
      <c r="B42" s="29"/>
      <c r="C42" s="19"/>
      <c r="D42" s="19"/>
      <c r="E42" s="19"/>
      <c r="F42" s="19"/>
      <c r="G42" s="68"/>
      <c r="H42" s="59">
        <f>SUM(C41:F41)+G41</f>
        <v>3072</v>
      </c>
      <c r="I42" s="19"/>
      <c r="J42" s="18"/>
      <c r="K42" s="18"/>
      <c r="L42" s="63">
        <f>SUM(I41:K41)</f>
        <v>-3072</v>
      </c>
      <c r="M42" s="31"/>
      <c r="N42" s="31"/>
      <c r="O42" s="31"/>
      <c r="P42" s="31"/>
    </row>
    <row r="43" spans="1:35" x14ac:dyDescent="0.25">
      <c r="A43" s="2"/>
      <c r="B43" s="2"/>
      <c r="C43" s="85"/>
      <c r="D43" s="48"/>
      <c r="E43" s="85"/>
      <c r="F43" s="48"/>
      <c r="G43" s="88"/>
      <c r="H43" s="71"/>
      <c r="I43" s="48"/>
      <c r="J43" s="89"/>
      <c r="K43" s="41"/>
      <c r="L43" s="64"/>
      <c r="M43" s="32"/>
      <c r="N43" s="32"/>
      <c r="O43" s="32"/>
      <c r="P43" s="32"/>
      <c r="Q43" s="73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s="9" customFormat="1" x14ac:dyDescent="0.25">
      <c r="A44" s="29"/>
      <c r="B44" s="29"/>
      <c r="C44" s="64" t="s">
        <v>44</v>
      </c>
      <c r="D44" s="54" t="s">
        <v>44</v>
      </c>
      <c r="E44" s="64" t="s">
        <v>44</v>
      </c>
      <c r="F44" s="54" t="s">
        <v>44</v>
      </c>
      <c r="G44" s="86" t="s">
        <v>50</v>
      </c>
      <c r="H44" s="56"/>
      <c r="I44" s="54" t="s">
        <v>50</v>
      </c>
      <c r="J44" s="36" t="s">
        <v>40</v>
      </c>
      <c r="K44" s="12" t="s">
        <v>40</v>
      </c>
      <c r="L44" s="65"/>
      <c r="M44" s="21"/>
      <c r="N44" s="21"/>
      <c r="O44" s="21"/>
      <c r="P44" s="21"/>
      <c r="Q44" s="7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9" customFormat="1" x14ac:dyDescent="0.25">
      <c r="A45" s="29"/>
      <c r="B45" s="29"/>
      <c r="C45" s="64" t="s">
        <v>45</v>
      </c>
      <c r="D45" s="54" t="s">
        <v>41</v>
      </c>
      <c r="E45" s="64" t="s">
        <v>41</v>
      </c>
      <c r="F45" s="54" t="s">
        <v>45</v>
      </c>
      <c r="G45" s="86" t="s">
        <v>41</v>
      </c>
      <c r="H45" s="56"/>
      <c r="I45" s="54" t="s">
        <v>41</v>
      </c>
      <c r="J45" s="36" t="s">
        <v>41</v>
      </c>
      <c r="K45" s="12" t="s">
        <v>41</v>
      </c>
      <c r="L45" s="65"/>
      <c r="M45" s="21"/>
      <c r="N45" s="21"/>
      <c r="O45" s="21"/>
      <c r="P45" s="21"/>
      <c r="Q45" s="7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s="9" customFormat="1" ht="13.8" thickBot="1" x14ac:dyDescent="0.3">
      <c r="A46" s="29"/>
      <c r="B46" s="29"/>
      <c r="C46" s="64" t="s">
        <v>41</v>
      </c>
      <c r="D46" s="54" t="s">
        <v>45</v>
      </c>
      <c r="E46" s="64" t="s">
        <v>45</v>
      </c>
      <c r="F46" s="54" t="s">
        <v>233</v>
      </c>
      <c r="G46" s="115" t="s">
        <v>50</v>
      </c>
      <c r="H46" s="56"/>
      <c r="I46" s="109" t="s">
        <v>50</v>
      </c>
      <c r="J46" s="69" t="s">
        <v>42</v>
      </c>
      <c r="K46" s="27" t="s">
        <v>42</v>
      </c>
      <c r="L46" s="65"/>
      <c r="M46" s="21"/>
      <c r="N46" s="21"/>
      <c r="O46" s="21"/>
      <c r="P46" s="21"/>
      <c r="Q46" s="7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5" s="9" customFormat="1" ht="27" customHeight="1" x14ac:dyDescent="0.25">
      <c r="A47" s="29"/>
      <c r="B47" s="29"/>
      <c r="C47" s="64" t="s">
        <v>94</v>
      </c>
      <c r="D47" s="54" t="s">
        <v>57</v>
      </c>
      <c r="E47" s="64" t="s">
        <v>93</v>
      </c>
      <c r="F47" s="54" t="s">
        <v>107</v>
      </c>
      <c r="G47" s="55"/>
      <c r="H47" s="62"/>
      <c r="I47" s="55"/>
      <c r="J47" s="39"/>
      <c r="K47" s="39"/>
      <c r="L47" s="62"/>
      <c r="M47" s="21"/>
      <c r="N47" s="21"/>
      <c r="O47" s="21"/>
      <c r="P47" s="21"/>
      <c r="Q47" s="7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5" s="9" customFormat="1" ht="37.5" customHeight="1" x14ac:dyDescent="0.25">
      <c r="A48" s="29"/>
      <c r="B48" s="29"/>
      <c r="C48" s="113" t="s">
        <v>54</v>
      </c>
      <c r="D48" s="112" t="s">
        <v>86</v>
      </c>
      <c r="E48" s="113" t="s">
        <v>94</v>
      </c>
      <c r="F48" s="112" t="s">
        <v>41</v>
      </c>
      <c r="G48" s="55"/>
      <c r="H48" s="56"/>
      <c r="I48" s="55"/>
      <c r="J48" s="40"/>
      <c r="K48" s="40"/>
      <c r="L48" s="56"/>
      <c r="M48" s="21"/>
      <c r="N48" s="21"/>
      <c r="O48" s="21"/>
      <c r="P48" s="21"/>
      <c r="Q48" s="7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5" s="9" customFormat="1" ht="33.75" customHeight="1" thickBot="1" x14ac:dyDescent="0.3">
      <c r="A49" s="29"/>
      <c r="B49" s="29"/>
      <c r="C49" s="114" t="s">
        <v>95</v>
      </c>
      <c r="D49" s="54" t="s">
        <v>88</v>
      </c>
      <c r="E49" s="113" t="s">
        <v>86</v>
      </c>
      <c r="F49" s="112" t="s">
        <v>235</v>
      </c>
      <c r="G49" s="87"/>
      <c r="H49" s="56"/>
      <c r="I49" s="87"/>
      <c r="J49" s="21"/>
      <c r="K49" s="21"/>
      <c r="L49" s="56"/>
      <c r="M49" s="21"/>
      <c r="N49" s="21"/>
      <c r="O49" s="21"/>
      <c r="P49" s="21"/>
      <c r="Q49" s="7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5" s="9" customFormat="1" ht="41.25" customHeight="1" thickBot="1" x14ac:dyDescent="0.3">
      <c r="A50" s="29"/>
      <c r="B50" s="29"/>
      <c r="C50" s="32"/>
      <c r="D50" s="109" t="s">
        <v>87</v>
      </c>
      <c r="E50" s="64" t="s">
        <v>82</v>
      </c>
      <c r="F50" s="54" t="s">
        <v>157</v>
      </c>
      <c r="G50" s="21"/>
      <c r="H50" s="56"/>
      <c r="I50" s="21"/>
      <c r="J50" s="21"/>
      <c r="K50" s="21"/>
      <c r="L50" s="56"/>
      <c r="M50" s="21"/>
      <c r="N50" s="21"/>
      <c r="O50" s="21"/>
      <c r="P50" s="21"/>
      <c r="Q50" s="7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5" s="9" customFormat="1" ht="25.5" customHeight="1" thickBot="1" x14ac:dyDescent="0.3">
      <c r="A51" s="29"/>
      <c r="B51" s="29"/>
      <c r="C51" s="32"/>
      <c r="D51" s="90"/>
      <c r="E51" s="114" t="s">
        <v>155</v>
      </c>
      <c r="F51" s="54" t="s">
        <v>86</v>
      </c>
      <c r="G51" s="32"/>
      <c r="H51" s="55"/>
      <c r="I51" s="21"/>
      <c r="J51" s="21"/>
      <c r="K51" s="21"/>
      <c r="L51" s="55"/>
      <c r="M51" s="21"/>
      <c r="N51" s="21"/>
      <c r="O51" s="21"/>
      <c r="P51" s="21"/>
      <c r="Q51" s="7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5" s="9" customFormat="1" ht="35.25" customHeight="1" x14ac:dyDescent="0.25">
      <c r="C52" s="32"/>
      <c r="D52" s="32"/>
      <c r="E52" s="32"/>
      <c r="F52" s="54" t="s">
        <v>82</v>
      </c>
      <c r="G52" s="32"/>
      <c r="H52" s="55"/>
      <c r="I52" s="32"/>
      <c r="J52" s="32"/>
      <c r="K52" s="32"/>
      <c r="L52" s="55"/>
      <c r="M52" s="21"/>
      <c r="N52" s="21"/>
      <c r="O52" s="21"/>
      <c r="P52" s="21"/>
      <c r="Q52" s="7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</row>
    <row r="53" spans="1:35" ht="38.25" customHeight="1" thickBot="1" x14ac:dyDescent="0.3">
      <c r="B53" s="21"/>
      <c r="F53" s="109" t="s">
        <v>155</v>
      </c>
      <c r="H53" s="34"/>
      <c r="J53" s="21"/>
      <c r="K53" s="21"/>
      <c r="L53" s="34"/>
      <c r="M53" s="32"/>
      <c r="N53" s="32"/>
      <c r="O53" s="32"/>
      <c r="P53" s="32"/>
      <c r="Q53" s="73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33.75" customHeight="1" x14ac:dyDescent="0.25">
      <c r="B54" s="32"/>
      <c r="J54" s="32"/>
      <c r="K54" s="32"/>
      <c r="M54" s="33"/>
      <c r="N54" s="33"/>
      <c r="O54" s="33"/>
      <c r="P54" s="33"/>
      <c r="Q54" s="73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x14ac:dyDescent="0.25">
      <c r="J55" s="32"/>
      <c r="K55" s="32"/>
      <c r="M55" s="34"/>
      <c r="N55" s="34"/>
      <c r="O55" s="34"/>
      <c r="P55" s="34"/>
      <c r="Q55" s="73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x14ac:dyDescent="0.25">
      <c r="J56" s="32"/>
      <c r="K56" s="32"/>
      <c r="M56" s="32"/>
      <c r="N56" s="32"/>
      <c r="O56" s="32"/>
      <c r="P56" s="32"/>
      <c r="Q56" s="73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x14ac:dyDescent="0.25">
      <c r="J57" s="32"/>
      <c r="K57" s="32"/>
      <c r="M57" s="32"/>
      <c r="N57" s="32"/>
      <c r="O57" s="32"/>
      <c r="P57" s="32"/>
      <c r="Q57" s="73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x14ac:dyDescent="0.25">
      <c r="J58" s="32"/>
      <c r="K58" s="32"/>
      <c r="M58" s="32"/>
      <c r="N58" s="32"/>
      <c r="O58" s="32"/>
      <c r="P58" s="32"/>
      <c r="Q58" s="73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x14ac:dyDescent="0.25">
      <c r="J59" s="32"/>
      <c r="K59" s="32"/>
      <c r="M59" s="32"/>
      <c r="N59" s="32"/>
      <c r="O59" s="32"/>
      <c r="P59" s="32"/>
      <c r="Q59" s="73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x14ac:dyDescent="0.25">
      <c r="J60" s="32"/>
      <c r="K60" s="32"/>
      <c r="M60" s="32"/>
      <c r="N60" s="32"/>
      <c r="O60" s="32"/>
      <c r="P60" s="32"/>
      <c r="Q60" s="73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x14ac:dyDescent="0.25">
      <c r="J61" s="32"/>
      <c r="K61" s="32"/>
      <c r="M61" s="32"/>
      <c r="N61" s="32"/>
      <c r="O61" s="32"/>
      <c r="P61" s="32"/>
      <c r="Q61" s="73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x14ac:dyDescent="0.25">
      <c r="J62" s="32"/>
      <c r="K62" s="32"/>
      <c r="M62" s="32"/>
      <c r="N62" s="32"/>
      <c r="O62" s="32"/>
      <c r="P62" s="32"/>
      <c r="Q62" s="73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3" spans="1:35" x14ac:dyDescent="0.25">
      <c r="J63" s="32"/>
      <c r="K63" s="32"/>
      <c r="M63" s="32"/>
      <c r="N63" s="32"/>
      <c r="O63" s="32"/>
      <c r="P63" s="32"/>
      <c r="Q63" s="73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</row>
    <row r="64" spans="1:35" x14ac:dyDescent="0.25">
      <c r="J64" s="32"/>
      <c r="K64" s="32"/>
      <c r="M64" s="32"/>
      <c r="N64" s="32"/>
      <c r="O64" s="32"/>
      <c r="P64" s="32"/>
      <c r="Q64" s="73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0:35" x14ac:dyDescent="0.25">
      <c r="J65" s="32"/>
      <c r="K65" s="32"/>
      <c r="M65" s="32"/>
      <c r="N65" s="32"/>
      <c r="O65" s="32"/>
      <c r="P65" s="32"/>
      <c r="Q65" s="73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</row>
    <row r="66" spans="10:35" x14ac:dyDescent="0.25">
      <c r="J66" s="32"/>
      <c r="K66" s="32"/>
      <c r="M66" s="32"/>
      <c r="N66" s="32"/>
      <c r="O66" s="32"/>
      <c r="P66" s="32"/>
      <c r="Q66" s="73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</row>
    <row r="67" spans="10:35" x14ac:dyDescent="0.25">
      <c r="J67" s="32"/>
      <c r="K67" s="32"/>
      <c r="M67" s="32"/>
      <c r="N67" s="32"/>
      <c r="O67" s="32"/>
      <c r="P67" s="32"/>
      <c r="Q67" s="73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0:35" x14ac:dyDescent="0.25">
      <c r="J68" s="32"/>
      <c r="K68" s="32"/>
      <c r="M68" s="32"/>
      <c r="N68" s="32"/>
      <c r="O68" s="32"/>
      <c r="P68" s="32"/>
      <c r="Q68" s="73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0:35" x14ac:dyDescent="0.25">
      <c r="J69" s="32"/>
      <c r="K69" s="32"/>
      <c r="M69" s="32"/>
      <c r="N69" s="32"/>
      <c r="O69" s="32"/>
      <c r="P69" s="32"/>
      <c r="Q69" s="73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</row>
    <row r="70" spans="10:35" x14ac:dyDescent="0.25">
      <c r="J70" s="32"/>
      <c r="K70" s="32"/>
      <c r="M70" s="32"/>
      <c r="N70" s="32"/>
      <c r="O70" s="32"/>
      <c r="P70" s="32"/>
      <c r="Q70" s="73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</row>
    <row r="71" spans="10:35" x14ac:dyDescent="0.25">
      <c r="J71" s="32"/>
      <c r="K71" s="32"/>
      <c r="M71" s="32"/>
      <c r="N71" s="32"/>
      <c r="O71" s="32"/>
      <c r="P71" s="32"/>
      <c r="Q71" s="73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10:35" x14ac:dyDescent="0.25">
      <c r="J72" s="32"/>
      <c r="K72" s="32"/>
      <c r="M72" s="32"/>
      <c r="N72" s="32"/>
      <c r="O72" s="32"/>
      <c r="P72" s="32"/>
      <c r="Q72" s="73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10:35" x14ac:dyDescent="0.25">
      <c r="J73" s="32"/>
      <c r="K73" s="32"/>
      <c r="M73" s="32"/>
      <c r="N73" s="32"/>
      <c r="O73" s="32"/>
      <c r="P73" s="32"/>
      <c r="Q73" s="73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</row>
    <row r="74" spans="10:35" x14ac:dyDescent="0.25">
      <c r="J74" s="32"/>
      <c r="K74" s="32"/>
      <c r="M74" s="32"/>
      <c r="N74" s="32"/>
      <c r="O74" s="32"/>
      <c r="P74" s="32"/>
      <c r="Q74" s="73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</row>
    <row r="75" spans="10:35" x14ac:dyDescent="0.25">
      <c r="J75" s="32"/>
      <c r="K75" s="32"/>
      <c r="M75" s="32"/>
      <c r="N75" s="32"/>
      <c r="O75" s="32"/>
      <c r="P75" s="32"/>
      <c r="Q75" s="7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</row>
    <row r="76" spans="10:35" x14ac:dyDescent="0.25">
      <c r="J76" s="32"/>
      <c r="K76" s="32"/>
      <c r="M76" s="32"/>
      <c r="N76" s="32"/>
      <c r="O76" s="32"/>
      <c r="P76" s="32"/>
      <c r="Q76" s="73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</row>
    <row r="77" spans="10:35" x14ac:dyDescent="0.25">
      <c r="J77" s="32"/>
      <c r="K77" s="32"/>
      <c r="M77" s="32"/>
      <c r="N77" s="32"/>
      <c r="O77" s="32"/>
      <c r="P77" s="32"/>
      <c r="Q77" s="73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</row>
    <row r="78" spans="10:35" x14ac:dyDescent="0.25">
      <c r="J78" s="32"/>
      <c r="K78" s="32"/>
      <c r="M78" s="32"/>
      <c r="N78" s="32"/>
      <c r="O78" s="32"/>
      <c r="P78" s="32"/>
      <c r="Q78" s="73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</row>
    <row r="79" spans="10:35" x14ac:dyDescent="0.25">
      <c r="J79" s="32"/>
      <c r="K79" s="32"/>
      <c r="M79" s="32"/>
      <c r="N79" s="32"/>
      <c r="O79" s="32"/>
      <c r="P79" s="32"/>
      <c r="Q79" s="73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</row>
    <row r="80" spans="10:35" x14ac:dyDescent="0.25">
      <c r="J80" s="32"/>
      <c r="K80" s="32"/>
      <c r="M80" s="32"/>
      <c r="N80" s="32"/>
      <c r="O80" s="32"/>
      <c r="P80" s="32"/>
      <c r="Q80" s="73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</row>
    <row r="81" spans="10:35" x14ac:dyDescent="0.25">
      <c r="J81" s="32"/>
      <c r="K81" s="32"/>
      <c r="M81" s="32"/>
      <c r="N81" s="32"/>
      <c r="O81" s="32"/>
      <c r="P81" s="32"/>
      <c r="Q81" s="73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</row>
    <row r="82" spans="10:35" x14ac:dyDescent="0.25">
      <c r="J82" s="32"/>
      <c r="K82" s="32"/>
      <c r="M82" s="32"/>
      <c r="N82" s="32"/>
      <c r="O82" s="32"/>
      <c r="P82" s="32"/>
      <c r="Q82" s="73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</row>
    <row r="83" spans="10:35" x14ac:dyDescent="0.25">
      <c r="J83" s="32"/>
      <c r="K83" s="32"/>
      <c r="M83" s="32"/>
      <c r="N83" s="32"/>
      <c r="O83" s="32"/>
      <c r="P83" s="32"/>
      <c r="Q83" s="7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</row>
    <row r="84" spans="10:35" x14ac:dyDescent="0.25">
      <c r="J84" s="32"/>
      <c r="K84" s="32"/>
      <c r="M84" s="32"/>
      <c r="N84" s="32"/>
      <c r="O84" s="32"/>
      <c r="P84" s="32"/>
      <c r="Q84" s="73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</row>
    <row r="85" spans="10:35" x14ac:dyDescent="0.25">
      <c r="J85" s="32"/>
      <c r="K85" s="32"/>
      <c r="M85" s="32"/>
      <c r="N85" s="32"/>
      <c r="O85" s="32"/>
      <c r="P85" s="32"/>
      <c r="Q85" s="73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</row>
    <row r="86" spans="10:35" x14ac:dyDescent="0.25">
      <c r="J86" s="32"/>
      <c r="K86" s="32"/>
      <c r="M86" s="32"/>
      <c r="N86" s="32"/>
      <c r="O86" s="32"/>
      <c r="P86" s="32"/>
      <c r="Q86" s="73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10:35" x14ac:dyDescent="0.25">
      <c r="J87" s="32"/>
      <c r="K87" s="32"/>
      <c r="M87" s="32"/>
      <c r="N87" s="32"/>
      <c r="O87" s="32"/>
      <c r="P87" s="32"/>
      <c r="Q87" s="73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</row>
    <row r="88" spans="10:35" x14ac:dyDescent="0.25">
      <c r="J88" s="32"/>
      <c r="K88" s="32"/>
      <c r="M88" s="32"/>
      <c r="N88" s="32"/>
      <c r="O88" s="32"/>
      <c r="P88" s="32"/>
      <c r="Q88" s="73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</row>
    <row r="89" spans="10:35" x14ac:dyDescent="0.25">
      <c r="J89" s="32"/>
      <c r="K89" s="32"/>
      <c r="M89" s="32"/>
      <c r="N89" s="32"/>
      <c r="O89" s="32"/>
      <c r="P89" s="32"/>
      <c r="Q89" s="73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</row>
    <row r="90" spans="10:35" x14ac:dyDescent="0.25">
      <c r="J90" s="32"/>
      <c r="K90" s="32"/>
      <c r="M90" s="32"/>
      <c r="N90" s="32"/>
      <c r="O90" s="32"/>
      <c r="P90" s="32"/>
      <c r="Q90" s="73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10:35" x14ac:dyDescent="0.25">
      <c r="J91" s="32"/>
      <c r="K91" s="32"/>
      <c r="M91" s="32"/>
      <c r="N91" s="32"/>
      <c r="O91" s="32"/>
      <c r="P91" s="32"/>
      <c r="Q91" s="73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10:35" x14ac:dyDescent="0.25">
      <c r="J92" s="32"/>
      <c r="K92" s="32"/>
      <c r="M92" s="32"/>
      <c r="N92" s="32"/>
      <c r="O92" s="32"/>
      <c r="P92" s="32"/>
      <c r="Q92" s="73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10:35" x14ac:dyDescent="0.25">
      <c r="J93" s="32"/>
      <c r="K93" s="32"/>
      <c r="M93" s="32"/>
      <c r="N93" s="32"/>
      <c r="O93" s="32"/>
      <c r="P93" s="32"/>
      <c r="Q93" s="73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10:35" x14ac:dyDescent="0.25">
      <c r="J94" s="32"/>
      <c r="K94" s="32"/>
      <c r="M94" s="32"/>
      <c r="N94" s="32"/>
      <c r="O94" s="32"/>
      <c r="P94" s="32"/>
      <c r="Q94" s="73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10:35" x14ac:dyDescent="0.25">
      <c r="J95" s="32"/>
      <c r="K95" s="32"/>
      <c r="M95" s="32"/>
      <c r="N95" s="32"/>
      <c r="O95" s="32"/>
      <c r="P95" s="32"/>
      <c r="Q95" s="73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10:35" x14ac:dyDescent="0.25">
      <c r="J96" s="32"/>
      <c r="K96" s="32"/>
      <c r="M96" s="32"/>
      <c r="N96" s="32"/>
      <c r="O96" s="32"/>
      <c r="P96" s="32"/>
      <c r="Q96" s="73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10:35" x14ac:dyDescent="0.25">
      <c r="J97" s="32"/>
      <c r="K97" s="32"/>
      <c r="M97" s="32"/>
      <c r="N97" s="32"/>
      <c r="O97" s="32"/>
      <c r="P97" s="32"/>
      <c r="Q97" s="73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</row>
    <row r="98" spans="10:35" x14ac:dyDescent="0.25">
      <c r="J98" s="32"/>
      <c r="K98" s="32"/>
      <c r="M98" s="32"/>
      <c r="N98" s="32"/>
      <c r="O98" s="32"/>
      <c r="P98" s="32"/>
      <c r="Q98" s="7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</row>
    <row r="99" spans="10:35" x14ac:dyDescent="0.25">
      <c r="J99" s="32"/>
      <c r="K99" s="32"/>
      <c r="M99" s="32"/>
      <c r="N99" s="32"/>
      <c r="O99" s="32"/>
      <c r="P99" s="32"/>
      <c r="Q99" s="73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</row>
    <row r="100" spans="10:35" x14ac:dyDescent="0.25">
      <c r="J100" s="32"/>
      <c r="K100" s="32"/>
      <c r="M100" s="32"/>
      <c r="N100" s="32"/>
      <c r="O100" s="32"/>
      <c r="P100" s="32"/>
      <c r="Q100" s="73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0"/>
  <sheetViews>
    <sheetView topLeftCell="O1" zoomScale="66" workbookViewId="0">
      <selection activeCell="C1" sqref="C1:C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2" customWidth="1"/>
    <col min="9" max="9" width="27.5546875" style="32" customWidth="1"/>
    <col min="10" max="10" width="21.44140625" style="32" customWidth="1"/>
    <col min="11" max="16" width="30.5546875" style="32" customWidth="1"/>
    <col min="17" max="18" width="30.33203125" style="5" customWidth="1"/>
    <col min="19" max="19" width="21.44140625" style="32" customWidth="1"/>
    <col min="20" max="20" width="31.44140625" style="5" customWidth="1"/>
    <col min="21" max="21" width="28.88671875" style="5" customWidth="1"/>
    <col min="22" max="23" width="31.44140625" style="5" customWidth="1"/>
    <col min="24" max="24" width="21.109375" style="70" customWidth="1"/>
    <col min="25" max="16384" width="16.6640625" style="5"/>
  </cols>
  <sheetData>
    <row r="1" spans="1:24" ht="17.399999999999999" x14ac:dyDescent="0.3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91" t="s">
        <v>67</v>
      </c>
      <c r="P1" s="91"/>
      <c r="Q1" s="3"/>
      <c r="R1" s="3"/>
      <c r="S1" s="45"/>
      <c r="T1" s="3"/>
      <c r="U1" s="3"/>
      <c r="V1" s="3"/>
      <c r="W1" s="3"/>
    </row>
    <row r="2" spans="1:24" ht="39.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96</v>
      </c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5">
      <c r="A3" s="7">
        <v>37142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4" ht="13.8" thickBot="1" x14ac:dyDescent="0.3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110" t="s">
        <v>59</v>
      </c>
      <c r="Q4" s="67" t="s">
        <v>22</v>
      </c>
      <c r="R4" s="67" t="s">
        <v>22</v>
      </c>
      <c r="S4" s="8"/>
      <c r="T4" s="9"/>
      <c r="U4" s="9"/>
      <c r="V4" s="9"/>
      <c r="W4" s="9"/>
    </row>
    <row r="5" spans="1:24" x14ac:dyDescent="0.25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53" t="s">
        <v>23</v>
      </c>
      <c r="O5" s="96" t="s">
        <v>23</v>
      </c>
      <c r="P5" s="53" t="s">
        <v>23</v>
      </c>
      <c r="Q5" s="53" t="s">
        <v>23</v>
      </c>
      <c r="R5" s="53" t="s">
        <v>23</v>
      </c>
      <c r="S5" s="60"/>
    </row>
    <row r="6" spans="1:24" x14ac:dyDescent="0.25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97" t="s">
        <v>29</v>
      </c>
      <c r="P6" s="12" t="s">
        <v>73</v>
      </c>
      <c r="Q6" s="12" t="s">
        <v>26</v>
      </c>
      <c r="R6" s="36" t="s">
        <v>26</v>
      </c>
      <c r="S6" s="60"/>
    </row>
    <row r="7" spans="1:24" x14ac:dyDescent="0.25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98" t="s">
        <v>66</v>
      </c>
      <c r="P7" s="93">
        <v>89.5</v>
      </c>
      <c r="Q7" s="93"/>
      <c r="R7" s="37"/>
      <c r="S7" s="61"/>
    </row>
    <row r="8" spans="1:24" ht="43.5" customHeight="1" thickBot="1" x14ac:dyDescent="0.3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142" t="s">
        <v>63</v>
      </c>
      <c r="O8" s="99" t="s">
        <v>74</v>
      </c>
      <c r="P8" s="84" t="s">
        <v>183</v>
      </c>
      <c r="Q8" s="125" t="s">
        <v>24</v>
      </c>
      <c r="R8" s="124" t="s">
        <v>24</v>
      </c>
      <c r="T8" s="14"/>
      <c r="U8" s="14"/>
      <c r="V8" s="14"/>
      <c r="W8" s="14"/>
    </row>
    <row r="9" spans="1:24" x14ac:dyDescent="0.25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34"/>
      <c r="P9" s="12"/>
      <c r="Q9" s="108"/>
      <c r="R9" s="38"/>
      <c r="S9" s="52"/>
      <c r="T9" s="15"/>
      <c r="U9" s="15"/>
      <c r="V9" s="15"/>
      <c r="W9" s="15"/>
    </row>
    <row r="10" spans="1:24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144" t="s">
        <v>78</v>
      </c>
      <c r="P10" s="126" t="s">
        <v>78</v>
      </c>
      <c r="Q10" s="126" t="s">
        <v>78</v>
      </c>
      <c r="R10" s="50" t="s">
        <v>78</v>
      </c>
      <c r="S10" s="50"/>
      <c r="T10" s="16"/>
      <c r="U10" s="16"/>
      <c r="V10" s="16"/>
      <c r="W10" s="16"/>
    </row>
    <row r="11" spans="1:24" s="32" customFormat="1" ht="26.25" customHeight="1" thickBot="1" x14ac:dyDescent="0.3">
      <c r="A11" s="95"/>
      <c r="B11" s="95"/>
      <c r="C11" s="18" t="s">
        <v>61</v>
      </c>
      <c r="D11" s="118" t="s">
        <v>215</v>
      </c>
      <c r="E11" s="118" t="s">
        <v>216</v>
      </c>
      <c r="F11" s="118" t="s">
        <v>225</v>
      </c>
      <c r="G11" s="118" t="s">
        <v>226</v>
      </c>
      <c r="H11" s="118" t="s">
        <v>222</v>
      </c>
      <c r="I11" s="118" t="s">
        <v>61</v>
      </c>
      <c r="J11" s="12"/>
      <c r="K11" s="118" t="s">
        <v>61</v>
      </c>
      <c r="L11" s="18" t="s">
        <v>218</v>
      </c>
      <c r="M11" s="18" t="s">
        <v>217</v>
      </c>
      <c r="N11" s="18" t="s">
        <v>119</v>
      </c>
      <c r="O11" s="146" t="s">
        <v>61</v>
      </c>
      <c r="P11" s="18" t="s">
        <v>61</v>
      </c>
      <c r="Q11" s="118" t="s">
        <v>230</v>
      </c>
      <c r="R11" s="118" t="s">
        <v>227</v>
      </c>
      <c r="S11" s="12"/>
      <c r="T11" s="119" t="s">
        <v>36</v>
      </c>
      <c r="U11" s="120" t="s">
        <v>33</v>
      </c>
      <c r="V11" s="121" t="s">
        <v>34</v>
      </c>
      <c r="W11" s="122" t="s">
        <v>35</v>
      </c>
      <c r="X11" s="73"/>
    </row>
    <row r="12" spans="1:24" ht="15.6" thickBot="1" x14ac:dyDescent="0.3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6" t="s">
        <v>97</v>
      </c>
      <c r="P12" s="19" t="s">
        <v>79</v>
      </c>
      <c r="Q12" s="18" t="s">
        <v>25</v>
      </c>
      <c r="R12" s="77" t="s">
        <v>25</v>
      </c>
      <c r="S12" s="54"/>
      <c r="T12" s="19"/>
      <c r="U12" s="19"/>
      <c r="V12" s="19"/>
      <c r="W12" s="19"/>
    </row>
    <row r="13" spans="1:24" s="21" customFormat="1" x14ac:dyDescent="0.25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100">
        <v>0</v>
      </c>
      <c r="P13" s="20">
        <v>0</v>
      </c>
      <c r="Q13" s="42">
        <v>-103</v>
      </c>
      <c r="R13" s="43">
        <v>0</v>
      </c>
      <c r="S13" s="23"/>
      <c r="T13" s="19">
        <f t="shared" ref="T13:T36" si="0">SUM(C13:R13)</f>
        <v>0</v>
      </c>
      <c r="U13" s="68">
        <f t="shared" ref="U13:U36" si="1">SUM(D13:I13)+SUM(K13:N13)</f>
        <v>103</v>
      </c>
      <c r="V13" s="68">
        <f t="shared" ref="V13:V36" si="2">C13+P13</f>
        <v>0</v>
      </c>
      <c r="W13" s="68">
        <f t="shared" ref="W13:W36" si="3">SUM(Q13:R13)</f>
        <v>-103</v>
      </c>
      <c r="X13" s="71"/>
    </row>
    <row r="14" spans="1:24" x14ac:dyDescent="0.25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101">
        <v>0</v>
      </c>
      <c r="P14" s="23">
        <v>0</v>
      </c>
      <c r="Q14" s="22">
        <v>-103</v>
      </c>
      <c r="R14" s="24">
        <v>0</v>
      </c>
      <c r="S14" s="23"/>
      <c r="T14" s="12">
        <f t="shared" si="0"/>
        <v>0</v>
      </c>
      <c r="U14" s="36">
        <f t="shared" si="1"/>
        <v>103</v>
      </c>
      <c r="V14" s="36">
        <f t="shared" si="2"/>
        <v>0</v>
      </c>
      <c r="W14" s="36">
        <f t="shared" si="3"/>
        <v>-103</v>
      </c>
    </row>
    <row r="15" spans="1:24" x14ac:dyDescent="0.25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101">
        <v>0</v>
      </c>
      <c r="P15" s="23">
        <v>0</v>
      </c>
      <c r="Q15" s="22">
        <v>-103</v>
      </c>
      <c r="R15" s="24">
        <v>0</v>
      </c>
      <c r="S15" s="23"/>
      <c r="T15" s="12">
        <f t="shared" si="0"/>
        <v>0</v>
      </c>
      <c r="U15" s="36">
        <f t="shared" si="1"/>
        <v>103</v>
      </c>
      <c r="V15" s="36">
        <f t="shared" si="2"/>
        <v>0</v>
      </c>
      <c r="W15" s="36">
        <f t="shared" si="3"/>
        <v>-103</v>
      </c>
    </row>
    <row r="16" spans="1:24" x14ac:dyDescent="0.25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101">
        <v>0</v>
      </c>
      <c r="P16" s="23">
        <v>0</v>
      </c>
      <c r="Q16" s="22">
        <v>-103</v>
      </c>
      <c r="R16" s="24">
        <v>0</v>
      </c>
      <c r="S16" s="23"/>
      <c r="T16" s="12">
        <f t="shared" si="0"/>
        <v>0</v>
      </c>
      <c r="U16" s="36">
        <f t="shared" si="1"/>
        <v>103</v>
      </c>
      <c r="V16" s="36">
        <f t="shared" si="2"/>
        <v>0</v>
      </c>
      <c r="W16" s="36">
        <f t="shared" si="3"/>
        <v>-103</v>
      </c>
    </row>
    <row r="17" spans="1:23" x14ac:dyDescent="0.25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101">
        <v>0</v>
      </c>
      <c r="P17" s="23">
        <v>0</v>
      </c>
      <c r="Q17" s="22">
        <v>-103</v>
      </c>
      <c r="R17" s="24">
        <v>0</v>
      </c>
      <c r="S17" s="23"/>
      <c r="T17" s="12">
        <f t="shared" si="0"/>
        <v>0</v>
      </c>
      <c r="U17" s="36">
        <f t="shared" si="1"/>
        <v>103</v>
      </c>
      <c r="V17" s="36">
        <f t="shared" si="2"/>
        <v>0</v>
      </c>
      <c r="W17" s="36">
        <f t="shared" si="3"/>
        <v>-103</v>
      </c>
    </row>
    <row r="18" spans="1:23" x14ac:dyDescent="0.25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101">
        <v>0</v>
      </c>
      <c r="P18" s="23">
        <v>0</v>
      </c>
      <c r="Q18" s="22">
        <v>-103</v>
      </c>
      <c r="R18" s="24">
        <v>0</v>
      </c>
      <c r="S18" s="23"/>
      <c r="T18" s="12">
        <f t="shared" si="0"/>
        <v>0</v>
      </c>
      <c r="U18" s="36">
        <f t="shared" si="1"/>
        <v>103</v>
      </c>
      <c r="V18" s="36">
        <f t="shared" si="2"/>
        <v>0</v>
      </c>
      <c r="W18" s="36">
        <f t="shared" si="3"/>
        <v>-103</v>
      </c>
    </row>
    <row r="19" spans="1:23" x14ac:dyDescent="0.25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-8</v>
      </c>
      <c r="N19" s="22">
        <v>-2</v>
      </c>
      <c r="O19" s="101">
        <v>-10</v>
      </c>
      <c r="P19" s="23">
        <v>-10</v>
      </c>
      <c r="Q19" s="22">
        <v>0</v>
      </c>
      <c r="R19" s="24">
        <v>-103</v>
      </c>
      <c r="S19" s="23"/>
      <c r="T19" s="12">
        <f t="shared" si="0"/>
        <v>-173</v>
      </c>
      <c r="U19" s="36">
        <f t="shared" si="1"/>
        <v>-60</v>
      </c>
      <c r="V19" s="36">
        <f t="shared" si="2"/>
        <v>0</v>
      </c>
      <c r="W19" s="36">
        <f t="shared" si="3"/>
        <v>-103</v>
      </c>
    </row>
    <row r="20" spans="1:23" x14ac:dyDescent="0.25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-8</v>
      </c>
      <c r="N20" s="22">
        <v>-2</v>
      </c>
      <c r="O20" s="101">
        <v>-10</v>
      </c>
      <c r="P20" s="23">
        <v>-10</v>
      </c>
      <c r="Q20" s="22">
        <v>0</v>
      </c>
      <c r="R20" s="24">
        <v>-103</v>
      </c>
      <c r="S20" s="23"/>
      <c r="T20" s="12">
        <f t="shared" si="0"/>
        <v>-173</v>
      </c>
      <c r="U20" s="36">
        <f t="shared" si="1"/>
        <v>-60</v>
      </c>
      <c r="V20" s="36">
        <f t="shared" si="2"/>
        <v>0</v>
      </c>
      <c r="W20" s="36">
        <f t="shared" si="3"/>
        <v>-103</v>
      </c>
    </row>
    <row r="21" spans="1:23" x14ac:dyDescent="0.25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-8</v>
      </c>
      <c r="N21" s="22">
        <v>-2</v>
      </c>
      <c r="O21" s="101">
        <v>-10</v>
      </c>
      <c r="P21" s="23">
        <v>-10</v>
      </c>
      <c r="Q21" s="22">
        <v>0</v>
      </c>
      <c r="R21" s="24">
        <v>-103</v>
      </c>
      <c r="S21" s="23"/>
      <c r="T21" s="12">
        <f t="shared" si="0"/>
        <v>-173</v>
      </c>
      <c r="U21" s="36">
        <f t="shared" si="1"/>
        <v>-60</v>
      </c>
      <c r="V21" s="36">
        <f t="shared" si="2"/>
        <v>0</v>
      </c>
      <c r="W21" s="36">
        <f t="shared" si="3"/>
        <v>-103</v>
      </c>
    </row>
    <row r="22" spans="1:23" x14ac:dyDescent="0.25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-8</v>
      </c>
      <c r="N22" s="22">
        <v>-2</v>
      </c>
      <c r="O22" s="101">
        <v>-10</v>
      </c>
      <c r="P22" s="23">
        <v>-10</v>
      </c>
      <c r="Q22" s="22">
        <v>0</v>
      </c>
      <c r="R22" s="24">
        <v>-103</v>
      </c>
      <c r="S22" s="23"/>
      <c r="T22" s="12">
        <f t="shared" si="0"/>
        <v>-173</v>
      </c>
      <c r="U22" s="36">
        <f t="shared" si="1"/>
        <v>-60</v>
      </c>
      <c r="V22" s="36">
        <f t="shared" si="2"/>
        <v>0</v>
      </c>
      <c r="W22" s="36">
        <f t="shared" si="3"/>
        <v>-103</v>
      </c>
    </row>
    <row r="23" spans="1:23" x14ac:dyDescent="0.25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-8</v>
      </c>
      <c r="N23" s="22">
        <v>-2</v>
      </c>
      <c r="O23" s="101">
        <v>-10</v>
      </c>
      <c r="P23" s="23">
        <v>-10</v>
      </c>
      <c r="Q23" s="22">
        <v>0</v>
      </c>
      <c r="R23" s="24">
        <v>-103</v>
      </c>
      <c r="S23" s="23"/>
      <c r="T23" s="12">
        <f t="shared" si="0"/>
        <v>-173</v>
      </c>
      <c r="U23" s="36">
        <f t="shared" si="1"/>
        <v>-60</v>
      </c>
      <c r="V23" s="36">
        <f t="shared" si="2"/>
        <v>0</v>
      </c>
      <c r="W23" s="36">
        <f t="shared" si="3"/>
        <v>-103</v>
      </c>
    </row>
    <row r="24" spans="1:23" x14ac:dyDescent="0.25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-8</v>
      </c>
      <c r="N24" s="22">
        <v>-2</v>
      </c>
      <c r="O24" s="101">
        <v>-10</v>
      </c>
      <c r="P24" s="23">
        <v>-10</v>
      </c>
      <c r="Q24" s="22">
        <v>0</v>
      </c>
      <c r="R24" s="24">
        <v>-103</v>
      </c>
      <c r="S24" s="23"/>
      <c r="T24" s="12">
        <f t="shared" si="0"/>
        <v>-173</v>
      </c>
      <c r="U24" s="36">
        <f t="shared" si="1"/>
        <v>-60</v>
      </c>
      <c r="V24" s="36">
        <f t="shared" si="2"/>
        <v>0</v>
      </c>
      <c r="W24" s="36">
        <f t="shared" si="3"/>
        <v>-103</v>
      </c>
    </row>
    <row r="25" spans="1:23" x14ac:dyDescent="0.25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-8</v>
      </c>
      <c r="N25" s="22">
        <v>-2</v>
      </c>
      <c r="O25" s="101">
        <v>-10</v>
      </c>
      <c r="P25" s="23">
        <v>-10</v>
      </c>
      <c r="Q25" s="22">
        <v>0</v>
      </c>
      <c r="R25" s="24">
        <v>-103</v>
      </c>
      <c r="S25" s="23"/>
      <c r="T25" s="12">
        <f t="shared" si="0"/>
        <v>-173</v>
      </c>
      <c r="U25" s="36">
        <f t="shared" si="1"/>
        <v>-60</v>
      </c>
      <c r="V25" s="36">
        <f t="shared" si="2"/>
        <v>0</v>
      </c>
      <c r="W25" s="36">
        <f t="shared" si="3"/>
        <v>-103</v>
      </c>
    </row>
    <row r="26" spans="1:23" x14ac:dyDescent="0.25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-8</v>
      </c>
      <c r="N26" s="22">
        <v>-2</v>
      </c>
      <c r="O26" s="101">
        <v>-10</v>
      </c>
      <c r="P26" s="23">
        <v>-10</v>
      </c>
      <c r="Q26" s="22">
        <v>0</v>
      </c>
      <c r="R26" s="24">
        <v>-103</v>
      </c>
      <c r="S26" s="23"/>
      <c r="T26" s="12">
        <f t="shared" si="0"/>
        <v>-173</v>
      </c>
      <c r="U26" s="36">
        <f t="shared" si="1"/>
        <v>-60</v>
      </c>
      <c r="V26" s="36">
        <f t="shared" si="2"/>
        <v>0</v>
      </c>
      <c r="W26" s="36">
        <f t="shared" si="3"/>
        <v>-103</v>
      </c>
    </row>
    <row r="27" spans="1:23" x14ac:dyDescent="0.25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-8</v>
      </c>
      <c r="N27" s="22">
        <v>-2</v>
      </c>
      <c r="O27" s="101">
        <v>-10</v>
      </c>
      <c r="P27" s="23">
        <v>-10</v>
      </c>
      <c r="Q27" s="22">
        <v>0</v>
      </c>
      <c r="R27" s="24">
        <v>-103</v>
      </c>
      <c r="S27" s="23"/>
      <c r="T27" s="12">
        <f t="shared" si="0"/>
        <v>-173</v>
      </c>
      <c r="U27" s="36">
        <f t="shared" si="1"/>
        <v>-60</v>
      </c>
      <c r="V27" s="36">
        <f t="shared" si="2"/>
        <v>0</v>
      </c>
      <c r="W27" s="36">
        <f t="shared" si="3"/>
        <v>-103</v>
      </c>
    </row>
    <row r="28" spans="1:23" x14ac:dyDescent="0.25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-8</v>
      </c>
      <c r="N28" s="22">
        <v>-2</v>
      </c>
      <c r="O28" s="101">
        <v>-10</v>
      </c>
      <c r="P28" s="23">
        <v>-10</v>
      </c>
      <c r="Q28" s="22">
        <v>0</v>
      </c>
      <c r="R28" s="24">
        <v>-103</v>
      </c>
      <c r="S28" s="23"/>
      <c r="T28" s="12">
        <f t="shared" si="0"/>
        <v>-173</v>
      </c>
      <c r="U28" s="36">
        <f t="shared" si="1"/>
        <v>-60</v>
      </c>
      <c r="V28" s="36">
        <f t="shared" si="2"/>
        <v>0</v>
      </c>
      <c r="W28" s="36">
        <f t="shared" si="3"/>
        <v>-103</v>
      </c>
    </row>
    <row r="29" spans="1:23" x14ac:dyDescent="0.25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-8</v>
      </c>
      <c r="N29" s="22">
        <v>-2</v>
      </c>
      <c r="O29" s="101">
        <v>-10</v>
      </c>
      <c r="P29" s="23">
        <v>-10</v>
      </c>
      <c r="Q29" s="22">
        <v>0</v>
      </c>
      <c r="R29" s="24">
        <v>-103</v>
      </c>
      <c r="S29" s="23"/>
      <c r="T29" s="12">
        <f t="shared" si="0"/>
        <v>-173</v>
      </c>
      <c r="U29" s="36">
        <f t="shared" si="1"/>
        <v>-60</v>
      </c>
      <c r="V29" s="36">
        <f t="shared" si="2"/>
        <v>0</v>
      </c>
      <c r="W29" s="36">
        <f t="shared" si="3"/>
        <v>-103</v>
      </c>
    </row>
    <row r="30" spans="1:23" x14ac:dyDescent="0.25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-8</v>
      </c>
      <c r="N30" s="22">
        <v>-2</v>
      </c>
      <c r="O30" s="101">
        <v>-10</v>
      </c>
      <c r="P30" s="23">
        <v>-10</v>
      </c>
      <c r="Q30" s="22">
        <v>0</v>
      </c>
      <c r="R30" s="24">
        <v>-103</v>
      </c>
      <c r="S30" s="23"/>
      <c r="T30" s="12">
        <f t="shared" si="0"/>
        <v>-173</v>
      </c>
      <c r="U30" s="36">
        <f t="shared" si="1"/>
        <v>-60</v>
      </c>
      <c r="V30" s="36">
        <f t="shared" si="2"/>
        <v>0</v>
      </c>
      <c r="W30" s="36">
        <f t="shared" si="3"/>
        <v>-103</v>
      </c>
    </row>
    <row r="31" spans="1:23" x14ac:dyDescent="0.25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-8</v>
      </c>
      <c r="N31" s="22">
        <v>-2</v>
      </c>
      <c r="O31" s="101">
        <v>-10</v>
      </c>
      <c r="P31" s="23">
        <v>-10</v>
      </c>
      <c r="Q31" s="22">
        <v>0</v>
      </c>
      <c r="R31" s="24">
        <v>-103</v>
      </c>
      <c r="S31" s="23"/>
      <c r="T31" s="12">
        <f t="shared" si="0"/>
        <v>-173</v>
      </c>
      <c r="U31" s="36">
        <f t="shared" si="1"/>
        <v>-60</v>
      </c>
      <c r="V31" s="36">
        <f t="shared" si="2"/>
        <v>0</v>
      </c>
      <c r="W31" s="36">
        <f t="shared" si="3"/>
        <v>-103</v>
      </c>
    </row>
    <row r="32" spans="1:23" ht="12" customHeight="1" x14ac:dyDescent="0.25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-8</v>
      </c>
      <c r="N32" s="22">
        <v>-2</v>
      </c>
      <c r="O32" s="101">
        <v>-10</v>
      </c>
      <c r="P32" s="23">
        <v>-10</v>
      </c>
      <c r="Q32" s="22">
        <v>0</v>
      </c>
      <c r="R32" s="24">
        <v>-103</v>
      </c>
      <c r="S32" s="23"/>
      <c r="T32" s="12">
        <f t="shared" si="0"/>
        <v>-173</v>
      </c>
      <c r="U32" s="36">
        <f t="shared" si="1"/>
        <v>-60</v>
      </c>
      <c r="V32" s="36">
        <f t="shared" si="2"/>
        <v>0</v>
      </c>
      <c r="W32" s="36">
        <f t="shared" si="3"/>
        <v>-103</v>
      </c>
    </row>
    <row r="33" spans="1:42" x14ac:dyDescent="0.25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-8</v>
      </c>
      <c r="N33" s="22">
        <v>-2</v>
      </c>
      <c r="O33" s="101">
        <v>-10</v>
      </c>
      <c r="P33" s="23">
        <v>-10</v>
      </c>
      <c r="Q33" s="22">
        <v>0</v>
      </c>
      <c r="R33" s="24">
        <v>-103</v>
      </c>
      <c r="S33" s="23"/>
      <c r="T33" s="12">
        <f t="shared" si="0"/>
        <v>-173</v>
      </c>
      <c r="U33" s="36">
        <f t="shared" si="1"/>
        <v>-60</v>
      </c>
      <c r="V33" s="36">
        <f t="shared" si="2"/>
        <v>0</v>
      </c>
      <c r="W33" s="36">
        <f t="shared" si="3"/>
        <v>-103</v>
      </c>
    </row>
    <row r="34" spans="1:42" x14ac:dyDescent="0.25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-8</v>
      </c>
      <c r="N34" s="22">
        <v>-2</v>
      </c>
      <c r="O34" s="101">
        <v>-10</v>
      </c>
      <c r="P34" s="23">
        <v>-10</v>
      </c>
      <c r="Q34" s="22">
        <v>0</v>
      </c>
      <c r="R34" s="24">
        <v>-103</v>
      </c>
      <c r="S34" s="23"/>
      <c r="T34" s="12">
        <f t="shared" si="0"/>
        <v>-173</v>
      </c>
      <c r="U34" s="36">
        <f t="shared" si="1"/>
        <v>-60</v>
      </c>
      <c r="V34" s="36">
        <f t="shared" si="2"/>
        <v>0</v>
      </c>
      <c r="W34" s="36">
        <f t="shared" si="3"/>
        <v>-103</v>
      </c>
    </row>
    <row r="35" spans="1:42" x14ac:dyDescent="0.25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101">
        <v>0</v>
      </c>
      <c r="P35" s="23">
        <v>0</v>
      </c>
      <c r="Q35" s="22">
        <v>-103</v>
      </c>
      <c r="R35" s="24">
        <v>0</v>
      </c>
      <c r="S35" s="23"/>
      <c r="T35" s="12">
        <f t="shared" si="0"/>
        <v>0</v>
      </c>
      <c r="U35" s="36">
        <f t="shared" si="1"/>
        <v>103</v>
      </c>
      <c r="V35" s="36">
        <f t="shared" si="2"/>
        <v>0</v>
      </c>
      <c r="W35" s="36">
        <f t="shared" si="3"/>
        <v>-103</v>
      </c>
    </row>
    <row r="36" spans="1:42" ht="13.8" thickBot="1" x14ac:dyDescent="0.3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102">
        <v>0</v>
      </c>
      <c r="P36" s="26">
        <v>0</v>
      </c>
      <c r="Q36" s="25">
        <f>SUM(Q35)</f>
        <v>-103</v>
      </c>
      <c r="R36" s="44">
        <v>0</v>
      </c>
      <c r="S36" s="23"/>
      <c r="T36" s="27">
        <f t="shared" si="0"/>
        <v>0</v>
      </c>
      <c r="U36" s="69">
        <f t="shared" si="1"/>
        <v>103</v>
      </c>
      <c r="V36" s="69">
        <f t="shared" si="2"/>
        <v>0</v>
      </c>
      <c r="W36" s="69">
        <f t="shared" si="3"/>
        <v>-103</v>
      </c>
    </row>
    <row r="37" spans="1:42" s="9" customFormat="1" x14ac:dyDescent="0.25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03"/>
      <c r="P37" s="22"/>
      <c r="Q37" s="24"/>
      <c r="R37" s="24"/>
      <c r="S37" s="24"/>
      <c r="T37" s="8"/>
      <c r="U37" s="8"/>
      <c r="V37" s="8"/>
      <c r="W37" s="8"/>
      <c r="X37" s="31"/>
    </row>
    <row r="38" spans="1:42" ht="13.8" thickBot="1" x14ac:dyDescent="0.3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04"/>
      <c r="P38" s="95"/>
      <c r="Q38" s="4"/>
      <c r="R38" s="4"/>
      <c r="S38" s="4"/>
    </row>
    <row r="39" spans="1:42" ht="27" thickBot="1" x14ac:dyDescent="0.3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R39" si="5">SUM(K13:K36)</f>
        <v>-200</v>
      </c>
      <c r="L39" s="18">
        <f t="shared" si="5"/>
        <v>-800</v>
      </c>
      <c r="M39" s="18">
        <f t="shared" si="5"/>
        <v>-128</v>
      </c>
      <c r="N39" s="18">
        <f t="shared" si="5"/>
        <v>-32</v>
      </c>
      <c r="O39" s="105">
        <f t="shared" si="5"/>
        <v>-160</v>
      </c>
      <c r="P39" s="18">
        <f t="shared" si="5"/>
        <v>-160</v>
      </c>
      <c r="Q39" s="18">
        <f t="shared" si="5"/>
        <v>-824</v>
      </c>
      <c r="R39" s="18">
        <f t="shared" si="5"/>
        <v>-1648</v>
      </c>
      <c r="S39" s="12"/>
      <c r="T39" s="18">
        <f>SUM(T13:T36)</f>
        <v>-2768</v>
      </c>
      <c r="U39" s="18">
        <f>SUM(U13:U36)</f>
        <v>-136</v>
      </c>
      <c r="V39" s="18">
        <f>SUM(V13:V36)</f>
        <v>0</v>
      </c>
      <c r="W39" s="18">
        <f>SUM(W13:W36)</f>
        <v>-2472</v>
      </c>
      <c r="X39" s="72" t="s">
        <v>37</v>
      </c>
    </row>
    <row r="40" spans="1:42" ht="13.8" thickBot="1" x14ac:dyDescent="0.3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97"/>
      <c r="P40" s="12"/>
      <c r="Q40" s="8"/>
      <c r="R40" s="8"/>
      <c r="T40" s="12"/>
      <c r="U40" s="12"/>
      <c r="V40" s="12"/>
      <c r="W40" s="12"/>
      <c r="X40" s="76"/>
    </row>
    <row r="41" spans="1:42" ht="30.75" customHeight="1" thickBot="1" x14ac:dyDescent="0.3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R41" si="7">SUM(K13:K36)</f>
        <v>-200</v>
      </c>
      <c r="L41" s="18">
        <f t="shared" si="7"/>
        <v>-800</v>
      </c>
      <c r="M41" s="18">
        <f t="shared" si="7"/>
        <v>-128</v>
      </c>
      <c r="N41" s="18">
        <f t="shared" si="7"/>
        <v>-32</v>
      </c>
      <c r="O41" s="105">
        <f t="shared" si="7"/>
        <v>-160</v>
      </c>
      <c r="P41" s="18">
        <f t="shared" si="7"/>
        <v>-160</v>
      </c>
      <c r="Q41" s="18">
        <f t="shared" si="7"/>
        <v>-824</v>
      </c>
      <c r="R41" s="18">
        <f t="shared" si="7"/>
        <v>-1648</v>
      </c>
      <c r="S41" s="57" t="s">
        <v>32</v>
      </c>
      <c r="T41" s="18">
        <f>SUM(T13:T38)</f>
        <v>-2768</v>
      </c>
      <c r="U41" s="18">
        <f>SUM(U13:U38)</f>
        <v>-136</v>
      </c>
      <c r="V41" s="18">
        <f>SUM(V13:V38)</f>
        <v>0</v>
      </c>
      <c r="W41" s="18">
        <f>SUM(W13:W38)</f>
        <v>-2472</v>
      </c>
      <c r="X41" s="76">
        <f>ABS(J42)+ABS(S42)</f>
        <v>5136</v>
      </c>
    </row>
    <row r="42" spans="1:42" ht="13.8" thickBot="1" x14ac:dyDescent="0.3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97"/>
      <c r="P42" s="12"/>
      <c r="Q42" s="18"/>
      <c r="R42" s="18"/>
      <c r="S42" s="63">
        <f>SUM(K41:R41)</f>
        <v>-3952</v>
      </c>
      <c r="T42" s="31"/>
      <c r="U42" s="31"/>
      <c r="V42" s="31"/>
      <c r="W42" s="31"/>
    </row>
    <row r="43" spans="1:42" x14ac:dyDescent="0.25">
      <c r="A43" s="2"/>
      <c r="B43" s="2"/>
      <c r="C43" s="116"/>
      <c r="D43" s="85"/>
      <c r="E43" s="48"/>
      <c r="F43" s="88"/>
      <c r="G43" s="48"/>
      <c r="H43" s="88"/>
      <c r="I43" s="88"/>
      <c r="J43" s="71"/>
      <c r="K43" s="48"/>
      <c r="L43" s="48"/>
      <c r="M43" s="48"/>
      <c r="N43" s="48"/>
      <c r="O43" s="147"/>
      <c r="P43" s="19"/>
      <c r="Q43" s="89"/>
      <c r="R43" s="41"/>
      <c r="S43" s="64"/>
      <c r="T43" s="32"/>
      <c r="U43" s="32"/>
      <c r="V43" s="32"/>
      <c r="W43" s="32"/>
      <c r="X43" s="73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1:42" s="9" customFormat="1" x14ac:dyDescent="0.25">
      <c r="A44" s="29"/>
      <c r="B44" s="29"/>
      <c r="C44" s="60" t="s">
        <v>50</v>
      </c>
      <c r="D44" s="64" t="s">
        <v>44</v>
      </c>
      <c r="E44" s="54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221</v>
      </c>
      <c r="M44" s="54" t="s">
        <v>203</v>
      </c>
      <c r="N44" s="54" t="s">
        <v>98</v>
      </c>
      <c r="O44" s="148" t="s">
        <v>60</v>
      </c>
      <c r="P44" s="12" t="s">
        <v>60</v>
      </c>
      <c r="Q44" s="36" t="s">
        <v>40</v>
      </c>
      <c r="R44" s="12" t="s">
        <v>40</v>
      </c>
      <c r="S44" s="65"/>
      <c r="T44" s="21"/>
      <c r="U44" s="21"/>
      <c r="V44" s="21"/>
      <c r="W44" s="21"/>
      <c r="X44" s="7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s="9" customFormat="1" x14ac:dyDescent="0.25">
      <c r="A45" s="29"/>
      <c r="B45" s="29"/>
      <c r="C45" s="60" t="s">
        <v>41</v>
      </c>
      <c r="D45" s="64" t="s">
        <v>45</v>
      </c>
      <c r="E45" s="54" t="s">
        <v>45</v>
      </c>
      <c r="F45" s="86" t="s">
        <v>213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91</v>
      </c>
      <c r="O45" s="148" t="s">
        <v>41</v>
      </c>
      <c r="P45" s="12" t="s">
        <v>41</v>
      </c>
      <c r="Q45" s="36" t="s">
        <v>41</v>
      </c>
      <c r="R45" s="12" t="s">
        <v>41</v>
      </c>
      <c r="S45" s="65"/>
      <c r="T45" s="21"/>
      <c r="U45" s="21"/>
      <c r="V45" s="21"/>
      <c r="W45" s="21"/>
      <c r="X45" s="7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s="9" customFormat="1" ht="13.8" thickBot="1" x14ac:dyDescent="0.3">
      <c r="A46" s="29"/>
      <c r="B46" s="29"/>
      <c r="C46" s="60" t="s">
        <v>60</v>
      </c>
      <c r="D46" s="64" t="s">
        <v>41</v>
      </c>
      <c r="E46" s="54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41</v>
      </c>
      <c r="M46" s="54" t="s">
        <v>204</v>
      </c>
      <c r="N46" s="54" t="s">
        <v>41</v>
      </c>
      <c r="O46" s="149" t="s">
        <v>60</v>
      </c>
      <c r="P46" s="12" t="s">
        <v>50</v>
      </c>
      <c r="Q46" s="69" t="s">
        <v>42</v>
      </c>
      <c r="R46" s="27" t="s">
        <v>42</v>
      </c>
      <c r="S46" s="65"/>
      <c r="T46" s="21"/>
      <c r="U46" s="21"/>
      <c r="V46" s="21"/>
      <c r="W46" s="21"/>
      <c r="X46" s="7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2" s="9" customFormat="1" ht="27" customHeight="1" thickBot="1" x14ac:dyDescent="0.3">
      <c r="A47" s="29"/>
      <c r="B47" s="29"/>
      <c r="C47" s="114" t="s">
        <v>50</v>
      </c>
      <c r="D47" s="64" t="s">
        <v>86</v>
      </c>
      <c r="E47" s="54" t="s">
        <v>82</v>
      </c>
      <c r="F47" s="86" t="s">
        <v>57</v>
      </c>
      <c r="G47" s="54" t="s">
        <v>93</v>
      </c>
      <c r="H47" s="86" t="s">
        <v>214</v>
      </c>
      <c r="I47" s="55"/>
      <c r="J47" s="62"/>
      <c r="K47" s="55"/>
      <c r="L47" s="54" t="s">
        <v>50</v>
      </c>
      <c r="M47" s="54" t="s">
        <v>169</v>
      </c>
      <c r="N47" s="54" t="s">
        <v>50</v>
      </c>
      <c r="O47" s="32"/>
      <c r="P47" s="128" t="s">
        <v>60</v>
      </c>
      <c r="Q47" s="39"/>
      <c r="R47" s="39"/>
      <c r="S47" s="62"/>
      <c r="T47" s="21"/>
      <c r="U47" s="21"/>
      <c r="V47" s="21"/>
      <c r="W47" s="21"/>
      <c r="X47" s="7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2" s="9" customFormat="1" ht="37.5" customHeight="1" x14ac:dyDescent="0.25">
      <c r="A48" s="29"/>
      <c r="B48" s="29"/>
      <c r="C48" s="32"/>
      <c r="D48" s="113" t="s">
        <v>88</v>
      </c>
      <c r="E48" s="112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46</v>
      </c>
      <c r="M48" s="54" t="s">
        <v>41</v>
      </c>
      <c r="N48" s="54" t="s">
        <v>60</v>
      </c>
      <c r="O48" s="32"/>
      <c r="P48" s="34"/>
      <c r="Q48" s="40"/>
      <c r="R48" s="40"/>
      <c r="S48" s="56"/>
      <c r="T48" s="21"/>
      <c r="U48" s="21"/>
      <c r="V48" s="21"/>
      <c r="W48" s="21"/>
      <c r="X48" s="7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2" s="9" customFormat="1" ht="33.75" customHeight="1" thickBot="1" x14ac:dyDescent="0.3">
      <c r="A49" s="29"/>
      <c r="B49" s="29"/>
      <c r="C49" s="32"/>
      <c r="D49" s="114" t="s">
        <v>87</v>
      </c>
      <c r="E49" s="112" t="s">
        <v>64</v>
      </c>
      <c r="F49" s="86" t="s">
        <v>88</v>
      </c>
      <c r="G49" s="112" t="s">
        <v>86</v>
      </c>
      <c r="H49" s="129" t="s">
        <v>224</v>
      </c>
      <c r="I49" s="87"/>
      <c r="J49" s="56"/>
      <c r="K49" s="87"/>
      <c r="L49" s="54" t="s">
        <v>51</v>
      </c>
      <c r="M49" s="54" t="s">
        <v>50</v>
      </c>
      <c r="N49" s="54" t="s">
        <v>89</v>
      </c>
      <c r="O49" s="32"/>
      <c r="P49" s="32"/>
      <c r="Q49" s="21"/>
      <c r="R49" s="21"/>
      <c r="S49" s="56"/>
      <c r="T49" s="21"/>
      <c r="U49" s="21"/>
      <c r="V49" s="21"/>
      <c r="W49" s="21"/>
      <c r="X49" s="7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2" s="9" customFormat="1" ht="41.25" customHeight="1" thickBot="1" x14ac:dyDescent="0.3">
      <c r="A50" s="29"/>
      <c r="B50" s="29"/>
      <c r="C50" s="32"/>
      <c r="D50" s="32"/>
      <c r="E50" s="54" t="s">
        <v>189</v>
      </c>
      <c r="F50" s="115" t="s">
        <v>87</v>
      </c>
      <c r="G50" s="54" t="s">
        <v>82</v>
      </c>
      <c r="H50" s="115" t="s">
        <v>223</v>
      </c>
      <c r="I50" s="21"/>
      <c r="J50" s="56"/>
      <c r="K50" s="21"/>
      <c r="L50" s="54" t="s">
        <v>47</v>
      </c>
      <c r="M50" s="54" t="s">
        <v>46</v>
      </c>
      <c r="N50" s="109" t="s">
        <v>90</v>
      </c>
      <c r="O50" s="32"/>
      <c r="P50" s="32"/>
      <c r="Q50" s="21"/>
      <c r="R50" s="21"/>
      <c r="S50" s="56"/>
      <c r="T50" s="21"/>
      <c r="U50" s="21"/>
      <c r="V50" s="21"/>
      <c r="W50" s="21"/>
      <c r="X50" s="7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2" s="9" customFormat="1" ht="25.5" customHeight="1" thickBot="1" x14ac:dyDescent="0.3">
      <c r="A51" s="29"/>
      <c r="B51" s="29"/>
      <c r="C51" s="32"/>
      <c r="D51" s="32"/>
      <c r="E51" s="54" t="s">
        <v>64</v>
      </c>
      <c r="F51" s="90"/>
      <c r="G51" s="109" t="s">
        <v>155</v>
      </c>
      <c r="H51" s="32"/>
      <c r="I51" s="32"/>
      <c r="J51" s="55"/>
      <c r="K51" s="21"/>
      <c r="L51" s="54" t="s">
        <v>48</v>
      </c>
      <c r="M51" s="54" t="s">
        <v>51</v>
      </c>
      <c r="N51" s="32"/>
      <c r="O51" s="32"/>
      <c r="P51" s="32"/>
      <c r="Q51" s="21"/>
      <c r="R51" s="21"/>
      <c r="S51" s="55"/>
      <c r="T51" s="21"/>
      <c r="U51" s="21"/>
      <c r="V51" s="21"/>
      <c r="W51" s="21"/>
      <c r="X51" s="7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2" s="9" customFormat="1" ht="35.25" customHeight="1" thickBot="1" x14ac:dyDescent="0.3">
      <c r="C52" s="32"/>
      <c r="D52" s="32"/>
      <c r="E52" s="109" t="s">
        <v>85</v>
      </c>
      <c r="F52" s="32"/>
      <c r="G52" s="32"/>
      <c r="H52" s="32"/>
      <c r="I52" s="32"/>
      <c r="J52" s="55"/>
      <c r="K52" s="32"/>
      <c r="L52" s="54" t="s">
        <v>41</v>
      </c>
      <c r="M52" s="54" t="s">
        <v>47</v>
      </c>
      <c r="N52" s="32"/>
      <c r="O52" s="32"/>
      <c r="P52" s="32"/>
      <c r="Q52" s="32"/>
      <c r="R52" s="32"/>
      <c r="S52" s="55"/>
      <c r="T52" s="21"/>
      <c r="U52" s="21"/>
      <c r="V52" s="21"/>
      <c r="W52" s="21"/>
      <c r="X52" s="7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38.25" customHeight="1" thickBot="1" x14ac:dyDescent="0.3">
      <c r="B53" s="21"/>
      <c r="J53" s="34"/>
      <c r="L53" s="109" t="s">
        <v>49</v>
      </c>
      <c r="M53" s="54" t="s">
        <v>48</v>
      </c>
      <c r="Q53" s="21"/>
      <c r="R53" s="21"/>
      <c r="S53" s="34"/>
      <c r="T53" s="32"/>
      <c r="U53" s="32"/>
      <c r="V53" s="32"/>
      <c r="W53" s="32"/>
      <c r="X53" s="73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2" ht="33.75" customHeight="1" x14ac:dyDescent="0.25">
      <c r="B54" s="32"/>
      <c r="M54" s="54" t="s">
        <v>41</v>
      </c>
      <c r="Q54" s="32"/>
      <c r="R54" s="32"/>
      <c r="T54" s="33"/>
      <c r="U54" s="33"/>
      <c r="V54" s="33"/>
      <c r="W54" s="33"/>
      <c r="X54" s="73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ht="13.8" thickBot="1" x14ac:dyDescent="0.3">
      <c r="M55" s="109" t="s">
        <v>49</v>
      </c>
      <c r="Q55" s="32"/>
      <c r="R55" s="32"/>
      <c r="T55" s="34"/>
      <c r="U55" s="34"/>
      <c r="V55" s="34"/>
      <c r="W55" s="34"/>
      <c r="X55" s="7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2" x14ac:dyDescent="0.25">
      <c r="Q56" s="32"/>
      <c r="R56" s="32"/>
      <c r="T56" s="32"/>
      <c r="U56" s="32"/>
      <c r="V56" s="32"/>
      <c r="W56" s="32"/>
      <c r="X56" s="73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2" x14ac:dyDescent="0.25">
      <c r="Q57" s="32"/>
      <c r="R57" s="32"/>
      <c r="T57" s="32"/>
      <c r="U57" s="32"/>
      <c r="V57" s="32"/>
      <c r="W57" s="32"/>
      <c r="X57" s="73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x14ac:dyDescent="0.25">
      <c r="Q58" s="32"/>
      <c r="R58" s="32"/>
      <c r="T58" s="32"/>
      <c r="U58" s="32"/>
      <c r="V58" s="32"/>
      <c r="W58" s="32"/>
      <c r="X58" s="7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2" x14ac:dyDescent="0.25">
      <c r="Q59" s="32"/>
      <c r="R59" s="32"/>
      <c r="T59" s="32"/>
      <c r="U59" s="32"/>
      <c r="V59" s="32"/>
      <c r="W59" s="32"/>
      <c r="X59" s="73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1:42" x14ac:dyDescent="0.25">
      <c r="Q60" s="32"/>
      <c r="R60" s="32"/>
      <c r="T60" s="32"/>
      <c r="U60" s="32"/>
      <c r="V60" s="32"/>
      <c r="W60" s="32"/>
      <c r="X60" s="73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1:42" x14ac:dyDescent="0.25">
      <c r="Q61" s="32"/>
      <c r="R61" s="32"/>
      <c r="T61" s="32"/>
      <c r="U61" s="32"/>
      <c r="V61" s="32"/>
      <c r="W61" s="32"/>
      <c r="X61" s="73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1:42" x14ac:dyDescent="0.25">
      <c r="Q62" s="32"/>
      <c r="R62" s="32"/>
      <c r="T62" s="32"/>
      <c r="U62" s="32"/>
      <c r="V62" s="32"/>
      <c r="W62" s="32"/>
      <c r="X62" s="73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1:42" x14ac:dyDescent="0.25">
      <c r="Q63" s="32"/>
      <c r="R63" s="32"/>
      <c r="T63" s="32"/>
      <c r="U63" s="32"/>
      <c r="V63" s="32"/>
      <c r="W63" s="32"/>
      <c r="X63" s="73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1:42" x14ac:dyDescent="0.25">
      <c r="Q64" s="32"/>
      <c r="R64" s="32"/>
      <c r="T64" s="32"/>
      <c r="U64" s="32"/>
      <c r="V64" s="32"/>
      <c r="W64" s="32"/>
      <c r="X64" s="7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17:42" x14ac:dyDescent="0.25">
      <c r="Q65" s="32"/>
      <c r="R65" s="32"/>
      <c r="T65" s="32"/>
      <c r="U65" s="32"/>
      <c r="V65" s="32"/>
      <c r="W65" s="32"/>
      <c r="X65" s="73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17:42" x14ac:dyDescent="0.25">
      <c r="Q66" s="32"/>
      <c r="R66" s="32"/>
      <c r="T66" s="32"/>
      <c r="U66" s="32"/>
      <c r="V66" s="32"/>
      <c r="W66" s="32"/>
      <c r="X66" s="73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17:42" x14ac:dyDescent="0.25">
      <c r="Q67" s="32"/>
      <c r="R67" s="32"/>
      <c r="T67" s="32"/>
      <c r="U67" s="32"/>
      <c r="V67" s="32"/>
      <c r="W67" s="32"/>
      <c r="X67" s="73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17:42" x14ac:dyDescent="0.25">
      <c r="Q68" s="32"/>
      <c r="R68" s="32"/>
      <c r="T68" s="32"/>
      <c r="U68" s="32"/>
      <c r="V68" s="32"/>
      <c r="W68" s="32"/>
      <c r="X68" s="73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17:42" x14ac:dyDescent="0.25">
      <c r="Q69" s="32"/>
      <c r="R69" s="32"/>
      <c r="T69" s="32"/>
      <c r="U69" s="32"/>
      <c r="V69" s="32"/>
      <c r="W69" s="32"/>
      <c r="X69" s="73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17:42" x14ac:dyDescent="0.25">
      <c r="Q70" s="32"/>
      <c r="R70" s="32"/>
      <c r="T70" s="32"/>
      <c r="U70" s="32"/>
      <c r="V70" s="32"/>
      <c r="W70" s="32"/>
      <c r="X70" s="73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17:42" x14ac:dyDescent="0.25">
      <c r="Q71" s="32"/>
      <c r="R71" s="32"/>
      <c r="T71" s="32"/>
      <c r="U71" s="32"/>
      <c r="V71" s="32"/>
      <c r="W71" s="32"/>
      <c r="X71" s="73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17:42" x14ac:dyDescent="0.25">
      <c r="Q72" s="32"/>
      <c r="R72" s="32"/>
      <c r="T72" s="32"/>
      <c r="U72" s="32"/>
      <c r="V72" s="32"/>
      <c r="W72" s="32"/>
      <c r="X72" s="73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17:42" x14ac:dyDescent="0.25">
      <c r="Q73" s="32"/>
      <c r="R73" s="32"/>
      <c r="T73" s="32"/>
      <c r="U73" s="32"/>
      <c r="V73" s="32"/>
      <c r="W73" s="32"/>
      <c r="X73" s="73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17:42" x14ac:dyDescent="0.25">
      <c r="Q74" s="32"/>
      <c r="R74" s="32"/>
      <c r="T74" s="32"/>
      <c r="U74" s="32"/>
      <c r="V74" s="32"/>
      <c r="W74" s="32"/>
      <c r="X74" s="73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17:42" x14ac:dyDescent="0.25">
      <c r="Q75" s="32"/>
      <c r="R75" s="32"/>
      <c r="T75" s="32"/>
      <c r="U75" s="32"/>
      <c r="V75" s="32"/>
      <c r="W75" s="32"/>
      <c r="X75" s="73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17:42" x14ac:dyDescent="0.25">
      <c r="Q76" s="32"/>
      <c r="R76" s="32"/>
      <c r="T76" s="32"/>
      <c r="U76" s="32"/>
      <c r="V76" s="32"/>
      <c r="W76" s="32"/>
      <c r="X76" s="73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17:42" x14ac:dyDescent="0.25">
      <c r="Q77" s="32"/>
      <c r="R77" s="32"/>
      <c r="T77" s="32"/>
      <c r="U77" s="32"/>
      <c r="V77" s="32"/>
      <c r="W77" s="32"/>
      <c r="X77" s="73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17:42" x14ac:dyDescent="0.25">
      <c r="Q78" s="32"/>
      <c r="R78" s="32"/>
      <c r="T78" s="32"/>
      <c r="U78" s="32"/>
      <c r="V78" s="32"/>
      <c r="W78" s="32"/>
      <c r="X78" s="73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17:42" x14ac:dyDescent="0.25">
      <c r="Q79" s="32"/>
      <c r="R79" s="32"/>
      <c r="T79" s="32"/>
      <c r="U79" s="32"/>
      <c r="V79" s="32"/>
      <c r="W79" s="32"/>
      <c r="X79" s="73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17:42" x14ac:dyDescent="0.25">
      <c r="Q80" s="32"/>
      <c r="R80" s="32"/>
      <c r="T80" s="32"/>
      <c r="U80" s="32"/>
      <c r="V80" s="32"/>
      <c r="W80" s="32"/>
      <c r="X80" s="73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17:42" x14ac:dyDescent="0.25">
      <c r="Q81" s="32"/>
      <c r="R81" s="32"/>
      <c r="T81" s="32"/>
      <c r="U81" s="32"/>
      <c r="V81" s="32"/>
      <c r="W81" s="32"/>
      <c r="X81" s="73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17:42" x14ac:dyDescent="0.25">
      <c r="Q82" s="32"/>
      <c r="R82" s="32"/>
      <c r="T82" s="32"/>
      <c r="U82" s="32"/>
      <c r="V82" s="32"/>
      <c r="W82" s="32"/>
      <c r="X82" s="73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17:42" x14ac:dyDescent="0.25">
      <c r="Q83" s="32"/>
      <c r="R83" s="32"/>
      <c r="T83" s="32"/>
      <c r="U83" s="32"/>
      <c r="V83" s="32"/>
      <c r="W83" s="32"/>
      <c r="X83" s="73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17:42" x14ac:dyDescent="0.25">
      <c r="Q84" s="32"/>
      <c r="R84" s="32"/>
      <c r="T84" s="32"/>
      <c r="U84" s="32"/>
      <c r="V84" s="32"/>
      <c r="W84" s="32"/>
      <c r="X84" s="73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7:42" x14ac:dyDescent="0.25">
      <c r="Q85" s="32"/>
      <c r="R85" s="32"/>
      <c r="T85" s="32"/>
      <c r="U85" s="32"/>
      <c r="V85" s="32"/>
      <c r="W85" s="32"/>
      <c r="X85" s="73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17:42" x14ac:dyDescent="0.25">
      <c r="Q86" s="32"/>
      <c r="R86" s="32"/>
      <c r="T86" s="32"/>
      <c r="U86" s="32"/>
      <c r="V86" s="32"/>
      <c r="W86" s="32"/>
      <c r="X86" s="73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17:42" x14ac:dyDescent="0.25">
      <c r="Q87" s="32"/>
      <c r="R87" s="32"/>
      <c r="T87" s="32"/>
      <c r="U87" s="32"/>
      <c r="V87" s="32"/>
      <c r="W87" s="32"/>
      <c r="X87" s="73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17:42" x14ac:dyDescent="0.25">
      <c r="Q88" s="32"/>
      <c r="R88" s="32"/>
      <c r="T88" s="32"/>
      <c r="U88" s="32"/>
      <c r="V88" s="32"/>
      <c r="W88" s="32"/>
      <c r="X88" s="73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17:42" x14ac:dyDescent="0.25">
      <c r="Q89" s="32"/>
      <c r="R89" s="32"/>
      <c r="T89" s="32"/>
      <c r="U89" s="32"/>
      <c r="V89" s="32"/>
      <c r="W89" s="32"/>
      <c r="X89" s="73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17:42" x14ac:dyDescent="0.25">
      <c r="Q90" s="32"/>
      <c r="R90" s="32"/>
      <c r="T90" s="32"/>
      <c r="U90" s="32"/>
      <c r="V90" s="32"/>
      <c r="W90" s="32"/>
      <c r="X90" s="73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17:42" x14ac:dyDescent="0.25">
      <c r="Q91" s="32"/>
      <c r="R91" s="32"/>
      <c r="T91" s="32"/>
      <c r="U91" s="32"/>
      <c r="V91" s="32"/>
      <c r="W91" s="32"/>
      <c r="X91" s="73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17:42" x14ac:dyDescent="0.25">
      <c r="Q92" s="32"/>
      <c r="R92" s="32"/>
      <c r="T92" s="32"/>
      <c r="U92" s="32"/>
      <c r="V92" s="32"/>
      <c r="W92" s="32"/>
      <c r="X92" s="73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17:42" x14ac:dyDescent="0.25">
      <c r="Q93" s="32"/>
      <c r="R93" s="32"/>
      <c r="T93" s="32"/>
      <c r="U93" s="32"/>
      <c r="V93" s="32"/>
      <c r="W93" s="32"/>
      <c r="X93" s="73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17:42" x14ac:dyDescent="0.25">
      <c r="Q94" s="32"/>
      <c r="R94" s="32"/>
      <c r="T94" s="32"/>
      <c r="U94" s="32"/>
      <c r="V94" s="32"/>
      <c r="W94" s="32"/>
      <c r="X94" s="73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17:42" x14ac:dyDescent="0.25">
      <c r="Q95" s="32"/>
      <c r="R95" s="32"/>
      <c r="T95" s="32"/>
      <c r="U95" s="32"/>
      <c r="V95" s="32"/>
      <c r="W95" s="32"/>
      <c r="X95" s="73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17:42" x14ac:dyDescent="0.25">
      <c r="Q96" s="32"/>
      <c r="R96" s="32"/>
      <c r="T96" s="32"/>
      <c r="U96" s="32"/>
      <c r="V96" s="32"/>
      <c r="W96" s="32"/>
      <c r="X96" s="73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17:42" x14ac:dyDescent="0.25">
      <c r="Q97" s="32"/>
      <c r="R97" s="32"/>
      <c r="T97" s="32"/>
      <c r="U97" s="32"/>
      <c r="V97" s="32"/>
      <c r="W97" s="32"/>
      <c r="X97" s="73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17:42" x14ac:dyDescent="0.25">
      <c r="Q98" s="32"/>
      <c r="R98" s="32"/>
      <c r="T98" s="32"/>
      <c r="U98" s="32"/>
      <c r="V98" s="32"/>
      <c r="W98" s="32"/>
      <c r="X98" s="73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17:42" x14ac:dyDescent="0.25">
      <c r="Q99" s="32"/>
      <c r="R99" s="32"/>
      <c r="T99" s="32"/>
      <c r="U99" s="32"/>
      <c r="V99" s="32"/>
      <c r="W99" s="32"/>
      <c r="X99" s="73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17:42" x14ac:dyDescent="0.25">
      <c r="Q100" s="32"/>
      <c r="R100" s="32"/>
      <c r="T100" s="32"/>
      <c r="U100" s="32"/>
      <c r="V100" s="32"/>
      <c r="W100" s="32"/>
      <c r="X100" s="73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0"/>
  <sheetViews>
    <sheetView zoomScale="66" workbookViewId="0">
      <selection activeCell="A3" sqref="A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2" customWidth="1"/>
    <col min="9" max="9" width="27.5546875" style="32" customWidth="1"/>
    <col min="10" max="10" width="21.44140625" style="32" customWidth="1"/>
    <col min="11" max="16" width="30.5546875" style="32" customWidth="1"/>
    <col min="17" max="18" width="30.33203125" style="5" customWidth="1"/>
    <col min="19" max="19" width="21.44140625" style="32" customWidth="1"/>
    <col min="20" max="20" width="31.44140625" style="5" customWidth="1"/>
    <col min="21" max="21" width="28.88671875" style="5" customWidth="1"/>
    <col min="22" max="23" width="31.44140625" style="5" customWidth="1"/>
    <col min="24" max="24" width="21.109375" style="70" customWidth="1"/>
    <col min="25" max="16384" width="16.6640625" style="5"/>
  </cols>
  <sheetData>
    <row r="1" spans="1:24" ht="17.399999999999999" x14ac:dyDescent="0.3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91" t="s">
        <v>67</v>
      </c>
      <c r="P1" s="91"/>
      <c r="Q1" s="3"/>
      <c r="R1" s="3"/>
      <c r="S1" s="45"/>
      <c r="T1" s="3"/>
      <c r="U1" s="3"/>
      <c r="V1" s="3"/>
      <c r="W1" s="3"/>
    </row>
    <row r="2" spans="1:24" ht="39.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96</v>
      </c>
      <c r="P2" s="6"/>
      <c r="Q2" s="6"/>
      <c r="R2" s="6"/>
      <c r="S2" s="6"/>
      <c r="T2" s="6"/>
      <c r="U2" s="6"/>
      <c r="V2" s="6"/>
      <c r="W2" s="6"/>
    </row>
    <row r="3" spans="1:24" ht="21.75" customHeight="1" x14ac:dyDescent="0.25">
      <c r="A3" s="7">
        <v>37141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4" ht="13.8" thickBot="1" x14ac:dyDescent="0.3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110" t="s">
        <v>59</v>
      </c>
      <c r="Q4" s="67" t="s">
        <v>22</v>
      </c>
      <c r="R4" s="67" t="s">
        <v>22</v>
      </c>
      <c r="S4" s="8"/>
      <c r="T4" s="9"/>
      <c r="U4" s="9"/>
      <c r="V4" s="9"/>
      <c r="W4" s="9"/>
    </row>
    <row r="5" spans="1:24" x14ac:dyDescent="0.25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53" t="s">
        <v>23</v>
      </c>
      <c r="O5" s="96" t="s">
        <v>23</v>
      </c>
      <c r="P5" s="53" t="s">
        <v>23</v>
      </c>
      <c r="Q5" s="53" t="s">
        <v>23</v>
      </c>
      <c r="R5" s="53" t="s">
        <v>23</v>
      </c>
      <c r="S5" s="60"/>
    </row>
    <row r="6" spans="1:24" x14ac:dyDescent="0.25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97" t="s">
        <v>29</v>
      </c>
      <c r="P6" s="12" t="s">
        <v>73</v>
      </c>
      <c r="Q6" s="12" t="s">
        <v>26</v>
      </c>
      <c r="R6" s="36" t="s">
        <v>26</v>
      </c>
      <c r="S6" s="60"/>
    </row>
    <row r="7" spans="1:24" x14ac:dyDescent="0.25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98" t="s">
        <v>66</v>
      </c>
      <c r="P7" s="93">
        <v>89.5</v>
      </c>
      <c r="Q7" s="93"/>
      <c r="R7" s="37"/>
      <c r="S7" s="61"/>
    </row>
    <row r="8" spans="1:24" ht="43.5" customHeight="1" thickBot="1" x14ac:dyDescent="0.3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142" t="s">
        <v>63</v>
      </c>
      <c r="O8" s="99" t="s">
        <v>74</v>
      </c>
      <c r="P8" s="84" t="s">
        <v>183</v>
      </c>
      <c r="Q8" s="125" t="s">
        <v>24</v>
      </c>
      <c r="R8" s="124" t="s">
        <v>24</v>
      </c>
      <c r="T8" s="14"/>
      <c r="U8" s="14"/>
      <c r="V8" s="14"/>
      <c r="W8" s="14"/>
    </row>
    <row r="9" spans="1:24" x14ac:dyDescent="0.25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34"/>
      <c r="P9" s="12"/>
      <c r="Q9" s="108"/>
      <c r="R9" s="38"/>
      <c r="S9" s="52"/>
      <c r="T9" s="15"/>
      <c r="U9" s="15"/>
      <c r="V9" s="15"/>
      <c r="W9" s="15"/>
    </row>
    <row r="10" spans="1:24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144" t="s">
        <v>78</v>
      </c>
      <c r="P10" s="126" t="s">
        <v>78</v>
      </c>
      <c r="Q10" s="126" t="s">
        <v>78</v>
      </c>
      <c r="R10" s="50" t="s">
        <v>78</v>
      </c>
      <c r="S10" s="50"/>
      <c r="T10" s="16"/>
      <c r="U10" s="16"/>
      <c r="V10" s="16"/>
      <c r="W10" s="16"/>
    </row>
    <row r="11" spans="1:24" s="32" customFormat="1" ht="26.25" customHeight="1" thickBot="1" x14ac:dyDescent="0.3">
      <c r="A11" s="95"/>
      <c r="B11" s="95"/>
      <c r="C11" s="18" t="s">
        <v>61</v>
      </c>
      <c r="D11" s="118" t="s">
        <v>215</v>
      </c>
      <c r="E11" s="118" t="s">
        <v>216</v>
      </c>
      <c r="F11" s="118" t="s">
        <v>225</v>
      </c>
      <c r="G11" s="118" t="s">
        <v>226</v>
      </c>
      <c r="H11" s="118" t="s">
        <v>222</v>
      </c>
      <c r="I11" s="118" t="s">
        <v>61</v>
      </c>
      <c r="J11" s="12"/>
      <c r="K11" s="118" t="s">
        <v>61</v>
      </c>
      <c r="L11" s="18" t="s">
        <v>218</v>
      </c>
      <c r="M11" s="18" t="s">
        <v>217</v>
      </c>
      <c r="N11" s="18" t="s">
        <v>119</v>
      </c>
      <c r="O11" s="146" t="s">
        <v>61</v>
      </c>
      <c r="P11" s="18" t="s">
        <v>61</v>
      </c>
      <c r="Q11" s="118" t="s">
        <v>220</v>
      </c>
      <c r="R11" s="118" t="s">
        <v>219</v>
      </c>
      <c r="S11" s="12"/>
      <c r="T11" s="119" t="s">
        <v>36</v>
      </c>
      <c r="U11" s="120" t="s">
        <v>33</v>
      </c>
      <c r="V11" s="121" t="s">
        <v>34</v>
      </c>
      <c r="W11" s="122" t="s">
        <v>35</v>
      </c>
      <c r="X11" s="73"/>
    </row>
    <row r="12" spans="1:24" ht="15.6" thickBot="1" x14ac:dyDescent="0.3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6" t="s">
        <v>97</v>
      </c>
      <c r="P12" s="19" t="s">
        <v>79</v>
      </c>
      <c r="Q12" s="18" t="s">
        <v>25</v>
      </c>
      <c r="R12" s="77" t="s">
        <v>25</v>
      </c>
      <c r="S12" s="54"/>
      <c r="T12" s="19"/>
      <c r="U12" s="19"/>
      <c r="V12" s="19"/>
      <c r="W12" s="19"/>
    </row>
    <row r="13" spans="1:24" s="21" customFormat="1" x14ac:dyDescent="0.25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100">
        <v>0</v>
      </c>
      <c r="P13" s="20">
        <v>0</v>
      </c>
      <c r="Q13" s="42">
        <v>-103</v>
      </c>
      <c r="R13" s="43">
        <v>0</v>
      </c>
      <c r="S13" s="23"/>
      <c r="T13" s="19">
        <f t="shared" ref="T13:T36" si="0">SUM(C13:R13)</f>
        <v>0</v>
      </c>
      <c r="U13" s="68">
        <f t="shared" ref="U13:U36" si="1">SUM(D13:I13)+SUM(K13:N13)</f>
        <v>103</v>
      </c>
      <c r="V13" s="68">
        <f t="shared" ref="V13:V36" si="2">C13+P13</f>
        <v>0</v>
      </c>
      <c r="W13" s="68">
        <f t="shared" ref="W13:W36" si="3">SUM(Q13:R13)</f>
        <v>-103</v>
      </c>
      <c r="X13" s="71"/>
    </row>
    <row r="14" spans="1:24" x14ac:dyDescent="0.25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101">
        <v>0</v>
      </c>
      <c r="P14" s="23">
        <v>0</v>
      </c>
      <c r="Q14" s="22">
        <v>-103</v>
      </c>
      <c r="R14" s="24">
        <v>0</v>
      </c>
      <c r="S14" s="23"/>
      <c r="T14" s="12">
        <f t="shared" si="0"/>
        <v>0</v>
      </c>
      <c r="U14" s="36">
        <f t="shared" si="1"/>
        <v>103</v>
      </c>
      <c r="V14" s="36">
        <f t="shared" si="2"/>
        <v>0</v>
      </c>
      <c r="W14" s="36">
        <f t="shared" si="3"/>
        <v>-103</v>
      </c>
    </row>
    <row r="15" spans="1:24" x14ac:dyDescent="0.25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101">
        <v>0</v>
      </c>
      <c r="P15" s="23">
        <v>0</v>
      </c>
      <c r="Q15" s="22">
        <v>-103</v>
      </c>
      <c r="R15" s="24">
        <v>0</v>
      </c>
      <c r="S15" s="23"/>
      <c r="T15" s="12">
        <f t="shared" si="0"/>
        <v>0</v>
      </c>
      <c r="U15" s="36">
        <f t="shared" si="1"/>
        <v>103</v>
      </c>
      <c r="V15" s="36">
        <f t="shared" si="2"/>
        <v>0</v>
      </c>
      <c r="W15" s="36">
        <f t="shared" si="3"/>
        <v>-103</v>
      </c>
    </row>
    <row r="16" spans="1:24" x14ac:dyDescent="0.25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101">
        <v>0</v>
      </c>
      <c r="P16" s="23">
        <v>0</v>
      </c>
      <c r="Q16" s="22">
        <v>-103</v>
      </c>
      <c r="R16" s="24">
        <v>0</v>
      </c>
      <c r="S16" s="23"/>
      <c r="T16" s="12">
        <f t="shared" si="0"/>
        <v>0</v>
      </c>
      <c r="U16" s="36">
        <f t="shared" si="1"/>
        <v>103</v>
      </c>
      <c r="V16" s="36">
        <f t="shared" si="2"/>
        <v>0</v>
      </c>
      <c r="W16" s="36">
        <f t="shared" si="3"/>
        <v>-103</v>
      </c>
    </row>
    <row r="17" spans="1:23" x14ac:dyDescent="0.25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101">
        <v>0</v>
      </c>
      <c r="P17" s="23">
        <v>0</v>
      </c>
      <c r="Q17" s="22">
        <v>-103</v>
      </c>
      <c r="R17" s="24">
        <v>0</v>
      </c>
      <c r="S17" s="23"/>
      <c r="T17" s="12">
        <f t="shared" si="0"/>
        <v>0</v>
      </c>
      <c r="U17" s="36">
        <f t="shared" si="1"/>
        <v>103</v>
      </c>
      <c r="V17" s="36">
        <f t="shared" si="2"/>
        <v>0</v>
      </c>
      <c r="W17" s="36">
        <f t="shared" si="3"/>
        <v>-103</v>
      </c>
    </row>
    <row r="18" spans="1:23" x14ac:dyDescent="0.25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101">
        <v>0</v>
      </c>
      <c r="P18" s="23">
        <v>0</v>
      </c>
      <c r="Q18" s="22">
        <v>-103</v>
      </c>
      <c r="R18" s="24">
        <v>0</v>
      </c>
      <c r="S18" s="23"/>
      <c r="T18" s="12">
        <f t="shared" si="0"/>
        <v>0</v>
      </c>
      <c r="U18" s="36">
        <f t="shared" si="1"/>
        <v>103</v>
      </c>
      <c r="V18" s="36">
        <f t="shared" si="2"/>
        <v>0</v>
      </c>
      <c r="W18" s="36">
        <f t="shared" si="3"/>
        <v>-103</v>
      </c>
    </row>
    <row r="19" spans="1:23" x14ac:dyDescent="0.25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-8</v>
      </c>
      <c r="N19" s="22">
        <v>-2</v>
      </c>
      <c r="O19" s="101">
        <v>-10</v>
      </c>
      <c r="P19" s="23">
        <v>-10</v>
      </c>
      <c r="Q19" s="22">
        <v>0</v>
      </c>
      <c r="R19" s="24">
        <v>-103</v>
      </c>
      <c r="S19" s="23"/>
      <c r="T19" s="12">
        <f t="shared" si="0"/>
        <v>-173</v>
      </c>
      <c r="U19" s="36">
        <f t="shared" si="1"/>
        <v>-60</v>
      </c>
      <c r="V19" s="36">
        <f t="shared" si="2"/>
        <v>0</v>
      </c>
      <c r="W19" s="36">
        <f t="shared" si="3"/>
        <v>-103</v>
      </c>
    </row>
    <row r="20" spans="1:23" x14ac:dyDescent="0.25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-8</v>
      </c>
      <c r="N20" s="22">
        <v>-2</v>
      </c>
      <c r="O20" s="101">
        <v>-10</v>
      </c>
      <c r="P20" s="23">
        <v>-10</v>
      </c>
      <c r="Q20" s="22">
        <v>0</v>
      </c>
      <c r="R20" s="24">
        <v>-103</v>
      </c>
      <c r="S20" s="23"/>
      <c r="T20" s="12">
        <f t="shared" si="0"/>
        <v>-173</v>
      </c>
      <c r="U20" s="36">
        <f t="shared" si="1"/>
        <v>-60</v>
      </c>
      <c r="V20" s="36">
        <f t="shared" si="2"/>
        <v>0</v>
      </c>
      <c r="W20" s="36">
        <f t="shared" si="3"/>
        <v>-103</v>
      </c>
    </row>
    <row r="21" spans="1:23" x14ac:dyDescent="0.25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-8</v>
      </c>
      <c r="N21" s="22">
        <v>-2</v>
      </c>
      <c r="O21" s="101">
        <v>-10</v>
      </c>
      <c r="P21" s="23">
        <v>-10</v>
      </c>
      <c r="Q21" s="22">
        <v>0</v>
      </c>
      <c r="R21" s="24">
        <v>-103</v>
      </c>
      <c r="S21" s="23"/>
      <c r="T21" s="12">
        <f t="shared" si="0"/>
        <v>-173</v>
      </c>
      <c r="U21" s="36">
        <f t="shared" si="1"/>
        <v>-60</v>
      </c>
      <c r="V21" s="36">
        <f t="shared" si="2"/>
        <v>0</v>
      </c>
      <c r="W21" s="36">
        <f t="shared" si="3"/>
        <v>-103</v>
      </c>
    </row>
    <row r="22" spans="1:23" x14ac:dyDescent="0.25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-8</v>
      </c>
      <c r="N22" s="22">
        <v>-2</v>
      </c>
      <c r="O22" s="101">
        <v>-10</v>
      </c>
      <c r="P22" s="23">
        <v>-10</v>
      </c>
      <c r="Q22" s="22">
        <v>0</v>
      </c>
      <c r="R22" s="24">
        <v>-103</v>
      </c>
      <c r="S22" s="23"/>
      <c r="T22" s="12">
        <f t="shared" si="0"/>
        <v>-173</v>
      </c>
      <c r="U22" s="36">
        <f t="shared" si="1"/>
        <v>-60</v>
      </c>
      <c r="V22" s="36">
        <f t="shared" si="2"/>
        <v>0</v>
      </c>
      <c r="W22" s="36">
        <f t="shared" si="3"/>
        <v>-103</v>
      </c>
    </row>
    <row r="23" spans="1:23" x14ac:dyDescent="0.25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-8</v>
      </c>
      <c r="N23" s="22">
        <v>-2</v>
      </c>
      <c r="O23" s="101">
        <v>-10</v>
      </c>
      <c r="P23" s="23">
        <v>-10</v>
      </c>
      <c r="Q23" s="22">
        <v>0</v>
      </c>
      <c r="R23" s="24">
        <v>-103</v>
      </c>
      <c r="S23" s="23"/>
      <c r="T23" s="12">
        <f t="shared" si="0"/>
        <v>-173</v>
      </c>
      <c r="U23" s="36">
        <f t="shared" si="1"/>
        <v>-60</v>
      </c>
      <c r="V23" s="36">
        <f t="shared" si="2"/>
        <v>0</v>
      </c>
      <c r="W23" s="36">
        <f t="shared" si="3"/>
        <v>-103</v>
      </c>
    </row>
    <row r="24" spans="1:23" x14ac:dyDescent="0.25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-8</v>
      </c>
      <c r="N24" s="22">
        <v>-2</v>
      </c>
      <c r="O24" s="101">
        <v>-10</v>
      </c>
      <c r="P24" s="23">
        <v>-10</v>
      </c>
      <c r="Q24" s="22">
        <v>0</v>
      </c>
      <c r="R24" s="24">
        <v>-103</v>
      </c>
      <c r="S24" s="23"/>
      <c r="T24" s="12">
        <f t="shared" si="0"/>
        <v>-173</v>
      </c>
      <c r="U24" s="36">
        <f t="shared" si="1"/>
        <v>-60</v>
      </c>
      <c r="V24" s="36">
        <f t="shared" si="2"/>
        <v>0</v>
      </c>
      <c r="W24" s="36">
        <f t="shared" si="3"/>
        <v>-103</v>
      </c>
    </row>
    <row r="25" spans="1:23" x14ac:dyDescent="0.25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-8</v>
      </c>
      <c r="N25" s="22">
        <v>-2</v>
      </c>
      <c r="O25" s="101">
        <v>-10</v>
      </c>
      <c r="P25" s="23">
        <v>-10</v>
      </c>
      <c r="Q25" s="22">
        <v>0</v>
      </c>
      <c r="R25" s="24">
        <v>-103</v>
      </c>
      <c r="S25" s="23"/>
      <c r="T25" s="12">
        <f t="shared" si="0"/>
        <v>-173</v>
      </c>
      <c r="U25" s="36">
        <f t="shared" si="1"/>
        <v>-60</v>
      </c>
      <c r="V25" s="36">
        <f t="shared" si="2"/>
        <v>0</v>
      </c>
      <c r="W25" s="36">
        <f t="shared" si="3"/>
        <v>-103</v>
      </c>
    </row>
    <row r="26" spans="1:23" x14ac:dyDescent="0.25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-8</v>
      </c>
      <c r="N26" s="22">
        <v>-2</v>
      </c>
      <c r="O26" s="101">
        <v>-10</v>
      </c>
      <c r="P26" s="23">
        <v>-10</v>
      </c>
      <c r="Q26" s="22">
        <v>0</v>
      </c>
      <c r="R26" s="24">
        <v>-103</v>
      </c>
      <c r="S26" s="23"/>
      <c r="T26" s="12">
        <f t="shared" si="0"/>
        <v>-173</v>
      </c>
      <c r="U26" s="36">
        <f t="shared" si="1"/>
        <v>-60</v>
      </c>
      <c r="V26" s="36">
        <f t="shared" si="2"/>
        <v>0</v>
      </c>
      <c r="W26" s="36">
        <f t="shared" si="3"/>
        <v>-103</v>
      </c>
    </row>
    <row r="27" spans="1:23" x14ac:dyDescent="0.25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-8</v>
      </c>
      <c r="N27" s="22">
        <v>-2</v>
      </c>
      <c r="O27" s="101">
        <v>-10</v>
      </c>
      <c r="P27" s="23">
        <v>-10</v>
      </c>
      <c r="Q27" s="22">
        <v>0</v>
      </c>
      <c r="R27" s="24">
        <v>-103</v>
      </c>
      <c r="S27" s="23"/>
      <c r="T27" s="12">
        <f t="shared" si="0"/>
        <v>-173</v>
      </c>
      <c r="U27" s="36">
        <f t="shared" si="1"/>
        <v>-60</v>
      </c>
      <c r="V27" s="36">
        <f t="shared" si="2"/>
        <v>0</v>
      </c>
      <c r="W27" s="36">
        <f t="shared" si="3"/>
        <v>-103</v>
      </c>
    </row>
    <row r="28" spans="1:23" x14ac:dyDescent="0.25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-8</v>
      </c>
      <c r="N28" s="22">
        <v>-2</v>
      </c>
      <c r="O28" s="101">
        <v>-10</v>
      </c>
      <c r="P28" s="23">
        <v>-10</v>
      </c>
      <c r="Q28" s="22">
        <v>0</v>
      </c>
      <c r="R28" s="24">
        <v>-103</v>
      </c>
      <c r="S28" s="23"/>
      <c r="T28" s="12">
        <f t="shared" si="0"/>
        <v>-173</v>
      </c>
      <c r="U28" s="36">
        <f t="shared" si="1"/>
        <v>-60</v>
      </c>
      <c r="V28" s="36">
        <f t="shared" si="2"/>
        <v>0</v>
      </c>
      <c r="W28" s="36">
        <f t="shared" si="3"/>
        <v>-103</v>
      </c>
    </row>
    <row r="29" spans="1:23" x14ac:dyDescent="0.25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-8</v>
      </c>
      <c r="N29" s="22">
        <v>-2</v>
      </c>
      <c r="O29" s="101">
        <v>-10</v>
      </c>
      <c r="P29" s="23">
        <v>-10</v>
      </c>
      <c r="Q29" s="22">
        <v>0</v>
      </c>
      <c r="R29" s="24">
        <v>-103</v>
      </c>
      <c r="S29" s="23"/>
      <c r="T29" s="12">
        <f t="shared" si="0"/>
        <v>-173</v>
      </c>
      <c r="U29" s="36">
        <f t="shared" si="1"/>
        <v>-60</v>
      </c>
      <c r="V29" s="36">
        <f t="shared" si="2"/>
        <v>0</v>
      </c>
      <c r="W29" s="36">
        <f t="shared" si="3"/>
        <v>-103</v>
      </c>
    </row>
    <row r="30" spans="1:23" x14ac:dyDescent="0.25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-8</v>
      </c>
      <c r="N30" s="22">
        <v>-2</v>
      </c>
      <c r="O30" s="101">
        <v>-10</v>
      </c>
      <c r="P30" s="23">
        <v>-10</v>
      </c>
      <c r="Q30" s="22">
        <v>0</v>
      </c>
      <c r="R30" s="24">
        <v>-103</v>
      </c>
      <c r="S30" s="23"/>
      <c r="T30" s="12">
        <f t="shared" si="0"/>
        <v>-173</v>
      </c>
      <c r="U30" s="36">
        <f t="shared" si="1"/>
        <v>-60</v>
      </c>
      <c r="V30" s="36">
        <f t="shared" si="2"/>
        <v>0</v>
      </c>
      <c r="W30" s="36">
        <f t="shared" si="3"/>
        <v>-103</v>
      </c>
    </row>
    <row r="31" spans="1:23" x14ac:dyDescent="0.25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-8</v>
      </c>
      <c r="N31" s="22">
        <v>-2</v>
      </c>
      <c r="O31" s="101">
        <v>-10</v>
      </c>
      <c r="P31" s="23">
        <v>-10</v>
      </c>
      <c r="Q31" s="22">
        <v>0</v>
      </c>
      <c r="R31" s="24">
        <v>-103</v>
      </c>
      <c r="S31" s="23"/>
      <c r="T31" s="12">
        <f t="shared" si="0"/>
        <v>-173</v>
      </c>
      <c r="U31" s="36">
        <f t="shared" si="1"/>
        <v>-60</v>
      </c>
      <c r="V31" s="36">
        <f t="shared" si="2"/>
        <v>0</v>
      </c>
      <c r="W31" s="36">
        <f t="shared" si="3"/>
        <v>-103</v>
      </c>
    </row>
    <row r="32" spans="1:23" ht="12" customHeight="1" x14ac:dyDescent="0.25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-8</v>
      </c>
      <c r="N32" s="22">
        <v>-2</v>
      </c>
      <c r="O32" s="101">
        <v>-10</v>
      </c>
      <c r="P32" s="23">
        <v>-10</v>
      </c>
      <c r="Q32" s="22">
        <v>0</v>
      </c>
      <c r="R32" s="24">
        <v>-103</v>
      </c>
      <c r="S32" s="23"/>
      <c r="T32" s="12">
        <f t="shared" si="0"/>
        <v>-173</v>
      </c>
      <c r="U32" s="36">
        <f t="shared" si="1"/>
        <v>-60</v>
      </c>
      <c r="V32" s="36">
        <f t="shared" si="2"/>
        <v>0</v>
      </c>
      <c r="W32" s="36">
        <f t="shared" si="3"/>
        <v>-103</v>
      </c>
    </row>
    <row r="33" spans="1:42" x14ac:dyDescent="0.25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-8</v>
      </c>
      <c r="N33" s="22">
        <v>-2</v>
      </c>
      <c r="O33" s="101">
        <v>-10</v>
      </c>
      <c r="P33" s="23">
        <v>-10</v>
      </c>
      <c r="Q33" s="22">
        <v>0</v>
      </c>
      <c r="R33" s="24">
        <v>-103</v>
      </c>
      <c r="S33" s="23"/>
      <c r="T33" s="12">
        <f t="shared" si="0"/>
        <v>-173</v>
      </c>
      <c r="U33" s="36">
        <f t="shared" si="1"/>
        <v>-60</v>
      </c>
      <c r="V33" s="36">
        <f t="shared" si="2"/>
        <v>0</v>
      </c>
      <c r="W33" s="36">
        <f t="shared" si="3"/>
        <v>-103</v>
      </c>
    </row>
    <row r="34" spans="1:42" x14ac:dyDescent="0.25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-8</v>
      </c>
      <c r="N34" s="22">
        <v>-2</v>
      </c>
      <c r="O34" s="101">
        <v>-10</v>
      </c>
      <c r="P34" s="23">
        <v>-10</v>
      </c>
      <c r="Q34" s="22">
        <v>0</v>
      </c>
      <c r="R34" s="24">
        <v>-103</v>
      </c>
      <c r="S34" s="23"/>
      <c r="T34" s="12">
        <f t="shared" si="0"/>
        <v>-173</v>
      </c>
      <c r="U34" s="36">
        <f t="shared" si="1"/>
        <v>-60</v>
      </c>
      <c r="V34" s="36">
        <f t="shared" si="2"/>
        <v>0</v>
      </c>
      <c r="W34" s="36">
        <f t="shared" si="3"/>
        <v>-103</v>
      </c>
    </row>
    <row r="35" spans="1:42" x14ac:dyDescent="0.25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101">
        <v>0</v>
      </c>
      <c r="P35" s="23">
        <v>0</v>
      </c>
      <c r="Q35" s="22">
        <v>-103</v>
      </c>
      <c r="R35" s="24">
        <v>0</v>
      </c>
      <c r="S35" s="23"/>
      <c r="T35" s="12">
        <f t="shared" si="0"/>
        <v>0</v>
      </c>
      <c r="U35" s="36">
        <f t="shared" si="1"/>
        <v>103</v>
      </c>
      <c r="V35" s="36">
        <f t="shared" si="2"/>
        <v>0</v>
      </c>
      <c r="W35" s="36">
        <f t="shared" si="3"/>
        <v>-103</v>
      </c>
    </row>
    <row r="36" spans="1:42" ht="13.8" thickBot="1" x14ac:dyDescent="0.3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102">
        <v>0</v>
      </c>
      <c r="P36" s="26">
        <v>0</v>
      </c>
      <c r="Q36" s="25">
        <f>SUM(Q35)</f>
        <v>-103</v>
      </c>
      <c r="R36" s="44">
        <v>0</v>
      </c>
      <c r="S36" s="23"/>
      <c r="T36" s="27">
        <f t="shared" si="0"/>
        <v>0</v>
      </c>
      <c r="U36" s="69">
        <f t="shared" si="1"/>
        <v>103</v>
      </c>
      <c r="V36" s="69">
        <f t="shared" si="2"/>
        <v>0</v>
      </c>
      <c r="W36" s="69">
        <f t="shared" si="3"/>
        <v>-103</v>
      </c>
    </row>
    <row r="37" spans="1:42" s="9" customFormat="1" x14ac:dyDescent="0.25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03"/>
      <c r="P37" s="22"/>
      <c r="Q37" s="24"/>
      <c r="R37" s="24"/>
      <c r="S37" s="24"/>
      <c r="T37" s="8"/>
      <c r="U37" s="8"/>
      <c r="V37" s="8"/>
      <c r="W37" s="8"/>
      <c r="X37" s="31"/>
    </row>
    <row r="38" spans="1:42" ht="13.8" thickBot="1" x14ac:dyDescent="0.3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04"/>
      <c r="P38" s="95"/>
      <c r="Q38" s="4"/>
      <c r="R38" s="4"/>
      <c r="S38" s="4"/>
    </row>
    <row r="39" spans="1:42" ht="27" thickBot="1" x14ac:dyDescent="0.3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R39" si="5">SUM(K13:K36)</f>
        <v>-200</v>
      </c>
      <c r="L39" s="18">
        <f t="shared" si="5"/>
        <v>-800</v>
      </c>
      <c r="M39" s="18">
        <f t="shared" si="5"/>
        <v>-128</v>
      </c>
      <c r="N39" s="18">
        <f t="shared" si="5"/>
        <v>-32</v>
      </c>
      <c r="O39" s="105">
        <f t="shared" si="5"/>
        <v>-160</v>
      </c>
      <c r="P39" s="18">
        <f t="shared" si="5"/>
        <v>-160</v>
      </c>
      <c r="Q39" s="18">
        <f t="shared" si="5"/>
        <v>-824</v>
      </c>
      <c r="R39" s="18">
        <f t="shared" si="5"/>
        <v>-1648</v>
      </c>
      <c r="S39" s="12"/>
      <c r="T39" s="18">
        <f>SUM(T13:T36)</f>
        <v>-2768</v>
      </c>
      <c r="U39" s="18">
        <f>SUM(U13:U36)</f>
        <v>-136</v>
      </c>
      <c r="V39" s="18">
        <f>SUM(V13:V36)</f>
        <v>0</v>
      </c>
      <c r="W39" s="18">
        <f>SUM(W13:W36)</f>
        <v>-2472</v>
      </c>
      <c r="X39" s="72" t="s">
        <v>37</v>
      </c>
    </row>
    <row r="40" spans="1:42" ht="13.8" thickBot="1" x14ac:dyDescent="0.3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97"/>
      <c r="P40" s="12"/>
      <c r="Q40" s="8"/>
      <c r="R40" s="8"/>
      <c r="T40" s="12"/>
      <c r="U40" s="12"/>
      <c r="V40" s="12"/>
      <c r="W40" s="12"/>
      <c r="X40" s="76"/>
    </row>
    <row r="41" spans="1:42" ht="30.75" customHeight="1" thickBot="1" x14ac:dyDescent="0.3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R41" si="7">SUM(K13:K36)</f>
        <v>-200</v>
      </c>
      <c r="L41" s="18">
        <f t="shared" si="7"/>
        <v>-800</v>
      </c>
      <c r="M41" s="18">
        <f t="shared" si="7"/>
        <v>-128</v>
      </c>
      <c r="N41" s="18">
        <f t="shared" si="7"/>
        <v>-32</v>
      </c>
      <c r="O41" s="105">
        <f t="shared" si="7"/>
        <v>-160</v>
      </c>
      <c r="P41" s="18">
        <f t="shared" si="7"/>
        <v>-160</v>
      </c>
      <c r="Q41" s="18">
        <f t="shared" si="7"/>
        <v>-824</v>
      </c>
      <c r="R41" s="18">
        <f t="shared" si="7"/>
        <v>-1648</v>
      </c>
      <c r="S41" s="57" t="s">
        <v>32</v>
      </c>
      <c r="T41" s="18">
        <f>SUM(T13:T38)</f>
        <v>-2768</v>
      </c>
      <c r="U41" s="18">
        <f>SUM(U13:U38)</f>
        <v>-136</v>
      </c>
      <c r="V41" s="18">
        <f>SUM(V13:V38)</f>
        <v>0</v>
      </c>
      <c r="W41" s="18">
        <f>SUM(W13:W38)</f>
        <v>-2472</v>
      </c>
      <c r="X41" s="76">
        <f>ABS(J42)+ABS(S42)</f>
        <v>5136</v>
      </c>
    </row>
    <row r="42" spans="1:42" ht="13.8" thickBot="1" x14ac:dyDescent="0.3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97"/>
      <c r="P42" s="12"/>
      <c r="Q42" s="18"/>
      <c r="R42" s="18"/>
      <c r="S42" s="63">
        <f>SUM(K41:R41)</f>
        <v>-3952</v>
      </c>
      <c r="T42" s="31"/>
      <c r="U42" s="31"/>
      <c r="V42" s="31"/>
      <c r="W42" s="31"/>
    </row>
    <row r="43" spans="1:42" x14ac:dyDescent="0.25">
      <c r="A43" s="2"/>
      <c r="B43" s="2"/>
      <c r="C43" s="116"/>
      <c r="D43" s="85"/>
      <c r="E43" s="48"/>
      <c r="F43" s="88"/>
      <c r="G43" s="48"/>
      <c r="H43" s="88"/>
      <c r="I43" s="88"/>
      <c r="J43" s="71"/>
      <c r="K43" s="48"/>
      <c r="L43" s="48"/>
      <c r="M43" s="48"/>
      <c r="N43" s="48"/>
      <c r="O43" s="147"/>
      <c r="P43" s="19"/>
      <c r="Q43" s="89"/>
      <c r="R43" s="41"/>
      <c r="S43" s="64"/>
      <c r="T43" s="32"/>
      <c r="U43" s="32"/>
      <c r="V43" s="32"/>
      <c r="W43" s="32"/>
      <c r="X43" s="73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</row>
    <row r="44" spans="1:42" s="9" customFormat="1" x14ac:dyDescent="0.25">
      <c r="A44" s="29"/>
      <c r="B44" s="29"/>
      <c r="C44" s="60" t="s">
        <v>50</v>
      </c>
      <c r="D44" s="64" t="s">
        <v>44</v>
      </c>
      <c r="E44" s="54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221</v>
      </c>
      <c r="M44" s="54" t="s">
        <v>203</v>
      </c>
      <c r="N44" s="54" t="s">
        <v>98</v>
      </c>
      <c r="O44" s="148" t="s">
        <v>60</v>
      </c>
      <c r="P44" s="12" t="s">
        <v>60</v>
      </c>
      <c r="Q44" s="36" t="s">
        <v>40</v>
      </c>
      <c r="R44" s="12" t="s">
        <v>40</v>
      </c>
      <c r="S44" s="65"/>
      <c r="T44" s="21"/>
      <c r="U44" s="21"/>
      <c r="V44" s="21"/>
      <c r="W44" s="21"/>
      <c r="X44" s="7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</row>
    <row r="45" spans="1:42" s="9" customFormat="1" x14ac:dyDescent="0.25">
      <c r="A45" s="29"/>
      <c r="B45" s="29"/>
      <c r="C45" s="60" t="s">
        <v>41</v>
      </c>
      <c r="D45" s="64" t="s">
        <v>45</v>
      </c>
      <c r="E45" s="54" t="s">
        <v>45</v>
      </c>
      <c r="F45" s="86" t="s">
        <v>213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91</v>
      </c>
      <c r="O45" s="148" t="s">
        <v>41</v>
      </c>
      <c r="P45" s="12" t="s">
        <v>41</v>
      </c>
      <c r="Q45" s="36" t="s">
        <v>41</v>
      </c>
      <c r="R45" s="12" t="s">
        <v>41</v>
      </c>
      <c r="S45" s="65"/>
      <c r="T45" s="21"/>
      <c r="U45" s="21"/>
      <c r="V45" s="21"/>
      <c r="W45" s="21"/>
      <c r="X45" s="7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</row>
    <row r="46" spans="1:42" s="9" customFormat="1" ht="13.8" thickBot="1" x14ac:dyDescent="0.3">
      <c r="A46" s="29"/>
      <c r="B46" s="29"/>
      <c r="C46" s="60" t="s">
        <v>60</v>
      </c>
      <c r="D46" s="64" t="s">
        <v>41</v>
      </c>
      <c r="E46" s="54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41</v>
      </c>
      <c r="M46" s="54" t="s">
        <v>204</v>
      </c>
      <c r="N46" s="54" t="s">
        <v>41</v>
      </c>
      <c r="O46" s="149" t="s">
        <v>60</v>
      </c>
      <c r="P46" s="12" t="s">
        <v>50</v>
      </c>
      <c r="Q46" s="69" t="s">
        <v>42</v>
      </c>
      <c r="R46" s="27" t="s">
        <v>42</v>
      </c>
      <c r="S46" s="65"/>
      <c r="T46" s="21"/>
      <c r="U46" s="21"/>
      <c r="V46" s="21"/>
      <c r="W46" s="21"/>
      <c r="X46" s="7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</row>
    <row r="47" spans="1:42" s="9" customFormat="1" ht="27" customHeight="1" thickBot="1" x14ac:dyDescent="0.3">
      <c r="A47" s="29"/>
      <c r="B47" s="29"/>
      <c r="C47" s="114" t="s">
        <v>50</v>
      </c>
      <c r="D47" s="64" t="s">
        <v>86</v>
      </c>
      <c r="E47" s="54" t="s">
        <v>82</v>
      </c>
      <c r="F47" s="86" t="s">
        <v>57</v>
      </c>
      <c r="G47" s="54" t="s">
        <v>93</v>
      </c>
      <c r="H47" s="86" t="s">
        <v>214</v>
      </c>
      <c r="I47" s="55"/>
      <c r="J47" s="62"/>
      <c r="K47" s="55"/>
      <c r="L47" s="54" t="s">
        <v>50</v>
      </c>
      <c r="M47" s="54" t="s">
        <v>169</v>
      </c>
      <c r="N47" s="54" t="s">
        <v>50</v>
      </c>
      <c r="O47" s="32"/>
      <c r="P47" s="128" t="s">
        <v>60</v>
      </c>
      <c r="Q47" s="39"/>
      <c r="R47" s="39"/>
      <c r="S47" s="62"/>
      <c r="T47" s="21"/>
      <c r="U47" s="21"/>
      <c r="V47" s="21"/>
      <c r="W47" s="21"/>
      <c r="X47" s="7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</row>
    <row r="48" spans="1:42" s="9" customFormat="1" ht="37.5" customHeight="1" x14ac:dyDescent="0.25">
      <c r="A48" s="29"/>
      <c r="B48" s="29"/>
      <c r="C48" s="32"/>
      <c r="D48" s="113" t="s">
        <v>88</v>
      </c>
      <c r="E48" s="112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46</v>
      </c>
      <c r="M48" s="54" t="s">
        <v>41</v>
      </c>
      <c r="N48" s="54" t="s">
        <v>60</v>
      </c>
      <c r="O48" s="32"/>
      <c r="P48" s="34"/>
      <c r="Q48" s="40"/>
      <c r="R48" s="40"/>
      <c r="S48" s="56"/>
      <c r="T48" s="21"/>
      <c r="U48" s="21"/>
      <c r="V48" s="21"/>
      <c r="W48" s="21"/>
      <c r="X48" s="7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</row>
    <row r="49" spans="1:42" s="9" customFormat="1" ht="33.75" customHeight="1" thickBot="1" x14ac:dyDescent="0.3">
      <c r="A49" s="29"/>
      <c r="B49" s="29"/>
      <c r="C49" s="32"/>
      <c r="D49" s="114" t="s">
        <v>87</v>
      </c>
      <c r="E49" s="112" t="s">
        <v>64</v>
      </c>
      <c r="F49" s="86" t="s">
        <v>88</v>
      </c>
      <c r="G49" s="112" t="s">
        <v>86</v>
      </c>
      <c r="H49" s="129" t="s">
        <v>224</v>
      </c>
      <c r="I49" s="87"/>
      <c r="J49" s="56"/>
      <c r="K49" s="87"/>
      <c r="L49" s="54" t="s">
        <v>51</v>
      </c>
      <c r="M49" s="54" t="s">
        <v>50</v>
      </c>
      <c r="N49" s="54" t="s">
        <v>89</v>
      </c>
      <c r="O49" s="32"/>
      <c r="P49" s="32"/>
      <c r="Q49" s="21"/>
      <c r="R49" s="21"/>
      <c r="S49" s="56"/>
      <c r="T49" s="21"/>
      <c r="U49" s="21"/>
      <c r="V49" s="21"/>
      <c r="W49" s="21"/>
      <c r="X49" s="7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</row>
    <row r="50" spans="1:42" s="9" customFormat="1" ht="41.25" customHeight="1" thickBot="1" x14ac:dyDescent="0.3">
      <c r="A50" s="29"/>
      <c r="B50" s="29"/>
      <c r="C50" s="32"/>
      <c r="D50" s="32"/>
      <c r="E50" s="54" t="s">
        <v>189</v>
      </c>
      <c r="F50" s="115" t="s">
        <v>87</v>
      </c>
      <c r="G50" s="54" t="s">
        <v>82</v>
      </c>
      <c r="H50" s="115" t="s">
        <v>223</v>
      </c>
      <c r="I50" s="21"/>
      <c r="J50" s="56"/>
      <c r="K50" s="21"/>
      <c r="L50" s="54" t="s">
        <v>47</v>
      </c>
      <c r="M50" s="54" t="s">
        <v>46</v>
      </c>
      <c r="N50" s="109" t="s">
        <v>90</v>
      </c>
      <c r="O50" s="32"/>
      <c r="P50" s="32"/>
      <c r="Q50" s="21"/>
      <c r="R50" s="21"/>
      <c r="S50" s="56"/>
      <c r="T50" s="21"/>
      <c r="U50" s="21"/>
      <c r="V50" s="21"/>
      <c r="W50" s="21"/>
      <c r="X50" s="7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</row>
    <row r="51" spans="1:42" s="9" customFormat="1" ht="25.5" customHeight="1" thickBot="1" x14ac:dyDescent="0.3">
      <c r="A51" s="29"/>
      <c r="B51" s="29"/>
      <c r="C51" s="32"/>
      <c r="D51" s="32"/>
      <c r="E51" s="54" t="s">
        <v>64</v>
      </c>
      <c r="F51" s="90"/>
      <c r="G51" s="109" t="s">
        <v>155</v>
      </c>
      <c r="H51" s="32"/>
      <c r="I51" s="32"/>
      <c r="J51" s="55"/>
      <c r="K51" s="21"/>
      <c r="L51" s="54" t="s">
        <v>48</v>
      </c>
      <c r="M51" s="54" t="s">
        <v>51</v>
      </c>
      <c r="N51" s="32"/>
      <c r="O51" s="32"/>
      <c r="P51" s="32"/>
      <c r="Q51" s="21"/>
      <c r="R51" s="21"/>
      <c r="S51" s="55"/>
      <c r="T51" s="21"/>
      <c r="U51" s="21"/>
      <c r="V51" s="21"/>
      <c r="W51" s="21"/>
      <c r="X51" s="7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</row>
    <row r="52" spans="1:42" s="9" customFormat="1" ht="35.25" customHeight="1" thickBot="1" x14ac:dyDescent="0.3">
      <c r="C52" s="32"/>
      <c r="D52" s="32"/>
      <c r="E52" s="109" t="s">
        <v>85</v>
      </c>
      <c r="F52" s="32"/>
      <c r="G52" s="32"/>
      <c r="H52" s="32"/>
      <c r="I52" s="32"/>
      <c r="J52" s="55"/>
      <c r="K52" s="32"/>
      <c r="L52" s="54" t="s">
        <v>41</v>
      </c>
      <c r="M52" s="54" t="s">
        <v>47</v>
      </c>
      <c r="N52" s="32"/>
      <c r="O52" s="32"/>
      <c r="P52" s="32"/>
      <c r="Q52" s="32"/>
      <c r="R52" s="32"/>
      <c r="S52" s="55"/>
      <c r="T52" s="21"/>
      <c r="U52" s="21"/>
      <c r="V52" s="21"/>
      <c r="W52" s="21"/>
      <c r="X52" s="7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42" ht="38.25" customHeight="1" thickBot="1" x14ac:dyDescent="0.3">
      <c r="B53" s="21"/>
      <c r="J53" s="34"/>
      <c r="L53" s="109" t="s">
        <v>49</v>
      </c>
      <c r="M53" s="54" t="s">
        <v>48</v>
      </c>
      <c r="Q53" s="21"/>
      <c r="R53" s="21"/>
      <c r="S53" s="34"/>
      <c r="T53" s="32"/>
      <c r="U53" s="32"/>
      <c r="V53" s="32"/>
      <c r="W53" s="32"/>
      <c r="X53" s="73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2" ht="33.75" customHeight="1" x14ac:dyDescent="0.25">
      <c r="B54" s="32"/>
      <c r="M54" s="54" t="s">
        <v>41</v>
      </c>
      <c r="Q54" s="32"/>
      <c r="R54" s="32"/>
      <c r="T54" s="33"/>
      <c r="U54" s="33"/>
      <c r="V54" s="33"/>
      <c r="W54" s="33"/>
      <c r="X54" s="73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ht="13.8" thickBot="1" x14ac:dyDescent="0.3">
      <c r="M55" s="109" t="s">
        <v>49</v>
      </c>
      <c r="Q55" s="32"/>
      <c r="R55" s="32"/>
      <c r="T55" s="34"/>
      <c r="U55" s="34"/>
      <c r="V55" s="34"/>
      <c r="W55" s="34"/>
      <c r="X55" s="73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2" x14ac:dyDescent="0.25">
      <c r="Q56" s="32"/>
      <c r="R56" s="32"/>
      <c r="T56" s="32"/>
      <c r="U56" s="32"/>
      <c r="V56" s="32"/>
      <c r="W56" s="32"/>
      <c r="X56" s="73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2" x14ac:dyDescent="0.25">
      <c r="Q57" s="32"/>
      <c r="R57" s="32"/>
      <c r="T57" s="32"/>
      <c r="U57" s="32"/>
      <c r="V57" s="32"/>
      <c r="W57" s="32"/>
      <c r="X57" s="73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x14ac:dyDescent="0.25">
      <c r="Q58" s="32"/>
      <c r="R58" s="32"/>
      <c r="T58" s="32"/>
      <c r="U58" s="32"/>
      <c r="V58" s="32"/>
      <c r="W58" s="32"/>
      <c r="X58" s="73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2" x14ac:dyDescent="0.25">
      <c r="Q59" s="32"/>
      <c r="R59" s="32"/>
      <c r="T59" s="32"/>
      <c r="U59" s="32"/>
      <c r="V59" s="32"/>
      <c r="W59" s="32"/>
      <c r="X59" s="73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</row>
    <row r="60" spans="1:42" x14ac:dyDescent="0.25">
      <c r="Q60" s="32"/>
      <c r="R60" s="32"/>
      <c r="T60" s="32"/>
      <c r="U60" s="32"/>
      <c r="V60" s="32"/>
      <c r="W60" s="32"/>
      <c r="X60" s="73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</row>
    <row r="61" spans="1:42" x14ac:dyDescent="0.25">
      <c r="Q61" s="32"/>
      <c r="R61" s="32"/>
      <c r="T61" s="32"/>
      <c r="U61" s="32"/>
      <c r="V61" s="32"/>
      <c r="W61" s="32"/>
      <c r="X61" s="73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</row>
    <row r="62" spans="1:42" x14ac:dyDescent="0.25">
      <c r="Q62" s="32"/>
      <c r="R62" s="32"/>
      <c r="T62" s="32"/>
      <c r="U62" s="32"/>
      <c r="V62" s="32"/>
      <c r="W62" s="32"/>
      <c r="X62" s="73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</row>
    <row r="63" spans="1:42" x14ac:dyDescent="0.25">
      <c r="Q63" s="32"/>
      <c r="R63" s="32"/>
      <c r="T63" s="32"/>
      <c r="U63" s="32"/>
      <c r="V63" s="32"/>
      <c r="W63" s="32"/>
      <c r="X63" s="73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</row>
    <row r="64" spans="1:42" x14ac:dyDescent="0.25">
      <c r="Q64" s="32"/>
      <c r="R64" s="32"/>
      <c r="T64" s="32"/>
      <c r="U64" s="32"/>
      <c r="V64" s="32"/>
      <c r="W64" s="32"/>
      <c r="X64" s="73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</row>
    <row r="65" spans="17:42" x14ac:dyDescent="0.25">
      <c r="Q65" s="32"/>
      <c r="R65" s="32"/>
      <c r="T65" s="32"/>
      <c r="U65" s="32"/>
      <c r="V65" s="32"/>
      <c r="W65" s="32"/>
      <c r="X65" s="73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</row>
    <row r="66" spans="17:42" x14ac:dyDescent="0.25">
      <c r="Q66" s="32"/>
      <c r="R66" s="32"/>
      <c r="T66" s="32"/>
      <c r="U66" s="32"/>
      <c r="V66" s="32"/>
      <c r="W66" s="32"/>
      <c r="X66" s="73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</row>
    <row r="67" spans="17:42" x14ac:dyDescent="0.25">
      <c r="Q67" s="32"/>
      <c r="R67" s="32"/>
      <c r="T67" s="32"/>
      <c r="U67" s="32"/>
      <c r="V67" s="32"/>
      <c r="W67" s="32"/>
      <c r="X67" s="73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</row>
    <row r="68" spans="17:42" x14ac:dyDescent="0.25">
      <c r="Q68" s="32"/>
      <c r="R68" s="32"/>
      <c r="T68" s="32"/>
      <c r="U68" s="32"/>
      <c r="V68" s="32"/>
      <c r="W68" s="32"/>
      <c r="X68" s="73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</row>
    <row r="69" spans="17:42" x14ac:dyDescent="0.25">
      <c r="Q69" s="32"/>
      <c r="R69" s="32"/>
      <c r="T69" s="32"/>
      <c r="U69" s="32"/>
      <c r="V69" s="32"/>
      <c r="W69" s="32"/>
      <c r="X69" s="73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</row>
    <row r="70" spans="17:42" x14ac:dyDescent="0.25">
      <c r="Q70" s="32"/>
      <c r="R70" s="32"/>
      <c r="T70" s="32"/>
      <c r="U70" s="32"/>
      <c r="V70" s="32"/>
      <c r="W70" s="32"/>
      <c r="X70" s="73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</row>
    <row r="71" spans="17:42" x14ac:dyDescent="0.25">
      <c r="Q71" s="32"/>
      <c r="R71" s="32"/>
      <c r="T71" s="32"/>
      <c r="U71" s="32"/>
      <c r="V71" s="32"/>
      <c r="W71" s="32"/>
      <c r="X71" s="73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</row>
    <row r="72" spans="17:42" x14ac:dyDescent="0.25">
      <c r="Q72" s="32"/>
      <c r="R72" s="32"/>
      <c r="T72" s="32"/>
      <c r="U72" s="32"/>
      <c r="V72" s="32"/>
      <c r="W72" s="32"/>
      <c r="X72" s="73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</row>
    <row r="73" spans="17:42" x14ac:dyDescent="0.25">
      <c r="Q73" s="32"/>
      <c r="R73" s="32"/>
      <c r="T73" s="32"/>
      <c r="U73" s="32"/>
      <c r="V73" s="32"/>
      <c r="W73" s="32"/>
      <c r="X73" s="73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</row>
    <row r="74" spans="17:42" x14ac:dyDescent="0.25">
      <c r="Q74" s="32"/>
      <c r="R74" s="32"/>
      <c r="T74" s="32"/>
      <c r="U74" s="32"/>
      <c r="V74" s="32"/>
      <c r="W74" s="32"/>
      <c r="X74" s="73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</row>
    <row r="75" spans="17:42" x14ac:dyDescent="0.25">
      <c r="Q75" s="32"/>
      <c r="R75" s="32"/>
      <c r="T75" s="32"/>
      <c r="U75" s="32"/>
      <c r="V75" s="32"/>
      <c r="W75" s="32"/>
      <c r="X75" s="73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</row>
    <row r="76" spans="17:42" x14ac:dyDescent="0.25">
      <c r="Q76" s="32"/>
      <c r="R76" s="32"/>
      <c r="T76" s="32"/>
      <c r="U76" s="32"/>
      <c r="V76" s="32"/>
      <c r="W76" s="32"/>
      <c r="X76" s="73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</row>
    <row r="77" spans="17:42" x14ac:dyDescent="0.25">
      <c r="Q77" s="32"/>
      <c r="R77" s="32"/>
      <c r="T77" s="32"/>
      <c r="U77" s="32"/>
      <c r="V77" s="32"/>
      <c r="W77" s="32"/>
      <c r="X77" s="73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</row>
    <row r="78" spans="17:42" x14ac:dyDescent="0.25">
      <c r="Q78" s="32"/>
      <c r="R78" s="32"/>
      <c r="T78" s="32"/>
      <c r="U78" s="32"/>
      <c r="V78" s="32"/>
      <c r="W78" s="32"/>
      <c r="X78" s="73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</row>
    <row r="79" spans="17:42" x14ac:dyDescent="0.25">
      <c r="Q79" s="32"/>
      <c r="R79" s="32"/>
      <c r="T79" s="32"/>
      <c r="U79" s="32"/>
      <c r="V79" s="32"/>
      <c r="W79" s="32"/>
      <c r="X79" s="73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</row>
    <row r="80" spans="17:42" x14ac:dyDescent="0.25">
      <c r="Q80" s="32"/>
      <c r="R80" s="32"/>
      <c r="T80" s="32"/>
      <c r="U80" s="32"/>
      <c r="V80" s="32"/>
      <c r="W80" s="32"/>
      <c r="X80" s="73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</row>
    <row r="81" spans="17:42" x14ac:dyDescent="0.25">
      <c r="Q81" s="32"/>
      <c r="R81" s="32"/>
      <c r="T81" s="32"/>
      <c r="U81" s="32"/>
      <c r="V81" s="32"/>
      <c r="W81" s="32"/>
      <c r="X81" s="73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</row>
    <row r="82" spans="17:42" x14ac:dyDescent="0.25">
      <c r="Q82" s="32"/>
      <c r="R82" s="32"/>
      <c r="T82" s="32"/>
      <c r="U82" s="32"/>
      <c r="V82" s="32"/>
      <c r="W82" s="32"/>
      <c r="X82" s="73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</row>
    <row r="83" spans="17:42" x14ac:dyDescent="0.25">
      <c r="Q83" s="32"/>
      <c r="R83" s="32"/>
      <c r="T83" s="32"/>
      <c r="U83" s="32"/>
      <c r="V83" s="32"/>
      <c r="W83" s="32"/>
      <c r="X83" s="73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</row>
    <row r="84" spans="17:42" x14ac:dyDescent="0.25">
      <c r="Q84" s="32"/>
      <c r="R84" s="32"/>
      <c r="T84" s="32"/>
      <c r="U84" s="32"/>
      <c r="V84" s="32"/>
      <c r="W84" s="32"/>
      <c r="X84" s="73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7:42" x14ac:dyDescent="0.25">
      <c r="Q85" s="32"/>
      <c r="R85" s="32"/>
      <c r="T85" s="32"/>
      <c r="U85" s="32"/>
      <c r="V85" s="32"/>
      <c r="W85" s="32"/>
      <c r="X85" s="73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</row>
    <row r="86" spans="17:42" x14ac:dyDescent="0.25">
      <c r="Q86" s="32"/>
      <c r="R86" s="32"/>
      <c r="T86" s="32"/>
      <c r="U86" s="32"/>
      <c r="V86" s="32"/>
      <c r="W86" s="32"/>
      <c r="X86" s="73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</row>
    <row r="87" spans="17:42" x14ac:dyDescent="0.25">
      <c r="Q87" s="32"/>
      <c r="R87" s="32"/>
      <c r="T87" s="32"/>
      <c r="U87" s="32"/>
      <c r="V87" s="32"/>
      <c r="W87" s="32"/>
      <c r="X87" s="73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</row>
    <row r="88" spans="17:42" x14ac:dyDescent="0.25">
      <c r="Q88" s="32"/>
      <c r="R88" s="32"/>
      <c r="T88" s="32"/>
      <c r="U88" s="32"/>
      <c r="V88" s="32"/>
      <c r="W88" s="32"/>
      <c r="X88" s="73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</row>
    <row r="89" spans="17:42" x14ac:dyDescent="0.25">
      <c r="Q89" s="32"/>
      <c r="R89" s="32"/>
      <c r="T89" s="32"/>
      <c r="U89" s="32"/>
      <c r="V89" s="32"/>
      <c r="W89" s="32"/>
      <c r="X89" s="73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</row>
    <row r="90" spans="17:42" x14ac:dyDescent="0.25">
      <c r="Q90" s="32"/>
      <c r="R90" s="32"/>
      <c r="T90" s="32"/>
      <c r="U90" s="32"/>
      <c r="V90" s="32"/>
      <c r="W90" s="32"/>
      <c r="X90" s="73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</row>
    <row r="91" spans="17:42" x14ac:dyDescent="0.25">
      <c r="Q91" s="32"/>
      <c r="R91" s="32"/>
      <c r="T91" s="32"/>
      <c r="U91" s="32"/>
      <c r="V91" s="32"/>
      <c r="W91" s="32"/>
      <c r="X91" s="73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</row>
    <row r="92" spans="17:42" x14ac:dyDescent="0.25">
      <c r="Q92" s="32"/>
      <c r="R92" s="32"/>
      <c r="T92" s="32"/>
      <c r="U92" s="32"/>
      <c r="V92" s="32"/>
      <c r="W92" s="32"/>
      <c r="X92" s="73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</row>
    <row r="93" spans="17:42" x14ac:dyDescent="0.25">
      <c r="Q93" s="32"/>
      <c r="R93" s="32"/>
      <c r="T93" s="32"/>
      <c r="U93" s="32"/>
      <c r="V93" s="32"/>
      <c r="W93" s="32"/>
      <c r="X93" s="73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</row>
    <row r="94" spans="17:42" x14ac:dyDescent="0.25">
      <c r="Q94" s="32"/>
      <c r="R94" s="32"/>
      <c r="T94" s="32"/>
      <c r="U94" s="32"/>
      <c r="V94" s="32"/>
      <c r="W94" s="32"/>
      <c r="X94" s="73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</row>
    <row r="95" spans="17:42" x14ac:dyDescent="0.25">
      <c r="Q95" s="32"/>
      <c r="R95" s="32"/>
      <c r="T95" s="32"/>
      <c r="U95" s="32"/>
      <c r="V95" s="32"/>
      <c r="W95" s="32"/>
      <c r="X95" s="73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</row>
    <row r="96" spans="17:42" x14ac:dyDescent="0.25">
      <c r="Q96" s="32"/>
      <c r="R96" s="32"/>
      <c r="T96" s="32"/>
      <c r="U96" s="32"/>
      <c r="V96" s="32"/>
      <c r="W96" s="32"/>
      <c r="X96" s="73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</row>
    <row r="97" spans="17:42" x14ac:dyDescent="0.25">
      <c r="Q97" s="32"/>
      <c r="R97" s="32"/>
      <c r="T97" s="32"/>
      <c r="U97" s="32"/>
      <c r="V97" s="32"/>
      <c r="W97" s="32"/>
      <c r="X97" s="73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</row>
    <row r="98" spans="17:42" x14ac:dyDescent="0.25">
      <c r="Q98" s="32"/>
      <c r="R98" s="32"/>
      <c r="T98" s="32"/>
      <c r="U98" s="32"/>
      <c r="V98" s="32"/>
      <c r="W98" s="32"/>
      <c r="X98" s="73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</row>
    <row r="99" spans="17:42" x14ac:dyDescent="0.25">
      <c r="Q99" s="32"/>
      <c r="R99" s="32"/>
      <c r="T99" s="32"/>
      <c r="U99" s="32"/>
      <c r="V99" s="32"/>
      <c r="W99" s="32"/>
      <c r="X99" s="73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</row>
    <row r="100" spans="17:42" x14ac:dyDescent="0.25">
      <c r="Q100" s="32"/>
      <c r="R100" s="32"/>
      <c r="T100" s="32"/>
      <c r="U100" s="32"/>
      <c r="V100" s="32"/>
      <c r="W100" s="32"/>
      <c r="X100" s="73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"/>
  <sheetViews>
    <sheetView topLeftCell="A41" zoomScale="66" workbookViewId="0">
      <selection activeCell="E49" sqref="E4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2" customWidth="1"/>
    <col min="9" max="9" width="27.5546875" style="32" customWidth="1"/>
    <col min="10" max="10" width="21.44140625" style="32" customWidth="1"/>
    <col min="11" max="17" width="30.5546875" style="32" customWidth="1"/>
    <col min="18" max="19" width="30.33203125" style="5" customWidth="1"/>
    <col min="20" max="20" width="21.44140625" style="32" customWidth="1"/>
    <col min="21" max="21" width="31.44140625" style="5" customWidth="1"/>
    <col min="22" max="22" width="28.88671875" style="5" customWidth="1"/>
    <col min="23" max="24" width="31.44140625" style="5" customWidth="1"/>
    <col min="25" max="25" width="21.109375" style="70" customWidth="1"/>
    <col min="26" max="16384" width="16.6640625" style="5"/>
  </cols>
  <sheetData>
    <row r="1" spans="1:25" ht="17.399999999999999" x14ac:dyDescent="0.3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91" t="s">
        <v>67</v>
      </c>
      <c r="Q1" s="91"/>
      <c r="R1" s="3"/>
      <c r="S1" s="3"/>
      <c r="T1" s="45"/>
      <c r="U1" s="3"/>
      <c r="V1" s="3"/>
      <c r="W1" s="3"/>
      <c r="X1" s="3"/>
    </row>
    <row r="2" spans="1:25" ht="39.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 t="s">
        <v>96</v>
      </c>
      <c r="Q2" s="6"/>
      <c r="R2" s="6"/>
      <c r="S2" s="6"/>
      <c r="T2" s="6"/>
      <c r="U2" s="6"/>
      <c r="V2" s="6"/>
      <c r="W2" s="6"/>
      <c r="X2" s="6"/>
    </row>
    <row r="3" spans="1:25" ht="21.75" customHeight="1" x14ac:dyDescent="0.25">
      <c r="A3" s="7">
        <v>37140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5" ht="13.8" thickBot="1" x14ac:dyDescent="0.3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6" t="s">
        <v>27</v>
      </c>
      <c r="M4" s="66" t="s">
        <v>27</v>
      </c>
      <c r="N4" s="66" t="s">
        <v>27</v>
      </c>
      <c r="O4" s="66" t="s">
        <v>27</v>
      </c>
      <c r="P4" s="66" t="s">
        <v>27</v>
      </c>
      <c r="Q4" s="110" t="s">
        <v>59</v>
      </c>
      <c r="R4" s="67" t="s">
        <v>22</v>
      </c>
      <c r="S4" s="67" t="s">
        <v>22</v>
      </c>
      <c r="T4" s="8"/>
      <c r="U4" s="9"/>
      <c r="V4" s="9"/>
      <c r="W4" s="9"/>
      <c r="X4" s="9"/>
    </row>
    <row r="5" spans="1:25" x14ac:dyDescent="0.25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19" t="s">
        <v>23</v>
      </c>
      <c r="O5" s="53" t="s">
        <v>23</v>
      </c>
      <c r="P5" s="96" t="s">
        <v>23</v>
      </c>
      <c r="Q5" s="53" t="s">
        <v>23</v>
      </c>
      <c r="R5" s="53" t="s">
        <v>23</v>
      </c>
      <c r="S5" s="53" t="s">
        <v>23</v>
      </c>
      <c r="T5" s="60"/>
    </row>
    <row r="6" spans="1:25" x14ac:dyDescent="0.25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53</v>
      </c>
      <c r="M6" s="12" t="s">
        <v>53</v>
      </c>
      <c r="N6" s="12" t="s">
        <v>53</v>
      </c>
      <c r="O6" s="12" t="s">
        <v>53</v>
      </c>
      <c r="P6" s="97" t="s">
        <v>29</v>
      </c>
      <c r="Q6" s="12" t="s">
        <v>73</v>
      </c>
      <c r="R6" s="12" t="s">
        <v>26</v>
      </c>
      <c r="S6" s="36" t="s">
        <v>26</v>
      </c>
      <c r="T6" s="60"/>
    </row>
    <row r="7" spans="1:25" x14ac:dyDescent="0.25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50">
        <v>72</v>
      </c>
      <c r="M7" s="50">
        <v>72</v>
      </c>
      <c r="N7" s="50">
        <v>72</v>
      </c>
      <c r="O7" s="50">
        <v>72</v>
      </c>
      <c r="P7" s="98" t="s">
        <v>66</v>
      </c>
      <c r="Q7" s="93">
        <v>89.5</v>
      </c>
      <c r="R7" s="93"/>
      <c r="S7" s="37"/>
      <c r="T7" s="61"/>
    </row>
    <row r="8" spans="1:25" ht="43.5" customHeight="1" thickBot="1" x14ac:dyDescent="0.3">
      <c r="A8" s="13"/>
      <c r="B8" s="13"/>
      <c r="C8" s="84" t="s">
        <v>80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51" t="s">
        <v>43</v>
      </c>
      <c r="M8" s="51" t="s">
        <v>43</v>
      </c>
      <c r="N8" s="51" t="s">
        <v>43</v>
      </c>
      <c r="O8" s="142" t="s">
        <v>63</v>
      </c>
      <c r="P8" s="99" t="s">
        <v>74</v>
      </c>
      <c r="Q8" s="84" t="s">
        <v>183</v>
      </c>
      <c r="R8" s="125" t="s">
        <v>24</v>
      </c>
      <c r="S8" s="124" t="s">
        <v>24</v>
      </c>
      <c r="U8" s="14"/>
      <c r="V8" s="14"/>
      <c r="W8" s="14"/>
      <c r="X8" s="14"/>
    </row>
    <row r="9" spans="1:25" x14ac:dyDescent="0.25">
      <c r="A9" s="13"/>
      <c r="B9" s="13"/>
      <c r="C9" s="38"/>
      <c r="D9" s="12"/>
      <c r="E9" s="12"/>
      <c r="F9" s="12"/>
      <c r="G9" s="12"/>
      <c r="H9" s="12"/>
      <c r="I9" s="52"/>
      <c r="J9" s="21"/>
      <c r="K9" s="52"/>
      <c r="L9" s="12"/>
      <c r="M9" s="12"/>
      <c r="N9" s="12"/>
      <c r="O9" s="12"/>
      <c r="P9" s="134"/>
      <c r="Q9" s="12"/>
      <c r="R9" s="108"/>
      <c r="S9" s="38"/>
      <c r="T9" s="52"/>
      <c r="U9" s="15"/>
      <c r="V9" s="15"/>
      <c r="W9" s="15"/>
      <c r="X9" s="15"/>
    </row>
    <row r="10" spans="1:25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50" t="s">
        <v>78</v>
      </c>
      <c r="M10" s="50" t="s">
        <v>78</v>
      </c>
      <c r="N10" s="50" t="s">
        <v>78</v>
      </c>
      <c r="O10" s="50" t="s">
        <v>78</v>
      </c>
      <c r="P10" s="144" t="s">
        <v>78</v>
      </c>
      <c r="Q10" s="126" t="s">
        <v>78</v>
      </c>
      <c r="R10" s="126" t="s">
        <v>78</v>
      </c>
      <c r="S10" s="50" t="s">
        <v>78</v>
      </c>
      <c r="T10" s="50"/>
      <c r="U10" s="16"/>
      <c r="V10" s="16"/>
      <c r="W10" s="16"/>
      <c r="X10" s="16"/>
    </row>
    <row r="11" spans="1:25" s="32" customFormat="1" ht="26.25" customHeight="1" thickBot="1" x14ac:dyDescent="0.3">
      <c r="A11" s="95"/>
      <c r="B11" s="95"/>
      <c r="C11" s="18" t="s">
        <v>61</v>
      </c>
      <c r="D11" s="118" t="s">
        <v>196</v>
      </c>
      <c r="E11" s="118" t="s">
        <v>197</v>
      </c>
      <c r="F11" s="118" t="s">
        <v>191</v>
      </c>
      <c r="G11" s="118" t="s">
        <v>192</v>
      </c>
      <c r="H11" s="118" t="s">
        <v>193</v>
      </c>
      <c r="I11" s="118" t="s">
        <v>61</v>
      </c>
      <c r="J11" s="12"/>
      <c r="K11" s="118" t="s">
        <v>61</v>
      </c>
      <c r="L11" s="18" t="s">
        <v>206</v>
      </c>
      <c r="M11" s="18" t="s">
        <v>207</v>
      </c>
      <c r="N11" s="18" t="s">
        <v>211</v>
      </c>
      <c r="O11" s="18" t="s">
        <v>119</v>
      </c>
      <c r="P11" s="146" t="s">
        <v>61</v>
      </c>
      <c r="Q11" s="18" t="s">
        <v>61</v>
      </c>
      <c r="R11" s="118" t="s">
        <v>195</v>
      </c>
      <c r="S11" s="118" t="s">
        <v>194</v>
      </c>
      <c r="T11" s="12"/>
      <c r="U11" s="119" t="s">
        <v>36</v>
      </c>
      <c r="V11" s="120" t="s">
        <v>33</v>
      </c>
      <c r="W11" s="121" t="s">
        <v>34</v>
      </c>
      <c r="X11" s="122" t="s">
        <v>35</v>
      </c>
      <c r="Y11" s="73"/>
    </row>
    <row r="12" spans="1:25" ht="15.6" thickBot="1" x14ac:dyDescent="0.3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94" t="s">
        <v>52</v>
      </c>
      <c r="M12" s="94" t="s">
        <v>52</v>
      </c>
      <c r="N12" s="94" t="s">
        <v>52</v>
      </c>
      <c r="O12" s="94" t="s">
        <v>52</v>
      </c>
      <c r="P12" s="96" t="s">
        <v>97</v>
      </c>
      <c r="Q12" s="19" t="s">
        <v>79</v>
      </c>
      <c r="R12" s="18" t="s">
        <v>25</v>
      </c>
      <c r="S12" s="77" t="s">
        <v>25</v>
      </c>
      <c r="T12" s="54"/>
      <c r="U12" s="19"/>
      <c r="V12" s="19"/>
      <c r="W12" s="19"/>
      <c r="X12" s="19"/>
    </row>
    <row r="13" spans="1:25" s="21" customFormat="1" x14ac:dyDescent="0.25">
      <c r="A13" s="20" t="s">
        <v>8</v>
      </c>
      <c r="B13" s="20" t="s">
        <v>8</v>
      </c>
      <c r="C13" s="20">
        <v>0</v>
      </c>
      <c r="D13" s="20">
        <v>3</v>
      </c>
      <c r="E13" s="42">
        <v>25</v>
      </c>
      <c r="F13" s="49">
        <v>25</v>
      </c>
      <c r="G13" s="20">
        <v>25</v>
      </c>
      <c r="H13" s="42">
        <v>25</v>
      </c>
      <c r="I13" s="49">
        <v>25</v>
      </c>
      <c r="J13" s="23"/>
      <c r="K13" s="42">
        <v>-25</v>
      </c>
      <c r="L13" s="22">
        <v>0</v>
      </c>
      <c r="M13" s="22">
        <v>0</v>
      </c>
      <c r="N13" s="22">
        <v>0</v>
      </c>
      <c r="O13" s="22">
        <v>0</v>
      </c>
      <c r="P13" s="100">
        <v>0</v>
      </c>
      <c r="Q13" s="20">
        <v>0</v>
      </c>
      <c r="R13" s="42">
        <v>-103</v>
      </c>
      <c r="S13" s="43">
        <v>0</v>
      </c>
      <c r="T13" s="23"/>
      <c r="U13" s="19">
        <f t="shared" ref="U13:U36" si="0">SUM(C13:S13)</f>
        <v>0</v>
      </c>
      <c r="V13" s="68">
        <f t="shared" ref="V13:V36" si="1">SUM(D13:I13)+SUM(K13:O13)</f>
        <v>103</v>
      </c>
      <c r="W13" s="68">
        <f t="shared" ref="W13:W36" si="2">C13+Q13</f>
        <v>0</v>
      </c>
      <c r="X13" s="68">
        <f t="shared" ref="X13:X36" si="3">SUM(R13:S13)</f>
        <v>-103</v>
      </c>
      <c r="Y13" s="71"/>
    </row>
    <row r="14" spans="1:25" x14ac:dyDescent="0.25">
      <c r="A14" s="23" t="s">
        <v>9</v>
      </c>
      <c r="B14" s="23" t="s">
        <v>9</v>
      </c>
      <c r="C14" s="23">
        <v>0</v>
      </c>
      <c r="D14" s="23">
        <v>3</v>
      </c>
      <c r="E14" s="22">
        <v>25</v>
      </c>
      <c r="F14" s="46">
        <v>25</v>
      </c>
      <c r="G14" s="23">
        <v>25</v>
      </c>
      <c r="H14" s="22">
        <v>25</v>
      </c>
      <c r="I14" s="46">
        <v>25</v>
      </c>
      <c r="J14" s="23"/>
      <c r="K14" s="22">
        <v>-25</v>
      </c>
      <c r="L14" s="22">
        <v>0</v>
      </c>
      <c r="M14" s="22">
        <v>0</v>
      </c>
      <c r="N14" s="22">
        <v>0</v>
      </c>
      <c r="O14" s="22">
        <v>0</v>
      </c>
      <c r="P14" s="101">
        <v>0</v>
      </c>
      <c r="Q14" s="23">
        <v>0</v>
      </c>
      <c r="R14" s="22">
        <v>-103</v>
      </c>
      <c r="S14" s="24">
        <v>0</v>
      </c>
      <c r="T14" s="23"/>
      <c r="U14" s="12">
        <f t="shared" si="0"/>
        <v>0</v>
      </c>
      <c r="V14" s="36">
        <f t="shared" si="1"/>
        <v>103</v>
      </c>
      <c r="W14" s="36">
        <f t="shared" si="2"/>
        <v>0</v>
      </c>
      <c r="X14" s="36">
        <f t="shared" si="3"/>
        <v>-103</v>
      </c>
    </row>
    <row r="15" spans="1:25" x14ac:dyDescent="0.25">
      <c r="A15" s="23" t="s">
        <v>10</v>
      </c>
      <c r="B15" s="23" t="s">
        <v>10</v>
      </c>
      <c r="C15" s="23">
        <v>0</v>
      </c>
      <c r="D15" s="23">
        <v>3</v>
      </c>
      <c r="E15" s="22">
        <v>25</v>
      </c>
      <c r="F15" s="46">
        <v>25</v>
      </c>
      <c r="G15" s="23">
        <v>25</v>
      </c>
      <c r="H15" s="22">
        <v>25</v>
      </c>
      <c r="I15" s="46">
        <v>25</v>
      </c>
      <c r="J15" s="23"/>
      <c r="K15" s="22">
        <v>-25</v>
      </c>
      <c r="L15" s="22">
        <v>0</v>
      </c>
      <c r="M15" s="22">
        <v>0</v>
      </c>
      <c r="N15" s="22">
        <v>0</v>
      </c>
      <c r="O15" s="22">
        <v>0</v>
      </c>
      <c r="P15" s="101">
        <v>0</v>
      </c>
      <c r="Q15" s="23">
        <v>0</v>
      </c>
      <c r="R15" s="22">
        <v>-103</v>
      </c>
      <c r="S15" s="24">
        <v>0</v>
      </c>
      <c r="T15" s="23"/>
      <c r="U15" s="12">
        <f t="shared" si="0"/>
        <v>0</v>
      </c>
      <c r="V15" s="36">
        <f t="shared" si="1"/>
        <v>103</v>
      </c>
      <c r="W15" s="36">
        <f t="shared" si="2"/>
        <v>0</v>
      </c>
      <c r="X15" s="36">
        <f t="shared" si="3"/>
        <v>-103</v>
      </c>
    </row>
    <row r="16" spans="1:25" x14ac:dyDescent="0.25">
      <c r="A16" s="23" t="s">
        <v>11</v>
      </c>
      <c r="B16" s="23" t="s">
        <v>11</v>
      </c>
      <c r="C16" s="23">
        <v>0</v>
      </c>
      <c r="D16" s="23">
        <v>3</v>
      </c>
      <c r="E16" s="22">
        <v>25</v>
      </c>
      <c r="F16" s="46">
        <v>25</v>
      </c>
      <c r="G16" s="23">
        <v>25</v>
      </c>
      <c r="H16" s="22">
        <v>25</v>
      </c>
      <c r="I16" s="46">
        <v>25</v>
      </c>
      <c r="J16" s="23"/>
      <c r="K16" s="22">
        <v>-25</v>
      </c>
      <c r="L16" s="22">
        <v>0</v>
      </c>
      <c r="M16" s="22">
        <v>0</v>
      </c>
      <c r="N16" s="22">
        <v>0</v>
      </c>
      <c r="O16" s="22">
        <v>0</v>
      </c>
      <c r="P16" s="101">
        <v>0</v>
      </c>
      <c r="Q16" s="23">
        <v>0</v>
      </c>
      <c r="R16" s="22">
        <v>-103</v>
      </c>
      <c r="S16" s="24">
        <v>0</v>
      </c>
      <c r="T16" s="23"/>
      <c r="U16" s="12">
        <f t="shared" si="0"/>
        <v>0</v>
      </c>
      <c r="V16" s="36">
        <f t="shared" si="1"/>
        <v>103</v>
      </c>
      <c r="W16" s="36">
        <f t="shared" si="2"/>
        <v>0</v>
      </c>
      <c r="X16" s="36">
        <f t="shared" si="3"/>
        <v>-103</v>
      </c>
    </row>
    <row r="17" spans="1:24" x14ac:dyDescent="0.25">
      <c r="A17" s="23" t="s">
        <v>12</v>
      </c>
      <c r="B17" s="23" t="s">
        <v>12</v>
      </c>
      <c r="C17" s="23">
        <v>0</v>
      </c>
      <c r="D17" s="23">
        <v>3</v>
      </c>
      <c r="E17" s="22">
        <v>25</v>
      </c>
      <c r="F17" s="46">
        <v>25</v>
      </c>
      <c r="G17" s="23">
        <v>25</v>
      </c>
      <c r="H17" s="22">
        <v>25</v>
      </c>
      <c r="I17" s="46">
        <v>25</v>
      </c>
      <c r="J17" s="23"/>
      <c r="K17" s="22">
        <v>-25</v>
      </c>
      <c r="L17" s="22">
        <v>0</v>
      </c>
      <c r="M17" s="22">
        <v>0</v>
      </c>
      <c r="N17" s="22">
        <v>0</v>
      </c>
      <c r="O17" s="22">
        <v>0</v>
      </c>
      <c r="P17" s="101">
        <v>0</v>
      </c>
      <c r="Q17" s="23">
        <v>0</v>
      </c>
      <c r="R17" s="22">
        <v>-103</v>
      </c>
      <c r="S17" s="24">
        <v>0</v>
      </c>
      <c r="T17" s="23"/>
      <c r="U17" s="12">
        <f t="shared" si="0"/>
        <v>0</v>
      </c>
      <c r="V17" s="36">
        <f t="shared" si="1"/>
        <v>103</v>
      </c>
      <c r="W17" s="36">
        <f t="shared" si="2"/>
        <v>0</v>
      </c>
      <c r="X17" s="36">
        <f t="shared" si="3"/>
        <v>-103</v>
      </c>
    </row>
    <row r="18" spans="1:24" x14ac:dyDescent="0.25">
      <c r="A18" s="23" t="s">
        <v>13</v>
      </c>
      <c r="B18" s="23" t="s">
        <v>13</v>
      </c>
      <c r="C18" s="23">
        <v>0</v>
      </c>
      <c r="D18" s="23">
        <v>3</v>
      </c>
      <c r="E18" s="22">
        <v>25</v>
      </c>
      <c r="F18" s="46">
        <v>25</v>
      </c>
      <c r="G18" s="23">
        <v>25</v>
      </c>
      <c r="H18" s="22">
        <v>25</v>
      </c>
      <c r="I18" s="46">
        <v>25</v>
      </c>
      <c r="J18" s="23"/>
      <c r="K18" s="22">
        <v>-25</v>
      </c>
      <c r="L18" s="22">
        <v>0</v>
      </c>
      <c r="M18" s="22">
        <v>0</v>
      </c>
      <c r="N18" s="22">
        <v>0</v>
      </c>
      <c r="O18" s="22">
        <v>0</v>
      </c>
      <c r="P18" s="101">
        <v>0</v>
      </c>
      <c r="Q18" s="23">
        <v>0</v>
      </c>
      <c r="R18" s="22">
        <v>-103</v>
      </c>
      <c r="S18" s="24">
        <v>0</v>
      </c>
      <c r="T18" s="23"/>
      <c r="U18" s="12">
        <f t="shared" si="0"/>
        <v>0</v>
      </c>
      <c r="V18" s="36">
        <f t="shared" si="1"/>
        <v>103</v>
      </c>
      <c r="W18" s="36">
        <f t="shared" si="2"/>
        <v>0</v>
      </c>
      <c r="X18" s="36">
        <f t="shared" si="3"/>
        <v>-103</v>
      </c>
    </row>
    <row r="19" spans="1:24" x14ac:dyDescent="0.25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23">
        <v>0</v>
      </c>
      <c r="H19" s="22">
        <v>0</v>
      </c>
      <c r="I19" s="46">
        <v>0</v>
      </c>
      <c r="J19" s="23"/>
      <c r="K19" s="22">
        <v>0</v>
      </c>
      <c r="L19" s="22">
        <v>-50</v>
      </c>
      <c r="M19" s="22">
        <v>-5</v>
      </c>
      <c r="N19" s="22">
        <v>-3</v>
      </c>
      <c r="O19" s="22">
        <v>-2</v>
      </c>
      <c r="P19" s="101">
        <v>-10</v>
      </c>
      <c r="Q19" s="23">
        <v>-10</v>
      </c>
      <c r="R19" s="22">
        <v>0</v>
      </c>
      <c r="S19" s="24">
        <v>-103</v>
      </c>
      <c r="T19" s="23"/>
      <c r="U19" s="12">
        <f t="shared" si="0"/>
        <v>-173</v>
      </c>
      <c r="V19" s="36">
        <f t="shared" si="1"/>
        <v>-60</v>
      </c>
      <c r="W19" s="36">
        <f t="shared" si="2"/>
        <v>0</v>
      </c>
      <c r="X19" s="36">
        <f t="shared" si="3"/>
        <v>-103</v>
      </c>
    </row>
    <row r="20" spans="1:24" x14ac:dyDescent="0.25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23">
        <v>0</v>
      </c>
      <c r="H20" s="22">
        <v>0</v>
      </c>
      <c r="I20" s="46">
        <v>0</v>
      </c>
      <c r="J20" s="23"/>
      <c r="K20" s="22">
        <v>0</v>
      </c>
      <c r="L20" s="22">
        <v>-50</v>
      </c>
      <c r="M20" s="22">
        <v>-5</v>
      </c>
      <c r="N20" s="22">
        <v>-3</v>
      </c>
      <c r="O20" s="22">
        <v>-2</v>
      </c>
      <c r="P20" s="101">
        <v>-10</v>
      </c>
      <c r="Q20" s="23">
        <v>-10</v>
      </c>
      <c r="R20" s="22">
        <v>0</v>
      </c>
      <c r="S20" s="24">
        <v>-103</v>
      </c>
      <c r="T20" s="23"/>
      <c r="U20" s="12">
        <f t="shared" si="0"/>
        <v>-173</v>
      </c>
      <c r="V20" s="36">
        <f t="shared" si="1"/>
        <v>-60</v>
      </c>
      <c r="W20" s="36">
        <f t="shared" si="2"/>
        <v>0</v>
      </c>
      <c r="X20" s="36">
        <f t="shared" si="3"/>
        <v>-103</v>
      </c>
    </row>
    <row r="21" spans="1:24" x14ac:dyDescent="0.25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23">
        <v>0</v>
      </c>
      <c r="H21" s="22">
        <v>0</v>
      </c>
      <c r="I21" s="46">
        <v>0</v>
      </c>
      <c r="J21" s="23"/>
      <c r="K21" s="22">
        <v>0</v>
      </c>
      <c r="L21" s="22">
        <v>-50</v>
      </c>
      <c r="M21" s="22">
        <v>-5</v>
      </c>
      <c r="N21" s="22">
        <v>-3</v>
      </c>
      <c r="O21" s="22">
        <v>-2</v>
      </c>
      <c r="P21" s="101">
        <v>-10</v>
      </c>
      <c r="Q21" s="23">
        <v>-10</v>
      </c>
      <c r="R21" s="22">
        <v>0</v>
      </c>
      <c r="S21" s="24">
        <v>-103</v>
      </c>
      <c r="T21" s="23"/>
      <c r="U21" s="12">
        <f t="shared" si="0"/>
        <v>-173</v>
      </c>
      <c r="V21" s="36">
        <f t="shared" si="1"/>
        <v>-60</v>
      </c>
      <c r="W21" s="36">
        <f t="shared" si="2"/>
        <v>0</v>
      </c>
      <c r="X21" s="36">
        <f t="shared" si="3"/>
        <v>-103</v>
      </c>
    </row>
    <row r="22" spans="1:24" x14ac:dyDescent="0.25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23">
        <v>0</v>
      </c>
      <c r="H22" s="22">
        <v>0</v>
      </c>
      <c r="I22" s="46">
        <v>0</v>
      </c>
      <c r="J22" s="23"/>
      <c r="K22" s="22">
        <v>0</v>
      </c>
      <c r="L22" s="22">
        <v>-50</v>
      </c>
      <c r="M22" s="22">
        <v>-5</v>
      </c>
      <c r="N22" s="22">
        <v>-3</v>
      </c>
      <c r="O22" s="22">
        <v>-2</v>
      </c>
      <c r="P22" s="101">
        <v>-10</v>
      </c>
      <c r="Q22" s="23">
        <v>-10</v>
      </c>
      <c r="R22" s="22">
        <v>0</v>
      </c>
      <c r="S22" s="24">
        <v>-103</v>
      </c>
      <c r="T22" s="23"/>
      <c r="U22" s="12">
        <f t="shared" si="0"/>
        <v>-173</v>
      </c>
      <c r="V22" s="36">
        <f t="shared" si="1"/>
        <v>-60</v>
      </c>
      <c r="W22" s="36">
        <f t="shared" si="2"/>
        <v>0</v>
      </c>
      <c r="X22" s="36">
        <f t="shared" si="3"/>
        <v>-103</v>
      </c>
    </row>
    <row r="23" spans="1:24" x14ac:dyDescent="0.25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23">
        <v>0</v>
      </c>
      <c r="H23" s="22">
        <v>0</v>
      </c>
      <c r="I23" s="46">
        <v>0</v>
      </c>
      <c r="J23" s="23"/>
      <c r="K23" s="22">
        <v>0</v>
      </c>
      <c r="L23" s="22">
        <v>-50</v>
      </c>
      <c r="M23" s="22">
        <v>-5</v>
      </c>
      <c r="N23" s="22">
        <v>-3</v>
      </c>
      <c r="O23" s="22">
        <v>-2</v>
      </c>
      <c r="P23" s="101">
        <v>-10</v>
      </c>
      <c r="Q23" s="23">
        <v>-10</v>
      </c>
      <c r="R23" s="22">
        <v>0</v>
      </c>
      <c r="S23" s="24">
        <v>-103</v>
      </c>
      <c r="T23" s="23"/>
      <c r="U23" s="12">
        <f t="shared" si="0"/>
        <v>-173</v>
      </c>
      <c r="V23" s="36">
        <f t="shared" si="1"/>
        <v>-60</v>
      </c>
      <c r="W23" s="36">
        <f t="shared" si="2"/>
        <v>0</v>
      </c>
      <c r="X23" s="36">
        <f t="shared" si="3"/>
        <v>-103</v>
      </c>
    </row>
    <row r="24" spans="1:24" x14ac:dyDescent="0.25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23">
        <v>0</v>
      </c>
      <c r="H24" s="22">
        <v>0</v>
      </c>
      <c r="I24" s="46">
        <v>0</v>
      </c>
      <c r="J24" s="23"/>
      <c r="K24" s="22">
        <v>0</v>
      </c>
      <c r="L24" s="22">
        <v>-50</v>
      </c>
      <c r="M24" s="22">
        <v>-5</v>
      </c>
      <c r="N24" s="22">
        <v>-3</v>
      </c>
      <c r="O24" s="22">
        <v>-2</v>
      </c>
      <c r="P24" s="101">
        <v>-10</v>
      </c>
      <c r="Q24" s="23">
        <v>-10</v>
      </c>
      <c r="R24" s="22">
        <v>0</v>
      </c>
      <c r="S24" s="24">
        <v>-103</v>
      </c>
      <c r="T24" s="23"/>
      <c r="U24" s="12">
        <f t="shared" si="0"/>
        <v>-173</v>
      </c>
      <c r="V24" s="36">
        <f t="shared" si="1"/>
        <v>-60</v>
      </c>
      <c r="W24" s="36">
        <f t="shared" si="2"/>
        <v>0</v>
      </c>
      <c r="X24" s="36">
        <f t="shared" si="3"/>
        <v>-103</v>
      </c>
    </row>
    <row r="25" spans="1:24" x14ac:dyDescent="0.25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23">
        <v>0</v>
      </c>
      <c r="H25" s="22">
        <v>0</v>
      </c>
      <c r="I25" s="46">
        <v>0</v>
      </c>
      <c r="J25" s="23"/>
      <c r="K25" s="22">
        <v>0</v>
      </c>
      <c r="L25" s="22">
        <v>-50</v>
      </c>
      <c r="M25" s="22">
        <v>-5</v>
      </c>
      <c r="N25" s="22">
        <v>-3</v>
      </c>
      <c r="O25" s="22">
        <v>-2</v>
      </c>
      <c r="P25" s="101">
        <v>-10</v>
      </c>
      <c r="Q25" s="23">
        <v>-10</v>
      </c>
      <c r="R25" s="22">
        <v>0</v>
      </c>
      <c r="S25" s="24">
        <v>-103</v>
      </c>
      <c r="T25" s="23"/>
      <c r="U25" s="12">
        <f t="shared" si="0"/>
        <v>-173</v>
      </c>
      <c r="V25" s="36">
        <f t="shared" si="1"/>
        <v>-60</v>
      </c>
      <c r="W25" s="36">
        <f t="shared" si="2"/>
        <v>0</v>
      </c>
      <c r="X25" s="36">
        <f t="shared" si="3"/>
        <v>-103</v>
      </c>
    </row>
    <row r="26" spans="1:24" x14ac:dyDescent="0.25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23">
        <v>0</v>
      </c>
      <c r="H26" s="22">
        <v>0</v>
      </c>
      <c r="I26" s="46">
        <v>0</v>
      </c>
      <c r="J26" s="23"/>
      <c r="K26" s="22">
        <v>0</v>
      </c>
      <c r="L26" s="22">
        <v>-50</v>
      </c>
      <c r="M26" s="22">
        <v>-5</v>
      </c>
      <c r="N26" s="22">
        <v>-3</v>
      </c>
      <c r="O26" s="22">
        <v>-2</v>
      </c>
      <c r="P26" s="101">
        <v>-10</v>
      </c>
      <c r="Q26" s="23">
        <v>-10</v>
      </c>
      <c r="R26" s="22">
        <v>0</v>
      </c>
      <c r="S26" s="24">
        <v>-103</v>
      </c>
      <c r="T26" s="23"/>
      <c r="U26" s="12">
        <f t="shared" si="0"/>
        <v>-173</v>
      </c>
      <c r="V26" s="36">
        <f t="shared" si="1"/>
        <v>-60</v>
      </c>
      <c r="W26" s="36">
        <f t="shared" si="2"/>
        <v>0</v>
      </c>
      <c r="X26" s="36">
        <f t="shared" si="3"/>
        <v>-103</v>
      </c>
    </row>
    <row r="27" spans="1:24" x14ac:dyDescent="0.25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23">
        <v>0</v>
      </c>
      <c r="H27" s="22">
        <v>0</v>
      </c>
      <c r="I27" s="46">
        <v>0</v>
      </c>
      <c r="J27" s="23"/>
      <c r="K27" s="22">
        <v>0</v>
      </c>
      <c r="L27" s="22">
        <v>-50</v>
      </c>
      <c r="M27" s="22">
        <v>-5</v>
      </c>
      <c r="N27" s="22">
        <v>-3</v>
      </c>
      <c r="O27" s="22">
        <v>-2</v>
      </c>
      <c r="P27" s="101">
        <v>-10</v>
      </c>
      <c r="Q27" s="23">
        <v>-10</v>
      </c>
      <c r="R27" s="22">
        <v>0</v>
      </c>
      <c r="S27" s="24">
        <v>-103</v>
      </c>
      <c r="T27" s="23"/>
      <c r="U27" s="12">
        <f t="shared" si="0"/>
        <v>-173</v>
      </c>
      <c r="V27" s="36">
        <f t="shared" si="1"/>
        <v>-60</v>
      </c>
      <c r="W27" s="36">
        <f t="shared" si="2"/>
        <v>0</v>
      </c>
      <c r="X27" s="36">
        <f t="shared" si="3"/>
        <v>-103</v>
      </c>
    </row>
    <row r="28" spans="1:24" x14ac:dyDescent="0.25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23">
        <v>0</v>
      </c>
      <c r="H28" s="22">
        <v>0</v>
      </c>
      <c r="I28" s="46">
        <v>0</v>
      </c>
      <c r="J28" s="23"/>
      <c r="K28" s="22">
        <v>0</v>
      </c>
      <c r="L28" s="22">
        <v>-50</v>
      </c>
      <c r="M28" s="22">
        <v>-5</v>
      </c>
      <c r="N28" s="22">
        <v>-3</v>
      </c>
      <c r="O28" s="22">
        <v>-2</v>
      </c>
      <c r="P28" s="101">
        <v>-10</v>
      </c>
      <c r="Q28" s="23">
        <v>-10</v>
      </c>
      <c r="R28" s="22">
        <v>0</v>
      </c>
      <c r="S28" s="24">
        <v>-103</v>
      </c>
      <c r="T28" s="23"/>
      <c r="U28" s="12">
        <f t="shared" si="0"/>
        <v>-173</v>
      </c>
      <c r="V28" s="36">
        <f t="shared" si="1"/>
        <v>-60</v>
      </c>
      <c r="W28" s="36">
        <f t="shared" si="2"/>
        <v>0</v>
      </c>
      <c r="X28" s="36">
        <f t="shared" si="3"/>
        <v>-103</v>
      </c>
    </row>
    <row r="29" spans="1:24" x14ac:dyDescent="0.25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23">
        <v>0</v>
      </c>
      <c r="H29" s="22">
        <v>0</v>
      </c>
      <c r="I29" s="46">
        <v>0</v>
      </c>
      <c r="J29" s="23"/>
      <c r="K29" s="22">
        <v>0</v>
      </c>
      <c r="L29" s="22">
        <v>-50</v>
      </c>
      <c r="M29" s="22">
        <v>-5</v>
      </c>
      <c r="N29" s="22">
        <v>-3</v>
      </c>
      <c r="O29" s="22">
        <v>-2</v>
      </c>
      <c r="P29" s="101">
        <v>-10</v>
      </c>
      <c r="Q29" s="23">
        <v>-10</v>
      </c>
      <c r="R29" s="22">
        <v>0</v>
      </c>
      <c r="S29" s="24">
        <v>-103</v>
      </c>
      <c r="T29" s="23"/>
      <c r="U29" s="12">
        <f t="shared" si="0"/>
        <v>-173</v>
      </c>
      <c r="V29" s="36">
        <f t="shared" si="1"/>
        <v>-60</v>
      </c>
      <c r="W29" s="36">
        <f t="shared" si="2"/>
        <v>0</v>
      </c>
      <c r="X29" s="36">
        <f t="shared" si="3"/>
        <v>-103</v>
      </c>
    </row>
    <row r="30" spans="1:24" x14ac:dyDescent="0.25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23">
        <v>0</v>
      </c>
      <c r="H30" s="22">
        <v>0</v>
      </c>
      <c r="I30" s="46">
        <v>0</v>
      </c>
      <c r="J30" s="23"/>
      <c r="K30" s="22">
        <v>0</v>
      </c>
      <c r="L30" s="22">
        <v>-50</v>
      </c>
      <c r="M30" s="22">
        <v>-5</v>
      </c>
      <c r="N30" s="22">
        <v>-3</v>
      </c>
      <c r="O30" s="22">
        <v>-2</v>
      </c>
      <c r="P30" s="101">
        <v>-10</v>
      </c>
      <c r="Q30" s="23">
        <v>-10</v>
      </c>
      <c r="R30" s="22">
        <v>0</v>
      </c>
      <c r="S30" s="24">
        <v>-103</v>
      </c>
      <c r="T30" s="23"/>
      <c r="U30" s="12">
        <f t="shared" si="0"/>
        <v>-173</v>
      </c>
      <c r="V30" s="36">
        <f t="shared" si="1"/>
        <v>-60</v>
      </c>
      <c r="W30" s="36">
        <f t="shared" si="2"/>
        <v>0</v>
      </c>
      <c r="X30" s="36">
        <f t="shared" si="3"/>
        <v>-103</v>
      </c>
    </row>
    <row r="31" spans="1:24" x14ac:dyDescent="0.25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23">
        <v>0</v>
      </c>
      <c r="H31" s="22">
        <v>0</v>
      </c>
      <c r="I31" s="46">
        <v>0</v>
      </c>
      <c r="J31" s="23"/>
      <c r="K31" s="22">
        <v>0</v>
      </c>
      <c r="L31" s="22">
        <v>-50</v>
      </c>
      <c r="M31" s="22">
        <v>-5</v>
      </c>
      <c r="N31" s="22">
        <v>-3</v>
      </c>
      <c r="O31" s="22">
        <v>-2</v>
      </c>
      <c r="P31" s="101">
        <v>-10</v>
      </c>
      <c r="Q31" s="23">
        <v>-10</v>
      </c>
      <c r="R31" s="22">
        <v>0</v>
      </c>
      <c r="S31" s="24">
        <v>-103</v>
      </c>
      <c r="T31" s="23"/>
      <c r="U31" s="12">
        <f t="shared" si="0"/>
        <v>-173</v>
      </c>
      <c r="V31" s="36">
        <f t="shared" si="1"/>
        <v>-60</v>
      </c>
      <c r="W31" s="36">
        <f t="shared" si="2"/>
        <v>0</v>
      </c>
      <c r="X31" s="36">
        <f t="shared" si="3"/>
        <v>-103</v>
      </c>
    </row>
    <row r="32" spans="1:24" ht="12" customHeight="1" x14ac:dyDescent="0.25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23">
        <v>0</v>
      </c>
      <c r="H32" s="22">
        <v>0</v>
      </c>
      <c r="I32" s="46">
        <v>0</v>
      </c>
      <c r="J32" s="23"/>
      <c r="K32" s="22">
        <v>0</v>
      </c>
      <c r="L32" s="22">
        <v>-50</v>
      </c>
      <c r="M32" s="22">
        <v>-5</v>
      </c>
      <c r="N32" s="22">
        <v>-3</v>
      </c>
      <c r="O32" s="22">
        <v>-2</v>
      </c>
      <c r="P32" s="101">
        <v>-10</v>
      </c>
      <c r="Q32" s="23">
        <v>-10</v>
      </c>
      <c r="R32" s="22">
        <v>0</v>
      </c>
      <c r="S32" s="24">
        <v>-103</v>
      </c>
      <c r="T32" s="23"/>
      <c r="U32" s="12">
        <f t="shared" si="0"/>
        <v>-173</v>
      </c>
      <c r="V32" s="36">
        <f t="shared" si="1"/>
        <v>-60</v>
      </c>
      <c r="W32" s="36">
        <f t="shared" si="2"/>
        <v>0</v>
      </c>
      <c r="X32" s="36">
        <f t="shared" si="3"/>
        <v>-103</v>
      </c>
    </row>
    <row r="33" spans="1:43" x14ac:dyDescent="0.25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23">
        <v>0</v>
      </c>
      <c r="H33" s="22">
        <v>0</v>
      </c>
      <c r="I33" s="46">
        <v>0</v>
      </c>
      <c r="J33" s="23"/>
      <c r="K33" s="22">
        <v>0</v>
      </c>
      <c r="L33" s="22">
        <v>-50</v>
      </c>
      <c r="M33" s="22">
        <v>-5</v>
      </c>
      <c r="N33" s="22">
        <v>-3</v>
      </c>
      <c r="O33" s="22">
        <v>-2</v>
      </c>
      <c r="P33" s="101">
        <v>-10</v>
      </c>
      <c r="Q33" s="23">
        <v>-10</v>
      </c>
      <c r="R33" s="22">
        <v>0</v>
      </c>
      <c r="S33" s="24">
        <v>-103</v>
      </c>
      <c r="T33" s="23"/>
      <c r="U33" s="12">
        <f t="shared" si="0"/>
        <v>-173</v>
      </c>
      <c r="V33" s="36">
        <f t="shared" si="1"/>
        <v>-60</v>
      </c>
      <c r="W33" s="36">
        <f t="shared" si="2"/>
        <v>0</v>
      </c>
      <c r="X33" s="36">
        <f t="shared" si="3"/>
        <v>-103</v>
      </c>
    </row>
    <row r="34" spans="1:43" x14ac:dyDescent="0.25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23">
        <v>0</v>
      </c>
      <c r="H34" s="22">
        <v>0</v>
      </c>
      <c r="I34" s="46">
        <v>0</v>
      </c>
      <c r="J34" s="23"/>
      <c r="K34" s="22">
        <v>0</v>
      </c>
      <c r="L34" s="22">
        <v>-50</v>
      </c>
      <c r="M34" s="22">
        <v>-5</v>
      </c>
      <c r="N34" s="22">
        <v>-3</v>
      </c>
      <c r="O34" s="22">
        <v>-2</v>
      </c>
      <c r="P34" s="101">
        <v>-10</v>
      </c>
      <c r="Q34" s="23">
        <v>-10</v>
      </c>
      <c r="R34" s="22">
        <v>0</v>
      </c>
      <c r="S34" s="24">
        <v>-103</v>
      </c>
      <c r="T34" s="23"/>
      <c r="U34" s="12">
        <f t="shared" si="0"/>
        <v>-173</v>
      </c>
      <c r="V34" s="36">
        <f t="shared" si="1"/>
        <v>-60</v>
      </c>
      <c r="W34" s="36">
        <f t="shared" si="2"/>
        <v>0</v>
      </c>
      <c r="X34" s="36">
        <f t="shared" si="3"/>
        <v>-103</v>
      </c>
    </row>
    <row r="35" spans="1:43" x14ac:dyDescent="0.25">
      <c r="A35" s="23">
        <v>2300</v>
      </c>
      <c r="B35" s="23">
        <v>2300</v>
      </c>
      <c r="C35" s="23">
        <v>0</v>
      </c>
      <c r="D35" s="23">
        <v>3</v>
      </c>
      <c r="E35" s="22">
        <v>25</v>
      </c>
      <c r="F35" s="46">
        <v>25</v>
      </c>
      <c r="G35" s="23">
        <v>25</v>
      </c>
      <c r="H35" s="22">
        <v>25</v>
      </c>
      <c r="I35" s="46">
        <v>25</v>
      </c>
      <c r="J35" s="23"/>
      <c r="K35" s="22">
        <v>-25</v>
      </c>
      <c r="L35" s="22">
        <v>0</v>
      </c>
      <c r="M35" s="22">
        <v>0</v>
      </c>
      <c r="N35" s="22">
        <v>0</v>
      </c>
      <c r="O35" s="22">
        <v>0</v>
      </c>
      <c r="P35" s="101">
        <v>0</v>
      </c>
      <c r="Q35" s="23">
        <v>0</v>
      </c>
      <c r="R35" s="22">
        <v>-103</v>
      </c>
      <c r="S35" s="24">
        <v>0</v>
      </c>
      <c r="T35" s="23"/>
      <c r="U35" s="12">
        <f t="shared" si="0"/>
        <v>0</v>
      </c>
      <c r="V35" s="36">
        <f t="shared" si="1"/>
        <v>103</v>
      </c>
      <c r="W35" s="36">
        <f t="shared" si="2"/>
        <v>0</v>
      </c>
      <c r="X35" s="36">
        <f t="shared" si="3"/>
        <v>-103</v>
      </c>
    </row>
    <row r="36" spans="1:43" ht="13.8" thickBot="1" x14ac:dyDescent="0.3">
      <c r="A36" s="26">
        <v>2400</v>
      </c>
      <c r="B36" s="26">
        <v>2400</v>
      </c>
      <c r="C36" s="26">
        <v>0</v>
      </c>
      <c r="D36" s="26">
        <v>3</v>
      </c>
      <c r="E36" s="25">
        <v>25</v>
      </c>
      <c r="F36" s="47">
        <v>25</v>
      </c>
      <c r="G36" s="26">
        <v>25</v>
      </c>
      <c r="H36" s="25">
        <v>25</v>
      </c>
      <c r="I36" s="47">
        <v>25</v>
      </c>
      <c r="J36" s="23"/>
      <c r="K36" s="25">
        <v>-25</v>
      </c>
      <c r="L36" s="25">
        <v>0</v>
      </c>
      <c r="M36" s="25">
        <v>0</v>
      </c>
      <c r="N36" s="25">
        <v>0</v>
      </c>
      <c r="O36" s="25">
        <v>0</v>
      </c>
      <c r="P36" s="102">
        <v>0</v>
      </c>
      <c r="Q36" s="26">
        <v>0</v>
      </c>
      <c r="R36" s="25">
        <f>SUM(R35)</f>
        <v>-103</v>
      </c>
      <c r="S36" s="44">
        <v>0</v>
      </c>
      <c r="T36" s="23"/>
      <c r="U36" s="27">
        <f t="shared" si="0"/>
        <v>0</v>
      </c>
      <c r="V36" s="69">
        <f t="shared" si="1"/>
        <v>103</v>
      </c>
      <c r="W36" s="69">
        <f t="shared" si="2"/>
        <v>0</v>
      </c>
      <c r="X36" s="69">
        <f t="shared" si="3"/>
        <v>-103</v>
      </c>
    </row>
    <row r="37" spans="1:43" s="9" customFormat="1" x14ac:dyDescent="0.25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103"/>
      <c r="Q37" s="22"/>
      <c r="R37" s="24"/>
      <c r="S37" s="24"/>
      <c r="T37" s="24"/>
      <c r="U37" s="8"/>
      <c r="V37" s="8"/>
      <c r="W37" s="8"/>
      <c r="X37" s="8"/>
      <c r="Y37" s="31"/>
    </row>
    <row r="38" spans="1:43" ht="13.8" thickBot="1" x14ac:dyDescent="0.3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04"/>
      <c r="Q38" s="95"/>
      <c r="R38" s="4"/>
      <c r="S38" s="4"/>
      <c r="T38" s="4"/>
    </row>
    <row r="39" spans="1:43" ht="27" thickBot="1" x14ac:dyDescent="0.3">
      <c r="B39" s="28" t="s">
        <v>18</v>
      </c>
      <c r="C39" s="18">
        <f t="shared" ref="C39:I39" si="4">SUM(C13:C36)</f>
        <v>160</v>
      </c>
      <c r="D39" s="18">
        <f t="shared" si="4"/>
        <v>24</v>
      </c>
      <c r="E39" s="18">
        <f t="shared" si="4"/>
        <v>200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8">
        <f t="shared" si="4"/>
        <v>200</v>
      </c>
      <c r="J39" s="12"/>
      <c r="K39" s="18">
        <f t="shared" ref="K39:S39" si="5">SUM(K13:K36)</f>
        <v>-200</v>
      </c>
      <c r="L39" s="18">
        <f t="shared" si="5"/>
        <v>-800</v>
      </c>
      <c r="M39" s="18">
        <f t="shared" si="5"/>
        <v>-80</v>
      </c>
      <c r="N39" s="18">
        <f>SUM(N13:N36)</f>
        <v>-48</v>
      </c>
      <c r="O39" s="18">
        <f t="shared" si="5"/>
        <v>-32</v>
      </c>
      <c r="P39" s="105">
        <f t="shared" si="5"/>
        <v>-160</v>
      </c>
      <c r="Q39" s="18">
        <f t="shared" si="5"/>
        <v>-160</v>
      </c>
      <c r="R39" s="18">
        <f t="shared" si="5"/>
        <v>-824</v>
      </c>
      <c r="S39" s="18">
        <f t="shared" si="5"/>
        <v>-1648</v>
      </c>
      <c r="T39" s="12"/>
      <c r="U39" s="18">
        <f>SUM(U13:U36)</f>
        <v>-2768</v>
      </c>
      <c r="V39" s="18">
        <f>SUM(V13:V36)</f>
        <v>-136</v>
      </c>
      <c r="W39" s="18">
        <f>SUM(W13:W36)</f>
        <v>0</v>
      </c>
      <c r="X39" s="18">
        <f>SUM(X13:X36)</f>
        <v>-2472</v>
      </c>
      <c r="Y39" s="72" t="s">
        <v>37</v>
      </c>
    </row>
    <row r="40" spans="1:43" ht="13.8" thickBot="1" x14ac:dyDescent="0.3">
      <c r="B40" s="29"/>
      <c r="C40" s="12"/>
      <c r="D40" s="8"/>
      <c r="E40" s="8"/>
      <c r="F40" s="8"/>
      <c r="G40" s="8"/>
      <c r="H40" s="8"/>
      <c r="I40" s="8"/>
      <c r="K40" s="8"/>
      <c r="L40" s="8"/>
      <c r="M40" s="8"/>
      <c r="N40" s="8"/>
      <c r="O40" s="8"/>
      <c r="P40" s="97"/>
      <c r="Q40" s="12"/>
      <c r="R40" s="8"/>
      <c r="S40" s="8"/>
      <c r="U40" s="12"/>
      <c r="V40" s="12"/>
      <c r="W40" s="12"/>
      <c r="X40" s="12"/>
      <c r="Y40" s="76"/>
    </row>
    <row r="41" spans="1:43" ht="30.75" customHeight="1" thickBot="1" x14ac:dyDescent="0.3">
      <c r="A41" s="29"/>
      <c r="B41" s="30" t="s">
        <v>19</v>
      </c>
      <c r="C41" s="18">
        <f t="shared" ref="C41:I41" si="6">SUM(C13:C36)</f>
        <v>160</v>
      </c>
      <c r="D41" s="18">
        <f t="shared" si="6"/>
        <v>24</v>
      </c>
      <c r="E41" s="18">
        <f t="shared" si="6"/>
        <v>200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8">
        <f t="shared" si="6"/>
        <v>200</v>
      </c>
      <c r="J41" s="58" t="s">
        <v>31</v>
      </c>
      <c r="K41" s="18">
        <f t="shared" ref="K41:S41" si="7">SUM(K13:K36)</f>
        <v>-200</v>
      </c>
      <c r="L41" s="18">
        <f t="shared" si="7"/>
        <v>-800</v>
      </c>
      <c r="M41" s="18">
        <f t="shared" si="7"/>
        <v>-80</v>
      </c>
      <c r="N41" s="18">
        <f>SUM(N13:N36)</f>
        <v>-48</v>
      </c>
      <c r="O41" s="18">
        <f t="shared" si="7"/>
        <v>-32</v>
      </c>
      <c r="P41" s="105">
        <f t="shared" si="7"/>
        <v>-160</v>
      </c>
      <c r="Q41" s="18">
        <f t="shared" si="7"/>
        <v>-160</v>
      </c>
      <c r="R41" s="18">
        <f t="shared" si="7"/>
        <v>-824</v>
      </c>
      <c r="S41" s="18">
        <f t="shared" si="7"/>
        <v>-1648</v>
      </c>
      <c r="T41" s="57" t="s">
        <v>32</v>
      </c>
      <c r="U41" s="18">
        <f>SUM(U13:U38)</f>
        <v>-2768</v>
      </c>
      <c r="V41" s="18">
        <f>SUM(V13:V38)</f>
        <v>-136</v>
      </c>
      <c r="W41" s="18">
        <f>SUM(W13:W38)</f>
        <v>0</v>
      </c>
      <c r="X41" s="18">
        <f>SUM(X13:X38)</f>
        <v>-2472</v>
      </c>
      <c r="Y41" s="76">
        <f>ABS(J42)+ABS(T42)</f>
        <v>5136</v>
      </c>
    </row>
    <row r="42" spans="1:43" ht="13.8" thickBot="1" x14ac:dyDescent="0.3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1184</v>
      </c>
      <c r="K42" s="19"/>
      <c r="L42" s="19"/>
      <c r="M42" s="19"/>
      <c r="N42" s="19"/>
      <c r="O42" s="19"/>
      <c r="P42" s="97"/>
      <c r="Q42" s="12"/>
      <c r="R42" s="18"/>
      <c r="S42" s="18"/>
      <c r="T42" s="63">
        <f>SUM(K41:S41)</f>
        <v>-3952</v>
      </c>
      <c r="U42" s="31"/>
      <c r="V42" s="31"/>
      <c r="W42" s="31"/>
      <c r="X42" s="31"/>
    </row>
    <row r="43" spans="1:43" x14ac:dyDescent="0.25">
      <c r="A43" s="2"/>
      <c r="B43" s="2"/>
      <c r="C43" s="116"/>
      <c r="D43" s="48"/>
      <c r="E43" s="88"/>
      <c r="F43" s="88"/>
      <c r="G43" s="48"/>
      <c r="H43" s="88"/>
      <c r="I43" s="88"/>
      <c r="J43" s="71"/>
      <c r="K43" s="48"/>
      <c r="L43" s="48"/>
      <c r="M43" s="48"/>
      <c r="N43" s="48"/>
      <c r="O43" s="48"/>
      <c r="P43" s="147"/>
      <c r="Q43" s="19"/>
      <c r="R43" s="89"/>
      <c r="S43" s="41"/>
      <c r="T43" s="64"/>
      <c r="U43" s="32"/>
      <c r="V43" s="32"/>
      <c r="W43" s="32"/>
      <c r="X43" s="32"/>
      <c r="Y43" s="73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</row>
    <row r="44" spans="1:43" s="9" customFormat="1" x14ac:dyDescent="0.25">
      <c r="A44" s="29"/>
      <c r="B44" s="29"/>
      <c r="C44" s="60" t="s">
        <v>50</v>
      </c>
      <c r="D44" s="54" t="s">
        <v>44</v>
      </c>
      <c r="E44" s="86" t="s">
        <v>44</v>
      </c>
      <c r="F44" s="86" t="s">
        <v>44</v>
      </c>
      <c r="G44" s="54" t="s">
        <v>44</v>
      </c>
      <c r="H44" s="86" t="s">
        <v>44</v>
      </c>
      <c r="I44" s="86" t="s">
        <v>50</v>
      </c>
      <c r="J44" s="56"/>
      <c r="K44" s="54" t="s">
        <v>50</v>
      </c>
      <c r="L44" s="54" t="s">
        <v>198</v>
      </c>
      <c r="M44" s="54" t="s">
        <v>203</v>
      </c>
      <c r="N44" s="54" t="s">
        <v>200</v>
      </c>
      <c r="O44" s="54" t="s">
        <v>98</v>
      </c>
      <c r="P44" s="148" t="s">
        <v>60</v>
      </c>
      <c r="Q44" s="12" t="s">
        <v>60</v>
      </c>
      <c r="R44" s="36" t="s">
        <v>40</v>
      </c>
      <c r="S44" s="12" t="s">
        <v>40</v>
      </c>
      <c r="T44" s="65"/>
      <c r="U44" s="21"/>
      <c r="V44" s="21"/>
      <c r="W44" s="21"/>
      <c r="X44" s="21"/>
      <c r="Y44" s="7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</row>
    <row r="45" spans="1:43" s="9" customFormat="1" x14ac:dyDescent="0.25">
      <c r="A45" s="29"/>
      <c r="B45" s="29"/>
      <c r="C45" s="60" t="s">
        <v>41</v>
      </c>
      <c r="D45" s="54" t="s">
        <v>45</v>
      </c>
      <c r="E45" s="86" t="s">
        <v>45</v>
      </c>
      <c r="F45" s="86" t="s">
        <v>41</v>
      </c>
      <c r="G45" s="54" t="s">
        <v>41</v>
      </c>
      <c r="H45" s="86" t="s">
        <v>45</v>
      </c>
      <c r="I45" s="86" t="s">
        <v>41</v>
      </c>
      <c r="J45" s="56"/>
      <c r="K45" s="54" t="s">
        <v>41</v>
      </c>
      <c r="L45" s="54" t="s">
        <v>199</v>
      </c>
      <c r="M45" s="54" t="s">
        <v>205</v>
      </c>
      <c r="N45" s="54" t="s">
        <v>152</v>
      </c>
      <c r="O45" s="54" t="s">
        <v>91</v>
      </c>
      <c r="P45" s="148" t="s">
        <v>41</v>
      </c>
      <c r="Q45" s="12" t="s">
        <v>41</v>
      </c>
      <c r="R45" s="36" t="s">
        <v>41</v>
      </c>
      <c r="S45" s="12" t="s">
        <v>41</v>
      </c>
      <c r="T45" s="65"/>
      <c r="U45" s="21"/>
      <c r="V45" s="21"/>
      <c r="W45" s="21"/>
      <c r="X45" s="21"/>
      <c r="Y45" s="7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</row>
    <row r="46" spans="1:43" s="9" customFormat="1" ht="13.8" thickBot="1" x14ac:dyDescent="0.3">
      <c r="A46" s="29"/>
      <c r="B46" s="29"/>
      <c r="C46" s="60" t="s">
        <v>60</v>
      </c>
      <c r="D46" s="54" t="s">
        <v>41</v>
      </c>
      <c r="E46" s="86" t="s">
        <v>41</v>
      </c>
      <c r="F46" s="86" t="s">
        <v>45</v>
      </c>
      <c r="G46" s="54" t="s">
        <v>45</v>
      </c>
      <c r="H46" s="86" t="s">
        <v>41</v>
      </c>
      <c r="I46" s="115" t="s">
        <v>50</v>
      </c>
      <c r="J46" s="56"/>
      <c r="K46" s="109" t="s">
        <v>50</v>
      </c>
      <c r="L46" s="54" t="s">
        <v>104</v>
      </c>
      <c r="M46" s="54" t="s">
        <v>204</v>
      </c>
      <c r="N46" s="54" t="s">
        <v>55</v>
      </c>
      <c r="O46" s="54" t="s">
        <v>41</v>
      </c>
      <c r="P46" s="149" t="s">
        <v>60</v>
      </c>
      <c r="Q46" s="12" t="s">
        <v>50</v>
      </c>
      <c r="R46" s="69" t="s">
        <v>42</v>
      </c>
      <c r="S46" s="27" t="s">
        <v>42</v>
      </c>
      <c r="T46" s="65"/>
      <c r="U46" s="21"/>
      <c r="V46" s="21"/>
      <c r="W46" s="21"/>
      <c r="X46" s="21"/>
      <c r="Y46" s="7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</row>
    <row r="47" spans="1:43" s="9" customFormat="1" ht="27" customHeight="1" thickBot="1" x14ac:dyDescent="0.3">
      <c r="A47" s="29"/>
      <c r="B47" s="29"/>
      <c r="C47" s="114" t="s">
        <v>50</v>
      </c>
      <c r="D47" s="54" t="s">
        <v>171</v>
      </c>
      <c r="E47" s="86" t="s">
        <v>82</v>
      </c>
      <c r="F47" s="86" t="s">
        <v>57</v>
      </c>
      <c r="G47" s="54" t="s">
        <v>93</v>
      </c>
      <c r="H47" s="86" t="s">
        <v>55</v>
      </c>
      <c r="I47" s="55"/>
      <c r="J47" s="62"/>
      <c r="K47" s="55"/>
      <c r="L47" s="54" t="s">
        <v>41</v>
      </c>
      <c r="M47" s="54" t="s">
        <v>169</v>
      </c>
      <c r="N47" s="54" t="s">
        <v>201</v>
      </c>
      <c r="O47" s="54" t="s">
        <v>50</v>
      </c>
      <c r="P47" s="32"/>
      <c r="Q47" s="128" t="s">
        <v>60</v>
      </c>
      <c r="R47" s="39"/>
      <c r="S47" s="39"/>
      <c r="T47" s="62"/>
      <c r="U47" s="21"/>
      <c r="V47" s="21"/>
      <c r="W47" s="21"/>
      <c r="X47" s="21"/>
      <c r="Y47" s="7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</row>
    <row r="48" spans="1:43" s="9" customFormat="1" ht="37.5" customHeight="1" x14ac:dyDescent="0.25">
      <c r="A48" s="29"/>
      <c r="B48" s="29"/>
      <c r="C48" s="32"/>
      <c r="D48" s="112" t="s">
        <v>185</v>
      </c>
      <c r="E48" s="129" t="s">
        <v>188</v>
      </c>
      <c r="F48" s="129" t="s">
        <v>86</v>
      </c>
      <c r="G48" s="112" t="s">
        <v>94</v>
      </c>
      <c r="H48" s="129" t="s">
        <v>152</v>
      </c>
      <c r="I48" s="55"/>
      <c r="J48" s="56"/>
      <c r="K48" s="55"/>
      <c r="L48" s="54" t="s">
        <v>50</v>
      </c>
      <c r="M48" s="54" t="s">
        <v>41</v>
      </c>
      <c r="N48" s="54" t="s">
        <v>104</v>
      </c>
      <c r="O48" s="54" t="s">
        <v>60</v>
      </c>
      <c r="P48" s="32"/>
      <c r="Q48" s="34"/>
      <c r="R48" s="40"/>
      <c r="S48" s="40"/>
      <c r="T48" s="56"/>
      <c r="U48" s="21"/>
      <c r="V48" s="21"/>
      <c r="W48" s="21"/>
      <c r="X48" s="21"/>
      <c r="Y48" s="7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</row>
    <row r="49" spans="1:43" s="9" customFormat="1" ht="33.75" customHeight="1" thickBot="1" x14ac:dyDescent="0.3">
      <c r="A49" s="29"/>
      <c r="B49" s="29"/>
      <c r="C49" s="32"/>
      <c r="D49" s="54" t="s">
        <v>184</v>
      </c>
      <c r="E49" s="112" t="s">
        <v>64</v>
      </c>
      <c r="F49" s="86" t="s">
        <v>88</v>
      </c>
      <c r="G49" s="112" t="s">
        <v>86</v>
      </c>
      <c r="H49" s="115" t="s">
        <v>190</v>
      </c>
      <c r="I49" s="87"/>
      <c r="J49" s="56"/>
      <c r="K49" s="87"/>
      <c r="L49" s="54" t="s">
        <v>46</v>
      </c>
      <c r="M49" s="54" t="s">
        <v>50</v>
      </c>
      <c r="N49" s="54" t="s">
        <v>202</v>
      </c>
      <c r="O49" s="54" t="s">
        <v>89</v>
      </c>
      <c r="P49" s="32"/>
      <c r="Q49" s="32"/>
      <c r="R49" s="21"/>
      <c r="S49" s="21"/>
      <c r="T49" s="56"/>
      <c r="U49" s="21"/>
      <c r="V49" s="21"/>
      <c r="W49" s="21"/>
      <c r="X49" s="21"/>
      <c r="Y49" s="7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</row>
    <row r="50" spans="1:43" s="9" customFormat="1" ht="41.25" customHeight="1" thickBot="1" x14ac:dyDescent="0.3">
      <c r="A50" s="29"/>
      <c r="B50" s="29"/>
      <c r="C50" s="32"/>
      <c r="D50" s="54" t="s">
        <v>60</v>
      </c>
      <c r="E50" s="86" t="s">
        <v>189</v>
      </c>
      <c r="F50" s="115" t="s">
        <v>87</v>
      </c>
      <c r="G50" s="54" t="s">
        <v>82</v>
      </c>
      <c r="H50" s="32"/>
      <c r="I50" s="21"/>
      <c r="J50" s="56"/>
      <c r="K50" s="21"/>
      <c r="L50" s="54" t="s">
        <v>51</v>
      </c>
      <c r="M50" s="54" t="s">
        <v>46</v>
      </c>
      <c r="N50" s="54" t="s">
        <v>170</v>
      </c>
      <c r="O50" s="109" t="s">
        <v>90</v>
      </c>
      <c r="P50" s="32"/>
      <c r="Q50" s="32"/>
      <c r="R50" s="21"/>
      <c r="S50" s="21"/>
      <c r="T50" s="56"/>
      <c r="U50" s="21"/>
      <c r="V50" s="21"/>
      <c r="W50" s="21"/>
      <c r="X50" s="21"/>
      <c r="Y50" s="7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3" s="9" customFormat="1" ht="25.5" customHeight="1" thickBot="1" x14ac:dyDescent="0.3">
      <c r="A51" s="29"/>
      <c r="B51" s="29"/>
      <c r="C51" s="32"/>
      <c r="D51" s="54" t="s">
        <v>186</v>
      </c>
      <c r="E51" s="86" t="s">
        <v>64</v>
      </c>
      <c r="F51" s="90"/>
      <c r="G51" s="109" t="s">
        <v>155</v>
      </c>
      <c r="H51" s="32"/>
      <c r="I51" s="32"/>
      <c r="J51" s="55"/>
      <c r="K51" s="21"/>
      <c r="L51" s="54" t="s">
        <v>47</v>
      </c>
      <c r="M51" s="54" t="s">
        <v>51</v>
      </c>
      <c r="N51" s="54" t="s">
        <v>41</v>
      </c>
      <c r="O51" s="32"/>
      <c r="P51" s="32"/>
      <c r="Q51" s="32"/>
      <c r="R51" s="21"/>
      <c r="S51" s="21"/>
      <c r="T51" s="55"/>
      <c r="U51" s="21"/>
      <c r="V51" s="21"/>
      <c r="W51" s="21"/>
      <c r="X51" s="21"/>
      <c r="Y51" s="7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3" s="9" customFormat="1" ht="35.25" customHeight="1" thickBot="1" x14ac:dyDescent="0.3">
      <c r="C52" s="32"/>
      <c r="D52" s="54" t="s">
        <v>60</v>
      </c>
      <c r="E52" s="115" t="s">
        <v>85</v>
      </c>
      <c r="F52" s="32"/>
      <c r="G52" s="32"/>
      <c r="H52" s="32"/>
      <c r="I52" s="32"/>
      <c r="J52" s="55"/>
      <c r="K52" s="32"/>
      <c r="L52" s="54" t="s">
        <v>48</v>
      </c>
      <c r="M52" s="54" t="s">
        <v>47</v>
      </c>
      <c r="N52" s="54" t="s">
        <v>50</v>
      </c>
      <c r="O52" s="32"/>
      <c r="P52" s="32"/>
      <c r="Q52" s="32"/>
      <c r="R52" s="32"/>
      <c r="S52" s="32"/>
      <c r="T52" s="55"/>
      <c r="U52" s="21"/>
      <c r="V52" s="21"/>
      <c r="W52" s="21"/>
      <c r="X52" s="21"/>
      <c r="Y52" s="7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spans="1:43" ht="38.25" customHeight="1" x14ac:dyDescent="0.25">
      <c r="B53" s="21"/>
      <c r="D53" s="54" t="s">
        <v>184</v>
      </c>
      <c r="J53" s="34"/>
      <c r="L53" s="54" t="s">
        <v>41</v>
      </c>
      <c r="M53" s="54" t="s">
        <v>48</v>
      </c>
      <c r="N53" s="54" t="s">
        <v>46</v>
      </c>
      <c r="R53" s="21"/>
      <c r="S53" s="21"/>
      <c r="T53" s="34"/>
      <c r="U53" s="32"/>
      <c r="V53" s="32"/>
      <c r="W53" s="32"/>
      <c r="X53" s="32"/>
      <c r="Y53" s="73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 spans="1:43" ht="33.75" customHeight="1" thickBot="1" x14ac:dyDescent="0.3">
      <c r="B54" s="32"/>
      <c r="D54" s="109" t="s">
        <v>187</v>
      </c>
      <c r="L54" s="109" t="s">
        <v>49</v>
      </c>
      <c r="M54" s="54" t="s">
        <v>41</v>
      </c>
      <c r="N54" s="54" t="s">
        <v>51</v>
      </c>
      <c r="R54" s="32"/>
      <c r="S54" s="32"/>
      <c r="U54" s="33"/>
      <c r="V54" s="33"/>
      <c r="W54" s="33"/>
      <c r="X54" s="33"/>
      <c r="Y54" s="73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ht="27" thickBot="1" x14ac:dyDescent="0.3">
      <c r="M55" s="109" t="s">
        <v>49</v>
      </c>
      <c r="N55" s="54" t="s">
        <v>47</v>
      </c>
      <c r="R55" s="32"/>
      <c r="S55" s="32"/>
      <c r="U55" s="34"/>
      <c r="V55" s="34"/>
      <c r="W55" s="34"/>
      <c r="X55" s="34"/>
      <c r="Y55" s="73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 spans="1:43" ht="26.4" x14ac:dyDescent="0.25">
      <c r="N56" s="54" t="s">
        <v>48</v>
      </c>
      <c r="R56" s="32"/>
      <c r="S56" s="32"/>
      <c r="U56" s="32"/>
      <c r="V56" s="32"/>
      <c r="W56" s="32"/>
      <c r="X56" s="32"/>
      <c r="Y56" s="73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 spans="1:43" x14ac:dyDescent="0.25">
      <c r="N57" s="54" t="s">
        <v>41</v>
      </c>
      <c r="R57" s="32"/>
      <c r="S57" s="32"/>
      <c r="U57" s="32"/>
      <c r="V57" s="32"/>
      <c r="W57" s="32"/>
      <c r="X57" s="32"/>
      <c r="Y57" s="73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13.8" thickBot="1" x14ac:dyDescent="0.3">
      <c r="N58" s="109" t="s">
        <v>49</v>
      </c>
      <c r="R58" s="32"/>
      <c r="S58" s="32"/>
      <c r="U58" s="32"/>
      <c r="V58" s="32"/>
      <c r="W58" s="32"/>
      <c r="X58" s="32"/>
      <c r="Y58" s="73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x14ac:dyDescent="0.25">
      <c r="R59" s="32"/>
      <c r="S59" s="32"/>
      <c r="U59" s="32"/>
      <c r="V59" s="32"/>
      <c r="W59" s="32"/>
      <c r="X59" s="32"/>
      <c r="Y59" s="73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</row>
    <row r="60" spans="1:43" x14ac:dyDescent="0.25">
      <c r="R60" s="32"/>
      <c r="S60" s="32"/>
      <c r="U60" s="32"/>
      <c r="V60" s="32"/>
      <c r="W60" s="32"/>
      <c r="X60" s="32"/>
      <c r="Y60" s="73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</row>
    <row r="61" spans="1:43" x14ac:dyDescent="0.25">
      <c r="R61" s="32"/>
      <c r="S61" s="32"/>
      <c r="U61" s="32"/>
      <c r="V61" s="32"/>
      <c r="W61" s="32"/>
      <c r="X61" s="32"/>
      <c r="Y61" s="73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 spans="1:43" x14ac:dyDescent="0.25">
      <c r="R62" s="32"/>
      <c r="S62" s="32"/>
      <c r="U62" s="32"/>
      <c r="V62" s="32"/>
      <c r="W62" s="32"/>
      <c r="X62" s="32"/>
      <c r="Y62" s="73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</row>
    <row r="63" spans="1:43" x14ac:dyDescent="0.25">
      <c r="R63" s="32"/>
      <c r="S63" s="32"/>
      <c r="U63" s="32"/>
      <c r="V63" s="32"/>
      <c r="W63" s="32"/>
      <c r="X63" s="32"/>
      <c r="Y63" s="73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</row>
    <row r="64" spans="1:43" x14ac:dyDescent="0.25">
      <c r="R64" s="32"/>
      <c r="S64" s="32"/>
      <c r="U64" s="32"/>
      <c r="V64" s="32"/>
      <c r="W64" s="32"/>
      <c r="X64" s="32"/>
      <c r="Y64" s="73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</row>
    <row r="65" spans="18:43" x14ac:dyDescent="0.25">
      <c r="R65" s="32"/>
      <c r="S65" s="32"/>
      <c r="U65" s="32"/>
      <c r="V65" s="32"/>
      <c r="W65" s="32"/>
      <c r="X65" s="32"/>
      <c r="Y65" s="73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</row>
    <row r="66" spans="18:43" x14ac:dyDescent="0.25">
      <c r="R66" s="32"/>
      <c r="S66" s="32"/>
      <c r="U66" s="32"/>
      <c r="V66" s="32"/>
      <c r="W66" s="32"/>
      <c r="X66" s="32"/>
      <c r="Y66" s="73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</row>
    <row r="67" spans="18:43" x14ac:dyDescent="0.25">
      <c r="R67" s="32"/>
      <c r="S67" s="32"/>
      <c r="U67" s="32"/>
      <c r="V67" s="32"/>
      <c r="W67" s="32"/>
      <c r="X67" s="32"/>
      <c r="Y67" s="73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 spans="18:43" x14ac:dyDescent="0.25">
      <c r="R68" s="32"/>
      <c r="S68" s="32"/>
      <c r="U68" s="32"/>
      <c r="V68" s="32"/>
      <c r="W68" s="32"/>
      <c r="X68" s="32"/>
      <c r="Y68" s="73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 spans="18:43" x14ac:dyDescent="0.25">
      <c r="R69" s="32"/>
      <c r="S69" s="32"/>
      <c r="U69" s="32"/>
      <c r="V69" s="32"/>
      <c r="W69" s="32"/>
      <c r="X69" s="32"/>
      <c r="Y69" s="73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 spans="18:43" x14ac:dyDescent="0.25">
      <c r="R70" s="32"/>
      <c r="S70" s="32"/>
      <c r="U70" s="32"/>
      <c r="V70" s="32"/>
      <c r="W70" s="32"/>
      <c r="X70" s="32"/>
      <c r="Y70" s="73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 spans="18:43" x14ac:dyDescent="0.25">
      <c r="R71" s="32"/>
      <c r="S71" s="32"/>
      <c r="U71" s="32"/>
      <c r="V71" s="32"/>
      <c r="W71" s="32"/>
      <c r="X71" s="32"/>
      <c r="Y71" s="73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 spans="18:43" x14ac:dyDescent="0.25">
      <c r="R72" s="32"/>
      <c r="S72" s="32"/>
      <c r="U72" s="32"/>
      <c r="V72" s="32"/>
      <c r="W72" s="32"/>
      <c r="X72" s="32"/>
      <c r="Y72" s="73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 spans="18:43" x14ac:dyDescent="0.25">
      <c r="R73" s="32"/>
      <c r="S73" s="32"/>
      <c r="U73" s="32"/>
      <c r="V73" s="32"/>
      <c r="W73" s="32"/>
      <c r="X73" s="32"/>
      <c r="Y73" s="73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 spans="18:43" x14ac:dyDescent="0.25">
      <c r="R74" s="32"/>
      <c r="S74" s="32"/>
      <c r="U74" s="32"/>
      <c r="V74" s="32"/>
      <c r="W74" s="32"/>
      <c r="X74" s="32"/>
      <c r="Y74" s="73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</row>
    <row r="75" spans="18:43" x14ac:dyDescent="0.25">
      <c r="R75" s="32"/>
      <c r="S75" s="32"/>
      <c r="U75" s="32"/>
      <c r="V75" s="32"/>
      <c r="W75" s="32"/>
      <c r="X75" s="32"/>
      <c r="Y75" s="73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</row>
    <row r="76" spans="18:43" x14ac:dyDescent="0.25">
      <c r="R76" s="32"/>
      <c r="S76" s="32"/>
      <c r="U76" s="32"/>
      <c r="V76" s="32"/>
      <c r="W76" s="32"/>
      <c r="X76" s="32"/>
      <c r="Y76" s="73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</row>
    <row r="77" spans="18:43" x14ac:dyDescent="0.25">
      <c r="R77" s="32"/>
      <c r="S77" s="32"/>
      <c r="U77" s="32"/>
      <c r="V77" s="32"/>
      <c r="W77" s="32"/>
      <c r="X77" s="32"/>
      <c r="Y77" s="73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</row>
    <row r="78" spans="18:43" x14ac:dyDescent="0.25">
      <c r="R78" s="32"/>
      <c r="S78" s="32"/>
      <c r="U78" s="32"/>
      <c r="V78" s="32"/>
      <c r="W78" s="32"/>
      <c r="X78" s="32"/>
      <c r="Y78" s="73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</row>
    <row r="79" spans="18:43" x14ac:dyDescent="0.25">
      <c r="R79" s="32"/>
      <c r="S79" s="32"/>
      <c r="U79" s="32"/>
      <c r="V79" s="32"/>
      <c r="W79" s="32"/>
      <c r="X79" s="32"/>
      <c r="Y79" s="73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</row>
    <row r="80" spans="18:43" x14ac:dyDescent="0.25">
      <c r="R80" s="32"/>
      <c r="S80" s="32"/>
      <c r="U80" s="32"/>
      <c r="V80" s="32"/>
      <c r="W80" s="32"/>
      <c r="X80" s="32"/>
      <c r="Y80" s="73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</row>
    <row r="81" spans="18:43" x14ac:dyDescent="0.25">
      <c r="R81" s="32"/>
      <c r="S81" s="32"/>
      <c r="U81" s="32"/>
      <c r="V81" s="32"/>
      <c r="W81" s="32"/>
      <c r="X81" s="32"/>
      <c r="Y81" s="73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 spans="18:43" x14ac:dyDescent="0.25">
      <c r="R82" s="32"/>
      <c r="S82" s="32"/>
      <c r="U82" s="32"/>
      <c r="V82" s="32"/>
      <c r="W82" s="32"/>
      <c r="X82" s="32"/>
      <c r="Y82" s="73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</row>
    <row r="83" spans="18:43" x14ac:dyDescent="0.25">
      <c r="R83" s="32"/>
      <c r="S83" s="32"/>
      <c r="U83" s="32"/>
      <c r="V83" s="32"/>
      <c r="W83" s="32"/>
      <c r="X83" s="32"/>
      <c r="Y83" s="73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</row>
    <row r="84" spans="18:43" x14ac:dyDescent="0.25">
      <c r="R84" s="32"/>
      <c r="S84" s="32"/>
      <c r="U84" s="32"/>
      <c r="V84" s="32"/>
      <c r="W84" s="32"/>
      <c r="X84" s="32"/>
      <c r="Y84" s="73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</row>
    <row r="85" spans="18:43" x14ac:dyDescent="0.25">
      <c r="R85" s="32"/>
      <c r="S85" s="32"/>
      <c r="U85" s="32"/>
      <c r="V85" s="32"/>
      <c r="W85" s="32"/>
      <c r="X85" s="32"/>
      <c r="Y85" s="73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 spans="18:43" x14ac:dyDescent="0.25">
      <c r="R86" s="32"/>
      <c r="S86" s="32"/>
      <c r="U86" s="32"/>
      <c r="V86" s="32"/>
      <c r="W86" s="32"/>
      <c r="X86" s="32"/>
      <c r="Y86" s="73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</row>
    <row r="87" spans="18:43" x14ac:dyDescent="0.25">
      <c r="R87" s="32"/>
      <c r="S87" s="32"/>
      <c r="U87" s="32"/>
      <c r="V87" s="32"/>
      <c r="W87" s="32"/>
      <c r="X87" s="32"/>
      <c r="Y87" s="73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</row>
    <row r="88" spans="18:43" x14ac:dyDescent="0.25">
      <c r="R88" s="32"/>
      <c r="S88" s="32"/>
      <c r="U88" s="32"/>
      <c r="V88" s="32"/>
      <c r="W88" s="32"/>
      <c r="X88" s="32"/>
      <c r="Y88" s="73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8:43" x14ac:dyDescent="0.25">
      <c r="R89" s="32"/>
      <c r="S89" s="32"/>
      <c r="U89" s="32"/>
      <c r="V89" s="32"/>
      <c r="W89" s="32"/>
      <c r="X89" s="32"/>
      <c r="Y89" s="73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</row>
    <row r="90" spans="18:43" x14ac:dyDescent="0.25">
      <c r="R90" s="32"/>
      <c r="S90" s="32"/>
      <c r="U90" s="32"/>
      <c r="V90" s="32"/>
      <c r="W90" s="32"/>
      <c r="X90" s="32"/>
      <c r="Y90" s="73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</row>
    <row r="91" spans="18:43" x14ac:dyDescent="0.25">
      <c r="R91" s="32"/>
      <c r="S91" s="32"/>
      <c r="U91" s="32"/>
      <c r="V91" s="32"/>
      <c r="W91" s="32"/>
      <c r="X91" s="32"/>
      <c r="Y91" s="73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 spans="18:43" x14ac:dyDescent="0.25">
      <c r="R92" s="32"/>
      <c r="S92" s="32"/>
      <c r="U92" s="32"/>
      <c r="V92" s="32"/>
      <c r="W92" s="32"/>
      <c r="X92" s="32"/>
      <c r="Y92" s="73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</row>
    <row r="93" spans="18:43" x14ac:dyDescent="0.25">
      <c r="R93" s="32"/>
      <c r="S93" s="32"/>
      <c r="U93" s="32"/>
      <c r="V93" s="32"/>
      <c r="W93" s="32"/>
      <c r="X93" s="32"/>
      <c r="Y93" s="73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</row>
    <row r="94" spans="18:43" x14ac:dyDescent="0.25">
      <c r="R94" s="32"/>
      <c r="S94" s="32"/>
      <c r="U94" s="32"/>
      <c r="V94" s="32"/>
      <c r="W94" s="32"/>
      <c r="X94" s="32"/>
      <c r="Y94" s="73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</row>
    <row r="95" spans="18:43" x14ac:dyDescent="0.25">
      <c r="R95" s="32"/>
      <c r="S95" s="32"/>
      <c r="U95" s="32"/>
      <c r="V95" s="32"/>
      <c r="W95" s="32"/>
      <c r="X95" s="32"/>
      <c r="Y95" s="73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8:43" x14ac:dyDescent="0.25">
      <c r="R96" s="32"/>
      <c r="S96" s="32"/>
      <c r="U96" s="32"/>
      <c r="V96" s="32"/>
      <c r="W96" s="32"/>
      <c r="X96" s="32"/>
      <c r="Y96" s="73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</row>
    <row r="97" spans="18:43" x14ac:dyDescent="0.25">
      <c r="R97" s="32"/>
      <c r="S97" s="32"/>
      <c r="U97" s="32"/>
      <c r="V97" s="32"/>
      <c r="W97" s="32"/>
      <c r="X97" s="32"/>
      <c r="Y97" s="73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 spans="18:43" x14ac:dyDescent="0.25">
      <c r="R98" s="32"/>
      <c r="S98" s="32"/>
      <c r="U98" s="32"/>
      <c r="V98" s="32"/>
      <c r="W98" s="32"/>
      <c r="X98" s="32"/>
      <c r="Y98" s="73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</row>
    <row r="99" spans="18:43" x14ac:dyDescent="0.25">
      <c r="R99" s="32"/>
      <c r="S99" s="32"/>
      <c r="U99" s="32"/>
      <c r="V99" s="32"/>
      <c r="W99" s="32"/>
      <c r="X99" s="32"/>
      <c r="Y99" s="73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</row>
    <row r="100" spans="18:43" x14ac:dyDescent="0.25">
      <c r="R100" s="32"/>
      <c r="S100" s="32"/>
      <c r="U100" s="32"/>
      <c r="V100" s="32"/>
      <c r="W100" s="32"/>
      <c r="X100" s="32"/>
      <c r="Y100" s="73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00"/>
  <sheetViews>
    <sheetView topLeftCell="B1" zoomScale="66" workbookViewId="0">
      <selection activeCell="K22" sqref="K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2" customWidth="1"/>
    <col min="9" max="10" width="30.5546875" style="159" customWidth="1"/>
    <col min="11" max="12" width="30.5546875" style="32" customWidth="1"/>
    <col min="13" max="13" width="27.5546875" style="32" customWidth="1"/>
    <col min="14" max="14" width="21.44140625" style="32" customWidth="1"/>
    <col min="15" max="21" width="30.5546875" style="32" customWidth="1"/>
    <col min="22" max="23" width="30.33203125" style="5" customWidth="1"/>
    <col min="24" max="24" width="21.44140625" style="32" customWidth="1"/>
    <col min="25" max="25" width="31.44140625" style="5" customWidth="1"/>
    <col min="26" max="26" width="28.88671875" style="5" customWidth="1"/>
    <col min="27" max="28" width="31.44140625" style="5" customWidth="1"/>
    <col min="29" max="29" width="21.109375" style="70" customWidth="1"/>
    <col min="30" max="16384" width="16.6640625" style="5"/>
  </cols>
  <sheetData>
    <row r="1" spans="1:29" ht="17.399999999999999" x14ac:dyDescent="0.3">
      <c r="A1" s="1" t="s">
        <v>0</v>
      </c>
      <c r="B1" s="2"/>
      <c r="C1" s="91"/>
      <c r="D1" s="45"/>
      <c r="E1" s="45"/>
      <c r="F1" s="45"/>
      <c r="G1" s="45"/>
      <c r="H1" s="45"/>
      <c r="I1" s="151"/>
      <c r="J1" s="151"/>
      <c r="K1" s="45"/>
      <c r="L1" s="45"/>
      <c r="M1" s="45"/>
      <c r="N1" s="45"/>
      <c r="O1" s="45"/>
      <c r="P1" s="45"/>
      <c r="Q1" s="45"/>
      <c r="R1" s="45"/>
      <c r="S1" s="45"/>
      <c r="T1" s="91" t="s">
        <v>67</v>
      </c>
      <c r="U1" s="91"/>
      <c r="V1" s="3"/>
      <c r="W1" s="3"/>
      <c r="X1" s="45"/>
      <c r="Y1" s="3"/>
      <c r="Z1" s="3"/>
      <c r="AA1" s="3"/>
      <c r="AB1" s="3"/>
    </row>
    <row r="2" spans="1:29" ht="39.6" x14ac:dyDescent="0.25">
      <c r="A2" s="1" t="s">
        <v>1</v>
      </c>
      <c r="B2" s="2"/>
      <c r="C2" s="6"/>
      <c r="D2" s="6"/>
      <c r="E2" s="6"/>
      <c r="F2" s="6"/>
      <c r="G2" s="6"/>
      <c r="H2" s="6"/>
      <c r="I2" s="152"/>
      <c r="J2" s="152"/>
      <c r="K2" s="6"/>
      <c r="L2" s="6"/>
      <c r="M2" s="6"/>
      <c r="N2" s="6"/>
      <c r="O2" s="6"/>
      <c r="P2" s="6"/>
      <c r="Q2" s="6"/>
      <c r="R2" s="6"/>
      <c r="S2" s="6"/>
      <c r="T2" s="6" t="s">
        <v>96</v>
      </c>
      <c r="U2" s="6"/>
      <c r="V2" s="6"/>
      <c r="W2" s="6"/>
      <c r="X2" s="6"/>
      <c r="Y2" s="6"/>
      <c r="Z2" s="6"/>
      <c r="AA2" s="6"/>
      <c r="AB2" s="6"/>
    </row>
    <row r="3" spans="1:29" ht="21.75" customHeight="1" x14ac:dyDescent="0.25">
      <c r="A3" s="7">
        <v>37139</v>
      </c>
      <c r="B3" s="7"/>
      <c r="C3" s="6"/>
      <c r="D3" s="6"/>
      <c r="E3" s="6"/>
      <c r="F3" s="6"/>
      <c r="G3" s="6"/>
      <c r="H3" s="6"/>
      <c r="I3" s="152"/>
      <c r="J3" s="152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9" ht="13.8" thickBot="1" x14ac:dyDescent="0.3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153" t="s">
        <v>27</v>
      </c>
      <c r="J4" s="153" t="s">
        <v>27</v>
      </c>
      <c r="K4" s="66" t="s">
        <v>27</v>
      </c>
      <c r="L4" s="66" t="s">
        <v>27</v>
      </c>
      <c r="M4" s="66" t="s">
        <v>27</v>
      </c>
      <c r="N4" s="8"/>
      <c r="O4" s="66" t="s">
        <v>27</v>
      </c>
      <c r="P4" s="66" t="s">
        <v>27</v>
      </c>
      <c r="Q4" s="66" t="s">
        <v>27</v>
      </c>
      <c r="R4" s="66" t="s">
        <v>27</v>
      </c>
      <c r="S4" s="66" t="s">
        <v>27</v>
      </c>
      <c r="T4" s="66" t="s">
        <v>27</v>
      </c>
      <c r="U4" s="110" t="s">
        <v>59</v>
      </c>
      <c r="V4" s="67" t="s">
        <v>22</v>
      </c>
      <c r="W4" s="67" t="s">
        <v>22</v>
      </c>
      <c r="X4" s="8"/>
      <c r="Y4" s="9"/>
      <c r="Z4" s="9"/>
      <c r="AA4" s="9"/>
      <c r="AB4" s="9"/>
    </row>
    <row r="5" spans="1:29" x14ac:dyDescent="0.25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96" t="s">
        <v>28</v>
      </c>
      <c r="J5" s="96" t="s">
        <v>28</v>
      </c>
      <c r="K5" s="35" t="s">
        <v>28</v>
      </c>
      <c r="L5" s="35" t="s">
        <v>28</v>
      </c>
      <c r="M5" s="35" t="s">
        <v>30</v>
      </c>
      <c r="N5" s="8"/>
      <c r="O5" s="53" t="s">
        <v>23</v>
      </c>
      <c r="P5" s="53" t="s">
        <v>23</v>
      </c>
      <c r="Q5" s="53" t="s">
        <v>23</v>
      </c>
      <c r="R5" s="53" t="s">
        <v>23</v>
      </c>
      <c r="S5" s="53" t="s">
        <v>23</v>
      </c>
      <c r="T5" s="96" t="s">
        <v>23</v>
      </c>
      <c r="U5" s="53" t="s">
        <v>23</v>
      </c>
      <c r="V5" s="53" t="s">
        <v>23</v>
      </c>
      <c r="W5" s="53" t="s">
        <v>23</v>
      </c>
      <c r="X5" s="60"/>
    </row>
    <row r="6" spans="1:29" x14ac:dyDescent="0.25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97" t="s">
        <v>68</v>
      </c>
      <c r="J6" s="97" t="s">
        <v>68</v>
      </c>
      <c r="K6" s="12" t="s">
        <v>68</v>
      </c>
      <c r="L6" s="12" t="s">
        <v>68</v>
      </c>
      <c r="M6" s="12" t="s">
        <v>70</v>
      </c>
      <c r="N6" s="8"/>
      <c r="O6" s="12" t="s">
        <v>29</v>
      </c>
      <c r="P6" s="12" t="s">
        <v>53</v>
      </c>
      <c r="Q6" s="12" t="s">
        <v>53</v>
      </c>
      <c r="R6" s="12" t="s">
        <v>53</v>
      </c>
      <c r="S6" s="12" t="s">
        <v>53</v>
      </c>
      <c r="T6" s="97" t="s">
        <v>29</v>
      </c>
      <c r="U6" s="12" t="s">
        <v>73</v>
      </c>
      <c r="V6" s="12" t="s">
        <v>26</v>
      </c>
      <c r="W6" s="36" t="s">
        <v>26</v>
      </c>
      <c r="X6" s="60"/>
    </row>
    <row r="7" spans="1:29" x14ac:dyDescent="0.25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/>
      <c r="I7" s="154"/>
      <c r="J7" s="154"/>
      <c r="K7" s="50"/>
      <c r="L7" s="50"/>
      <c r="M7" s="50">
        <v>220</v>
      </c>
      <c r="N7" s="75"/>
      <c r="O7" s="50">
        <v>75.5</v>
      </c>
      <c r="P7" s="50">
        <v>72</v>
      </c>
      <c r="Q7" s="50">
        <v>72</v>
      </c>
      <c r="R7" s="50">
        <v>72</v>
      </c>
      <c r="S7" s="50">
        <v>72</v>
      </c>
      <c r="T7" s="98" t="s">
        <v>66</v>
      </c>
      <c r="U7" s="93">
        <v>89.5</v>
      </c>
      <c r="V7" s="93"/>
      <c r="W7" s="37"/>
      <c r="X7" s="61"/>
    </row>
    <row r="8" spans="1:29" ht="43.5" customHeight="1" thickBot="1" x14ac:dyDescent="0.3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155" t="s">
        <v>43</v>
      </c>
      <c r="J8" s="155" t="s">
        <v>43</v>
      </c>
      <c r="K8" s="51" t="s">
        <v>43</v>
      </c>
      <c r="L8" s="51" t="s">
        <v>43</v>
      </c>
      <c r="M8" s="84" t="s">
        <v>65</v>
      </c>
      <c r="N8" s="83"/>
      <c r="O8" s="84" t="s">
        <v>65</v>
      </c>
      <c r="P8" s="51" t="s">
        <v>43</v>
      </c>
      <c r="Q8" s="51" t="s">
        <v>43</v>
      </c>
      <c r="R8" s="51" t="s">
        <v>43</v>
      </c>
      <c r="S8" s="142" t="s">
        <v>63</v>
      </c>
      <c r="T8" s="99" t="s">
        <v>74</v>
      </c>
      <c r="U8" s="51" t="s">
        <v>43</v>
      </c>
      <c r="V8" s="125" t="s">
        <v>24</v>
      </c>
      <c r="W8" s="124" t="s">
        <v>24</v>
      </c>
      <c r="Y8" s="14"/>
      <c r="Z8" s="14"/>
      <c r="AA8" s="14"/>
      <c r="AB8" s="14"/>
    </row>
    <row r="9" spans="1:29" x14ac:dyDescent="0.25">
      <c r="A9" s="13"/>
      <c r="B9" s="13"/>
      <c r="C9" s="38"/>
      <c r="D9" s="12"/>
      <c r="E9" s="12"/>
      <c r="F9" s="12"/>
      <c r="G9" s="12"/>
      <c r="H9" s="12"/>
      <c r="I9" s="97"/>
      <c r="J9" s="97"/>
      <c r="K9" s="12"/>
      <c r="L9" s="12"/>
      <c r="M9" s="52"/>
      <c r="N9" s="21"/>
      <c r="O9" s="52"/>
      <c r="P9" s="12"/>
      <c r="Q9" s="12"/>
      <c r="R9" s="12"/>
      <c r="S9" s="12"/>
      <c r="T9" s="134"/>
      <c r="U9" s="12"/>
      <c r="V9" s="108"/>
      <c r="W9" s="38"/>
      <c r="X9" s="52"/>
      <c r="Y9" s="15"/>
      <c r="Z9" s="15"/>
      <c r="AA9" s="15"/>
      <c r="AB9" s="15"/>
    </row>
    <row r="10" spans="1:29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154" t="s">
        <v>78</v>
      </c>
      <c r="J10" s="154" t="s">
        <v>78</v>
      </c>
      <c r="K10" s="50" t="s">
        <v>78</v>
      </c>
      <c r="L10" s="50" t="s">
        <v>78</v>
      </c>
      <c r="M10" s="50" t="s">
        <v>78</v>
      </c>
      <c r="N10" s="75"/>
      <c r="O10" s="50" t="s">
        <v>78</v>
      </c>
      <c r="P10" s="50" t="s">
        <v>78</v>
      </c>
      <c r="Q10" s="50" t="s">
        <v>78</v>
      </c>
      <c r="R10" s="50" t="s">
        <v>78</v>
      </c>
      <c r="S10" s="50" t="s">
        <v>78</v>
      </c>
      <c r="T10" s="144" t="s">
        <v>78</v>
      </c>
      <c r="U10" s="126" t="s">
        <v>78</v>
      </c>
      <c r="V10" s="126" t="s">
        <v>78</v>
      </c>
      <c r="W10" s="50" t="s">
        <v>78</v>
      </c>
      <c r="X10" s="50"/>
      <c r="Y10" s="16"/>
      <c r="Z10" s="16"/>
      <c r="AA10" s="16"/>
      <c r="AB10" s="16"/>
    </row>
    <row r="11" spans="1:29" s="32" customFormat="1" ht="26.25" customHeight="1" thickBot="1" x14ac:dyDescent="0.3">
      <c r="A11" s="95"/>
      <c r="B11" s="95"/>
      <c r="C11" s="18" t="s">
        <v>167</v>
      </c>
      <c r="D11" s="118" t="s">
        <v>173</v>
      </c>
      <c r="E11" s="118" t="s">
        <v>161</v>
      </c>
      <c r="F11" s="118" t="s">
        <v>160</v>
      </c>
      <c r="G11" s="118" t="s">
        <v>162</v>
      </c>
      <c r="H11" s="118" t="s">
        <v>163</v>
      </c>
      <c r="I11" s="146" t="s">
        <v>209</v>
      </c>
      <c r="J11" s="146" t="s">
        <v>208</v>
      </c>
      <c r="K11" s="118" t="s">
        <v>178</v>
      </c>
      <c r="L11" s="118" t="s">
        <v>179</v>
      </c>
      <c r="M11" s="118" t="s">
        <v>61</v>
      </c>
      <c r="N11" s="12"/>
      <c r="O11" s="118" t="s">
        <v>61</v>
      </c>
      <c r="P11" s="18" t="s">
        <v>172</v>
      </c>
      <c r="Q11" s="18" t="s">
        <v>168</v>
      </c>
      <c r="R11" s="18" t="s">
        <v>164</v>
      </c>
      <c r="S11" s="18" t="s">
        <v>119</v>
      </c>
      <c r="T11" s="146" t="s">
        <v>61</v>
      </c>
      <c r="U11" s="18" t="s">
        <v>154</v>
      </c>
      <c r="V11" s="118" t="s">
        <v>165</v>
      </c>
      <c r="W11" s="118" t="s">
        <v>166</v>
      </c>
      <c r="X11" s="12"/>
      <c r="Y11" s="119" t="s">
        <v>36</v>
      </c>
      <c r="Z11" s="120" t="s">
        <v>33</v>
      </c>
      <c r="AA11" s="121" t="s">
        <v>34</v>
      </c>
      <c r="AB11" s="122" t="s">
        <v>35</v>
      </c>
      <c r="AC11" s="73"/>
    </row>
    <row r="12" spans="1:29" ht="15.6" thickBot="1" x14ac:dyDescent="0.3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106" t="s">
        <v>25</v>
      </c>
      <c r="J12" s="106" t="s">
        <v>25</v>
      </c>
      <c r="K12" s="48" t="s">
        <v>25</v>
      </c>
      <c r="L12" s="48" t="s">
        <v>25</v>
      </c>
      <c r="M12" s="48" t="s">
        <v>69</v>
      </c>
      <c r="N12" s="54"/>
      <c r="O12" s="48" t="s">
        <v>71</v>
      </c>
      <c r="P12" s="94" t="s">
        <v>52</v>
      </c>
      <c r="Q12" s="94" t="s">
        <v>52</v>
      </c>
      <c r="R12" s="94" t="s">
        <v>52</v>
      </c>
      <c r="S12" s="94" t="s">
        <v>52</v>
      </c>
      <c r="T12" s="96" t="s">
        <v>97</v>
      </c>
      <c r="U12" s="19" t="s">
        <v>79</v>
      </c>
      <c r="V12" s="18" t="s">
        <v>25</v>
      </c>
      <c r="W12" s="77" t="s">
        <v>25</v>
      </c>
      <c r="X12" s="54"/>
      <c r="Y12" s="19"/>
      <c r="Z12" s="19"/>
      <c r="AA12" s="19"/>
      <c r="AB12" s="19"/>
    </row>
    <row r="13" spans="1:29" s="21" customFormat="1" x14ac:dyDescent="0.25">
      <c r="A13" s="20" t="s">
        <v>8</v>
      </c>
      <c r="B13" s="20" t="s">
        <v>8</v>
      </c>
      <c r="C13" s="20">
        <v>0</v>
      </c>
      <c r="D13" s="20">
        <v>3</v>
      </c>
      <c r="E13" s="42">
        <v>0</v>
      </c>
      <c r="F13" s="49">
        <v>25</v>
      </c>
      <c r="G13" s="49">
        <v>25</v>
      </c>
      <c r="H13" s="20">
        <v>25</v>
      </c>
      <c r="I13" s="100">
        <v>13</v>
      </c>
      <c r="J13" s="100">
        <v>0</v>
      </c>
      <c r="K13" s="20">
        <v>6</v>
      </c>
      <c r="L13" s="42">
        <v>6</v>
      </c>
      <c r="M13" s="49">
        <v>25</v>
      </c>
      <c r="N13" s="23"/>
      <c r="O13" s="42">
        <v>-25</v>
      </c>
      <c r="P13" s="22">
        <v>0</v>
      </c>
      <c r="Q13" s="22">
        <v>0</v>
      </c>
      <c r="R13" s="22">
        <v>0</v>
      </c>
      <c r="S13" s="22">
        <v>0</v>
      </c>
      <c r="T13" s="100">
        <v>0</v>
      </c>
      <c r="U13" s="20">
        <v>0</v>
      </c>
      <c r="V13" s="42">
        <v>-103</v>
      </c>
      <c r="W13" s="43">
        <v>0</v>
      </c>
      <c r="X13" s="23"/>
      <c r="Y13" s="19">
        <f t="shared" ref="Y13:Y36" si="0">SUM(C13:W13)</f>
        <v>0</v>
      </c>
      <c r="Z13" s="68">
        <f t="shared" ref="Z13:Z36" si="1">SUM(D13:M13)+SUM(O13:S13)</f>
        <v>103</v>
      </c>
      <c r="AA13" s="68">
        <f t="shared" ref="AA13:AA36" si="2">C13+U13</f>
        <v>0</v>
      </c>
      <c r="AB13" s="68">
        <f t="shared" ref="AB13:AB36" si="3">SUM(V13:W13)</f>
        <v>-103</v>
      </c>
      <c r="AC13" s="71"/>
    </row>
    <row r="14" spans="1:29" x14ac:dyDescent="0.25">
      <c r="A14" s="23" t="s">
        <v>9</v>
      </c>
      <c r="B14" s="23" t="s">
        <v>9</v>
      </c>
      <c r="C14" s="23">
        <v>0</v>
      </c>
      <c r="D14" s="23">
        <v>3</v>
      </c>
      <c r="E14" s="22">
        <v>0</v>
      </c>
      <c r="F14" s="46">
        <v>25</v>
      </c>
      <c r="G14" s="46">
        <v>25</v>
      </c>
      <c r="H14" s="23">
        <v>25</v>
      </c>
      <c r="I14" s="101">
        <v>0</v>
      </c>
      <c r="J14" s="101">
        <v>13</v>
      </c>
      <c r="K14" s="23">
        <v>6</v>
      </c>
      <c r="L14" s="22">
        <v>6</v>
      </c>
      <c r="M14" s="46">
        <v>25</v>
      </c>
      <c r="N14" s="23"/>
      <c r="O14" s="22">
        <v>-25</v>
      </c>
      <c r="P14" s="22">
        <v>0</v>
      </c>
      <c r="Q14" s="22">
        <v>0</v>
      </c>
      <c r="R14" s="22">
        <v>0</v>
      </c>
      <c r="S14" s="22">
        <v>0</v>
      </c>
      <c r="T14" s="101">
        <v>0</v>
      </c>
      <c r="U14" s="23">
        <v>0</v>
      </c>
      <c r="V14" s="22">
        <v>-103</v>
      </c>
      <c r="W14" s="24">
        <v>0</v>
      </c>
      <c r="X14" s="23"/>
      <c r="Y14" s="12">
        <f t="shared" si="0"/>
        <v>0</v>
      </c>
      <c r="Z14" s="36">
        <f t="shared" si="1"/>
        <v>103</v>
      </c>
      <c r="AA14" s="36">
        <f t="shared" si="2"/>
        <v>0</v>
      </c>
      <c r="AB14" s="36">
        <f t="shared" si="3"/>
        <v>-103</v>
      </c>
    </row>
    <row r="15" spans="1:29" x14ac:dyDescent="0.25">
      <c r="A15" s="23" t="s">
        <v>10</v>
      </c>
      <c r="B15" s="23" t="s">
        <v>10</v>
      </c>
      <c r="C15" s="23">
        <v>0</v>
      </c>
      <c r="D15" s="23">
        <v>3</v>
      </c>
      <c r="E15" s="22">
        <v>0</v>
      </c>
      <c r="F15" s="46">
        <v>25</v>
      </c>
      <c r="G15" s="46">
        <v>25</v>
      </c>
      <c r="H15" s="23">
        <v>25</v>
      </c>
      <c r="I15" s="101">
        <v>0</v>
      </c>
      <c r="J15" s="101">
        <v>13</v>
      </c>
      <c r="K15" s="23">
        <v>6</v>
      </c>
      <c r="L15" s="22">
        <v>6</v>
      </c>
      <c r="M15" s="46">
        <v>25</v>
      </c>
      <c r="N15" s="23"/>
      <c r="O15" s="22">
        <v>-25</v>
      </c>
      <c r="P15" s="22">
        <v>0</v>
      </c>
      <c r="Q15" s="22">
        <v>0</v>
      </c>
      <c r="R15" s="22">
        <v>0</v>
      </c>
      <c r="S15" s="22">
        <v>0</v>
      </c>
      <c r="T15" s="101">
        <v>0</v>
      </c>
      <c r="U15" s="23">
        <v>0</v>
      </c>
      <c r="V15" s="22">
        <v>-103</v>
      </c>
      <c r="W15" s="24">
        <v>0</v>
      </c>
      <c r="X15" s="23"/>
      <c r="Y15" s="12">
        <f t="shared" si="0"/>
        <v>0</v>
      </c>
      <c r="Z15" s="36">
        <f t="shared" si="1"/>
        <v>103</v>
      </c>
      <c r="AA15" s="36">
        <f t="shared" si="2"/>
        <v>0</v>
      </c>
      <c r="AB15" s="36">
        <f t="shared" si="3"/>
        <v>-103</v>
      </c>
    </row>
    <row r="16" spans="1:29" x14ac:dyDescent="0.25">
      <c r="A16" s="23" t="s">
        <v>11</v>
      </c>
      <c r="B16" s="23" t="s">
        <v>11</v>
      </c>
      <c r="C16" s="23">
        <v>0</v>
      </c>
      <c r="D16" s="23">
        <v>3</v>
      </c>
      <c r="E16" s="22">
        <v>0</v>
      </c>
      <c r="F16" s="46">
        <v>25</v>
      </c>
      <c r="G16" s="46">
        <v>25</v>
      </c>
      <c r="H16" s="23">
        <v>25</v>
      </c>
      <c r="I16" s="101">
        <v>0</v>
      </c>
      <c r="J16" s="101">
        <v>13</v>
      </c>
      <c r="K16" s="23">
        <v>6</v>
      </c>
      <c r="L16" s="22">
        <v>6</v>
      </c>
      <c r="M16" s="46">
        <v>25</v>
      </c>
      <c r="N16" s="23"/>
      <c r="O16" s="22">
        <v>-25</v>
      </c>
      <c r="P16" s="22">
        <v>0</v>
      </c>
      <c r="Q16" s="22">
        <v>0</v>
      </c>
      <c r="R16" s="22">
        <v>0</v>
      </c>
      <c r="S16" s="22">
        <v>0</v>
      </c>
      <c r="T16" s="101">
        <v>0</v>
      </c>
      <c r="U16" s="23">
        <v>0</v>
      </c>
      <c r="V16" s="22">
        <v>-103</v>
      </c>
      <c r="W16" s="24">
        <v>0</v>
      </c>
      <c r="X16" s="23"/>
      <c r="Y16" s="12">
        <f t="shared" si="0"/>
        <v>0</v>
      </c>
      <c r="Z16" s="36">
        <f t="shared" si="1"/>
        <v>103</v>
      </c>
      <c r="AA16" s="36">
        <f t="shared" si="2"/>
        <v>0</v>
      </c>
      <c r="AB16" s="36">
        <f t="shared" si="3"/>
        <v>-103</v>
      </c>
    </row>
    <row r="17" spans="1:28" x14ac:dyDescent="0.25">
      <c r="A17" s="23" t="s">
        <v>12</v>
      </c>
      <c r="B17" s="23" t="s">
        <v>12</v>
      </c>
      <c r="C17" s="23">
        <v>0</v>
      </c>
      <c r="D17" s="23">
        <v>3</v>
      </c>
      <c r="E17" s="22">
        <v>0</v>
      </c>
      <c r="F17" s="46">
        <v>25</v>
      </c>
      <c r="G17" s="46">
        <v>25</v>
      </c>
      <c r="H17" s="23">
        <v>25</v>
      </c>
      <c r="I17" s="101">
        <v>0</v>
      </c>
      <c r="J17" s="101">
        <v>13</v>
      </c>
      <c r="K17" s="23">
        <v>6</v>
      </c>
      <c r="L17" s="22">
        <v>6</v>
      </c>
      <c r="M17" s="46">
        <v>25</v>
      </c>
      <c r="N17" s="23"/>
      <c r="O17" s="22">
        <v>-25</v>
      </c>
      <c r="P17" s="22">
        <v>0</v>
      </c>
      <c r="Q17" s="22">
        <v>0</v>
      </c>
      <c r="R17" s="22">
        <v>0</v>
      </c>
      <c r="S17" s="22">
        <v>0</v>
      </c>
      <c r="T17" s="101">
        <v>0</v>
      </c>
      <c r="U17" s="23">
        <v>0</v>
      </c>
      <c r="V17" s="22">
        <v>-103</v>
      </c>
      <c r="W17" s="24">
        <v>0</v>
      </c>
      <c r="X17" s="23"/>
      <c r="Y17" s="12">
        <f t="shared" si="0"/>
        <v>0</v>
      </c>
      <c r="Z17" s="36">
        <f t="shared" si="1"/>
        <v>103</v>
      </c>
      <c r="AA17" s="36">
        <f t="shared" si="2"/>
        <v>0</v>
      </c>
      <c r="AB17" s="36">
        <f t="shared" si="3"/>
        <v>-103</v>
      </c>
    </row>
    <row r="18" spans="1:28" x14ac:dyDescent="0.25">
      <c r="A18" s="23" t="s">
        <v>13</v>
      </c>
      <c r="B18" s="23" t="s">
        <v>13</v>
      </c>
      <c r="C18" s="23">
        <v>0</v>
      </c>
      <c r="D18" s="23">
        <v>3</v>
      </c>
      <c r="E18" s="22">
        <v>0</v>
      </c>
      <c r="F18" s="46">
        <v>25</v>
      </c>
      <c r="G18" s="46">
        <v>25</v>
      </c>
      <c r="H18" s="23">
        <v>25</v>
      </c>
      <c r="I18" s="101">
        <v>0</v>
      </c>
      <c r="J18" s="101">
        <v>13</v>
      </c>
      <c r="K18" s="23">
        <v>6</v>
      </c>
      <c r="L18" s="22">
        <v>6</v>
      </c>
      <c r="M18" s="46">
        <v>25</v>
      </c>
      <c r="N18" s="23"/>
      <c r="O18" s="22">
        <v>-25</v>
      </c>
      <c r="P18" s="22">
        <v>0</v>
      </c>
      <c r="Q18" s="22">
        <v>0</v>
      </c>
      <c r="R18" s="22">
        <v>0</v>
      </c>
      <c r="S18" s="22">
        <v>0</v>
      </c>
      <c r="T18" s="101">
        <v>0</v>
      </c>
      <c r="U18" s="23">
        <v>0</v>
      </c>
      <c r="V18" s="22">
        <v>-103</v>
      </c>
      <c r="W18" s="24">
        <v>0</v>
      </c>
      <c r="X18" s="23"/>
      <c r="Y18" s="12">
        <f t="shared" si="0"/>
        <v>0</v>
      </c>
      <c r="Z18" s="36">
        <f t="shared" si="1"/>
        <v>103</v>
      </c>
      <c r="AA18" s="36">
        <f t="shared" si="2"/>
        <v>0</v>
      </c>
      <c r="AB18" s="36">
        <f t="shared" si="3"/>
        <v>-103</v>
      </c>
    </row>
    <row r="19" spans="1:28" x14ac:dyDescent="0.25">
      <c r="A19" s="23" t="s">
        <v>14</v>
      </c>
      <c r="B19" s="23" t="s">
        <v>14</v>
      </c>
      <c r="C19" s="23">
        <v>10</v>
      </c>
      <c r="D19" s="23">
        <v>0</v>
      </c>
      <c r="E19" s="22">
        <v>0</v>
      </c>
      <c r="F19" s="46">
        <v>0</v>
      </c>
      <c r="G19" s="46">
        <v>0</v>
      </c>
      <c r="H19" s="23">
        <v>0</v>
      </c>
      <c r="I19" s="101">
        <v>0</v>
      </c>
      <c r="J19" s="101">
        <v>0</v>
      </c>
      <c r="K19" s="23">
        <v>0</v>
      </c>
      <c r="L19" s="22">
        <v>0</v>
      </c>
      <c r="M19" s="46">
        <v>0</v>
      </c>
      <c r="N19" s="23"/>
      <c r="O19" s="22">
        <v>0</v>
      </c>
      <c r="P19" s="22">
        <v>-45</v>
      </c>
      <c r="Q19" s="22">
        <v>-5</v>
      </c>
      <c r="R19" s="22">
        <v>-8</v>
      </c>
      <c r="S19" s="22">
        <v>-2</v>
      </c>
      <c r="T19" s="101">
        <v>-10</v>
      </c>
      <c r="U19" s="23">
        <v>-10</v>
      </c>
      <c r="V19" s="22">
        <v>0</v>
      </c>
      <c r="W19" s="24">
        <v>-103</v>
      </c>
      <c r="X19" s="23"/>
      <c r="Y19" s="12">
        <f t="shared" si="0"/>
        <v>-173</v>
      </c>
      <c r="Z19" s="36">
        <f t="shared" si="1"/>
        <v>-60</v>
      </c>
      <c r="AA19" s="36">
        <f t="shared" si="2"/>
        <v>0</v>
      </c>
      <c r="AB19" s="36">
        <f t="shared" si="3"/>
        <v>-103</v>
      </c>
    </row>
    <row r="20" spans="1:28" x14ac:dyDescent="0.25">
      <c r="A20" s="23" t="s">
        <v>15</v>
      </c>
      <c r="B20" s="23" t="s">
        <v>15</v>
      </c>
      <c r="C20" s="23">
        <v>10</v>
      </c>
      <c r="D20" s="23">
        <v>0</v>
      </c>
      <c r="E20" s="22">
        <v>0</v>
      </c>
      <c r="F20" s="46">
        <v>0</v>
      </c>
      <c r="G20" s="46">
        <v>0</v>
      </c>
      <c r="H20" s="23">
        <v>0</v>
      </c>
      <c r="I20" s="101">
        <v>0</v>
      </c>
      <c r="J20" s="101">
        <v>0</v>
      </c>
      <c r="K20" s="23">
        <v>0</v>
      </c>
      <c r="L20" s="22">
        <v>0</v>
      </c>
      <c r="M20" s="46">
        <v>0</v>
      </c>
      <c r="N20" s="23"/>
      <c r="O20" s="22">
        <v>0</v>
      </c>
      <c r="P20" s="22">
        <v>-45</v>
      </c>
      <c r="Q20" s="22">
        <v>-5</v>
      </c>
      <c r="R20" s="22">
        <v>-8</v>
      </c>
      <c r="S20" s="22">
        <v>-2</v>
      </c>
      <c r="T20" s="101">
        <v>-10</v>
      </c>
      <c r="U20" s="23">
        <v>-10</v>
      </c>
      <c r="V20" s="22">
        <v>0</v>
      </c>
      <c r="W20" s="24">
        <v>-103</v>
      </c>
      <c r="X20" s="23"/>
      <c r="Y20" s="12">
        <f t="shared" si="0"/>
        <v>-173</v>
      </c>
      <c r="Z20" s="36">
        <f t="shared" si="1"/>
        <v>-60</v>
      </c>
      <c r="AA20" s="36">
        <f t="shared" si="2"/>
        <v>0</v>
      </c>
      <c r="AB20" s="36">
        <f t="shared" si="3"/>
        <v>-103</v>
      </c>
    </row>
    <row r="21" spans="1:28" x14ac:dyDescent="0.25">
      <c r="A21" s="23" t="s">
        <v>16</v>
      </c>
      <c r="B21" s="23" t="s">
        <v>16</v>
      </c>
      <c r="C21" s="23">
        <v>10</v>
      </c>
      <c r="D21" s="23">
        <v>0</v>
      </c>
      <c r="E21" s="22">
        <v>0</v>
      </c>
      <c r="F21" s="46">
        <v>0</v>
      </c>
      <c r="G21" s="46">
        <v>0</v>
      </c>
      <c r="H21" s="23">
        <v>0</v>
      </c>
      <c r="I21" s="101">
        <v>0</v>
      </c>
      <c r="J21" s="101">
        <v>0</v>
      </c>
      <c r="K21" s="23">
        <v>0</v>
      </c>
      <c r="L21" s="22">
        <v>0</v>
      </c>
      <c r="M21" s="46">
        <v>0</v>
      </c>
      <c r="N21" s="23"/>
      <c r="O21" s="22">
        <v>0</v>
      </c>
      <c r="P21" s="22">
        <v>-45</v>
      </c>
      <c r="Q21" s="22">
        <v>-5</v>
      </c>
      <c r="R21" s="22">
        <v>-8</v>
      </c>
      <c r="S21" s="22">
        <v>-2</v>
      </c>
      <c r="T21" s="101">
        <v>-10</v>
      </c>
      <c r="U21" s="23">
        <v>-10</v>
      </c>
      <c r="V21" s="22">
        <v>0</v>
      </c>
      <c r="W21" s="24">
        <v>-103</v>
      </c>
      <c r="X21" s="23"/>
      <c r="Y21" s="12">
        <f t="shared" si="0"/>
        <v>-173</v>
      </c>
      <c r="Z21" s="36">
        <f t="shared" si="1"/>
        <v>-60</v>
      </c>
      <c r="AA21" s="36">
        <f t="shared" si="2"/>
        <v>0</v>
      </c>
      <c r="AB21" s="36">
        <f t="shared" si="3"/>
        <v>-103</v>
      </c>
    </row>
    <row r="22" spans="1:28" x14ac:dyDescent="0.25">
      <c r="A22" s="23" t="s">
        <v>17</v>
      </c>
      <c r="B22" s="23" t="s">
        <v>17</v>
      </c>
      <c r="C22" s="23">
        <v>10</v>
      </c>
      <c r="D22" s="23">
        <v>0</v>
      </c>
      <c r="E22" s="22">
        <v>0</v>
      </c>
      <c r="F22" s="46">
        <v>0</v>
      </c>
      <c r="G22" s="46">
        <v>0</v>
      </c>
      <c r="H22" s="23">
        <v>0</v>
      </c>
      <c r="I22" s="101">
        <v>0</v>
      </c>
      <c r="J22" s="101">
        <v>0</v>
      </c>
      <c r="K22" s="23">
        <v>0</v>
      </c>
      <c r="L22" s="22">
        <v>0</v>
      </c>
      <c r="M22" s="46">
        <v>0</v>
      </c>
      <c r="N22" s="23"/>
      <c r="O22" s="22">
        <v>0</v>
      </c>
      <c r="P22" s="22">
        <v>-45</v>
      </c>
      <c r="Q22" s="22">
        <v>-5</v>
      </c>
      <c r="R22" s="22">
        <v>-8</v>
      </c>
      <c r="S22" s="22">
        <v>-2</v>
      </c>
      <c r="T22" s="101">
        <v>-10</v>
      </c>
      <c r="U22" s="23">
        <v>-10</v>
      </c>
      <c r="V22" s="22">
        <v>0</v>
      </c>
      <c r="W22" s="24">
        <v>-103</v>
      </c>
      <c r="X22" s="23"/>
      <c r="Y22" s="12">
        <f t="shared" si="0"/>
        <v>-173</v>
      </c>
      <c r="Z22" s="36">
        <f t="shared" si="1"/>
        <v>-60</v>
      </c>
      <c r="AA22" s="36">
        <f t="shared" si="2"/>
        <v>0</v>
      </c>
      <c r="AB22" s="36">
        <f t="shared" si="3"/>
        <v>-103</v>
      </c>
    </row>
    <row r="23" spans="1:28" x14ac:dyDescent="0.25">
      <c r="A23" s="23">
        <v>1100</v>
      </c>
      <c r="B23" s="23">
        <v>1100</v>
      </c>
      <c r="C23" s="23">
        <v>10</v>
      </c>
      <c r="D23" s="23">
        <v>0</v>
      </c>
      <c r="E23" s="22">
        <v>0</v>
      </c>
      <c r="F23" s="46">
        <v>0</v>
      </c>
      <c r="G23" s="46">
        <v>0</v>
      </c>
      <c r="H23" s="23">
        <v>0</v>
      </c>
      <c r="I23" s="101">
        <v>0</v>
      </c>
      <c r="J23" s="101">
        <v>0</v>
      </c>
      <c r="K23" s="23">
        <v>0</v>
      </c>
      <c r="L23" s="22">
        <v>0</v>
      </c>
      <c r="M23" s="46">
        <v>0</v>
      </c>
      <c r="N23" s="23"/>
      <c r="O23" s="22">
        <v>0</v>
      </c>
      <c r="P23" s="22">
        <v>-45</v>
      </c>
      <c r="Q23" s="22">
        <v>-5</v>
      </c>
      <c r="R23" s="22">
        <v>-8</v>
      </c>
      <c r="S23" s="22">
        <v>-2</v>
      </c>
      <c r="T23" s="101">
        <v>-10</v>
      </c>
      <c r="U23" s="23">
        <v>-10</v>
      </c>
      <c r="V23" s="22">
        <v>0</v>
      </c>
      <c r="W23" s="24">
        <v>-103</v>
      </c>
      <c r="X23" s="23"/>
      <c r="Y23" s="12">
        <f t="shared" si="0"/>
        <v>-173</v>
      </c>
      <c r="Z23" s="36">
        <f t="shared" si="1"/>
        <v>-60</v>
      </c>
      <c r="AA23" s="36">
        <f t="shared" si="2"/>
        <v>0</v>
      </c>
      <c r="AB23" s="36">
        <f t="shared" si="3"/>
        <v>-103</v>
      </c>
    </row>
    <row r="24" spans="1:28" x14ac:dyDescent="0.25">
      <c r="A24" s="23">
        <v>1200</v>
      </c>
      <c r="B24" s="23">
        <v>1200</v>
      </c>
      <c r="C24" s="23">
        <v>10</v>
      </c>
      <c r="D24" s="23">
        <v>0</v>
      </c>
      <c r="E24" s="22">
        <v>0</v>
      </c>
      <c r="F24" s="46">
        <v>0</v>
      </c>
      <c r="G24" s="46">
        <v>0</v>
      </c>
      <c r="H24" s="23">
        <v>0</v>
      </c>
      <c r="I24" s="101">
        <v>0</v>
      </c>
      <c r="J24" s="101">
        <v>0</v>
      </c>
      <c r="K24" s="23">
        <v>0</v>
      </c>
      <c r="L24" s="22">
        <v>0</v>
      </c>
      <c r="M24" s="46">
        <v>0</v>
      </c>
      <c r="N24" s="23"/>
      <c r="O24" s="22">
        <v>0</v>
      </c>
      <c r="P24" s="22">
        <v>-45</v>
      </c>
      <c r="Q24" s="22">
        <v>-5</v>
      </c>
      <c r="R24" s="22">
        <v>-8</v>
      </c>
      <c r="S24" s="22">
        <v>-2</v>
      </c>
      <c r="T24" s="101">
        <v>-10</v>
      </c>
      <c r="U24" s="23">
        <v>-10</v>
      </c>
      <c r="V24" s="22">
        <v>0</v>
      </c>
      <c r="W24" s="24">
        <v>-103</v>
      </c>
      <c r="X24" s="23"/>
      <c r="Y24" s="12">
        <f t="shared" si="0"/>
        <v>-173</v>
      </c>
      <c r="Z24" s="36">
        <f t="shared" si="1"/>
        <v>-60</v>
      </c>
      <c r="AA24" s="36">
        <f t="shared" si="2"/>
        <v>0</v>
      </c>
      <c r="AB24" s="36">
        <f t="shared" si="3"/>
        <v>-103</v>
      </c>
    </row>
    <row r="25" spans="1:28" x14ac:dyDescent="0.25">
      <c r="A25" s="23">
        <v>1300</v>
      </c>
      <c r="B25" s="23">
        <v>1300</v>
      </c>
      <c r="C25" s="23">
        <v>10</v>
      </c>
      <c r="D25" s="23">
        <v>0</v>
      </c>
      <c r="E25" s="22">
        <v>0</v>
      </c>
      <c r="F25" s="46">
        <v>0</v>
      </c>
      <c r="G25" s="46">
        <v>0</v>
      </c>
      <c r="H25" s="23">
        <v>0</v>
      </c>
      <c r="I25" s="101">
        <v>0</v>
      </c>
      <c r="J25" s="101">
        <v>0</v>
      </c>
      <c r="K25" s="23">
        <v>0</v>
      </c>
      <c r="L25" s="22">
        <v>0</v>
      </c>
      <c r="M25" s="46">
        <v>0</v>
      </c>
      <c r="N25" s="23"/>
      <c r="O25" s="22">
        <v>0</v>
      </c>
      <c r="P25" s="22">
        <v>-45</v>
      </c>
      <c r="Q25" s="22">
        <v>-5</v>
      </c>
      <c r="R25" s="22">
        <v>-8</v>
      </c>
      <c r="S25" s="22">
        <v>-2</v>
      </c>
      <c r="T25" s="101">
        <v>-10</v>
      </c>
      <c r="U25" s="23">
        <v>-10</v>
      </c>
      <c r="V25" s="22">
        <v>0</v>
      </c>
      <c r="W25" s="24">
        <v>-103</v>
      </c>
      <c r="X25" s="23"/>
      <c r="Y25" s="12">
        <f t="shared" si="0"/>
        <v>-173</v>
      </c>
      <c r="Z25" s="36">
        <f t="shared" si="1"/>
        <v>-60</v>
      </c>
      <c r="AA25" s="36">
        <f t="shared" si="2"/>
        <v>0</v>
      </c>
      <c r="AB25" s="36">
        <f t="shared" si="3"/>
        <v>-103</v>
      </c>
    </row>
    <row r="26" spans="1:28" x14ac:dyDescent="0.25">
      <c r="A26" s="23">
        <v>1400</v>
      </c>
      <c r="B26" s="23">
        <v>1400</v>
      </c>
      <c r="C26" s="23">
        <v>10</v>
      </c>
      <c r="D26" s="23">
        <v>0</v>
      </c>
      <c r="E26" s="22">
        <v>0</v>
      </c>
      <c r="F26" s="46">
        <v>0</v>
      </c>
      <c r="G26" s="46">
        <v>0</v>
      </c>
      <c r="H26" s="23">
        <v>0</v>
      </c>
      <c r="I26" s="101">
        <v>0</v>
      </c>
      <c r="J26" s="101">
        <v>0</v>
      </c>
      <c r="K26" s="23">
        <v>0</v>
      </c>
      <c r="L26" s="22">
        <v>0</v>
      </c>
      <c r="M26" s="46">
        <v>0</v>
      </c>
      <c r="N26" s="23"/>
      <c r="O26" s="22">
        <v>0</v>
      </c>
      <c r="P26" s="22">
        <v>-45</v>
      </c>
      <c r="Q26" s="22">
        <v>-5</v>
      </c>
      <c r="R26" s="22">
        <v>-8</v>
      </c>
      <c r="S26" s="22">
        <v>-2</v>
      </c>
      <c r="T26" s="101">
        <v>-10</v>
      </c>
      <c r="U26" s="23">
        <v>-10</v>
      </c>
      <c r="V26" s="22">
        <v>0</v>
      </c>
      <c r="W26" s="24">
        <v>-103</v>
      </c>
      <c r="X26" s="23"/>
      <c r="Y26" s="12">
        <f t="shared" si="0"/>
        <v>-173</v>
      </c>
      <c r="Z26" s="36">
        <f t="shared" si="1"/>
        <v>-60</v>
      </c>
      <c r="AA26" s="36">
        <f t="shared" si="2"/>
        <v>0</v>
      </c>
      <c r="AB26" s="36">
        <f t="shared" si="3"/>
        <v>-103</v>
      </c>
    </row>
    <row r="27" spans="1:28" x14ac:dyDescent="0.25">
      <c r="A27" s="23">
        <v>1500</v>
      </c>
      <c r="B27" s="23">
        <v>1500</v>
      </c>
      <c r="C27" s="23">
        <v>10</v>
      </c>
      <c r="D27" s="23">
        <v>0</v>
      </c>
      <c r="E27" s="22">
        <v>0</v>
      </c>
      <c r="F27" s="46">
        <v>0</v>
      </c>
      <c r="G27" s="46">
        <v>0</v>
      </c>
      <c r="H27" s="23">
        <v>0</v>
      </c>
      <c r="I27" s="101">
        <v>0</v>
      </c>
      <c r="J27" s="101">
        <v>0</v>
      </c>
      <c r="K27" s="23">
        <v>0</v>
      </c>
      <c r="L27" s="22">
        <v>0</v>
      </c>
      <c r="M27" s="46">
        <v>0</v>
      </c>
      <c r="N27" s="23"/>
      <c r="O27" s="22">
        <v>0</v>
      </c>
      <c r="P27" s="22">
        <v>-45</v>
      </c>
      <c r="Q27" s="22">
        <v>-5</v>
      </c>
      <c r="R27" s="22">
        <v>-8</v>
      </c>
      <c r="S27" s="22">
        <v>-2</v>
      </c>
      <c r="T27" s="101">
        <v>-10</v>
      </c>
      <c r="U27" s="23">
        <v>-10</v>
      </c>
      <c r="V27" s="22">
        <v>0</v>
      </c>
      <c r="W27" s="24">
        <v>-103</v>
      </c>
      <c r="X27" s="23"/>
      <c r="Y27" s="12">
        <f t="shared" si="0"/>
        <v>-173</v>
      </c>
      <c r="Z27" s="36">
        <f t="shared" si="1"/>
        <v>-60</v>
      </c>
      <c r="AA27" s="36">
        <f t="shared" si="2"/>
        <v>0</v>
      </c>
      <c r="AB27" s="36">
        <f t="shared" si="3"/>
        <v>-103</v>
      </c>
    </row>
    <row r="28" spans="1:28" x14ac:dyDescent="0.25">
      <c r="A28" s="23">
        <v>1600</v>
      </c>
      <c r="B28" s="23">
        <v>1600</v>
      </c>
      <c r="C28" s="23">
        <v>10</v>
      </c>
      <c r="D28" s="23">
        <v>0</v>
      </c>
      <c r="E28" s="22">
        <v>0</v>
      </c>
      <c r="F28" s="46">
        <v>0</v>
      </c>
      <c r="G28" s="46">
        <v>0</v>
      </c>
      <c r="H28" s="23">
        <v>0</v>
      </c>
      <c r="I28" s="101">
        <v>0</v>
      </c>
      <c r="J28" s="101">
        <v>0</v>
      </c>
      <c r="K28" s="23">
        <v>0</v>
      </c>
      <c r="L28" s="22">
        <v>0</v>
      </c>
      <c r="M28" s="46">
        <v>0</v>
      </c>
      <c r="N28" s="23"/>
      <c r="O28" s="22">
        <v>0</v>
      </c>
      <c r="P28" s="22">
        <v>-45</v>
      </c>
      <c r="Q28" s="22">
        <v>-5</v>
      </c>
      <c r="R28" s="22">
        <v>-8</v>
      </c>
      <c r="S28" s="22">
        <v>-2</v>
      </c>
      <c r="T28" s="101">
        <v>-10</v>
      </c>
      <c r="U28" s="23">
        <v>-10</v>
      </c>
      <c r="V28" s="22">
        <v>0</v>
      </c>
      <c r="W28" s="24">
        <v>-103</v>
      </c>
      <c r="X28" s="23"/>
      <c r="Y28" s="12">
        <f t="shared" si="0"/>
        <v>-173</v>
      </c>
      <c r="Z28" s="36">
        <f t="shared" si="1"/>
        <v>-60</v>
      </c>
      <c r="AA28" s="36">
        <f t="shared" si="2"/>
        <v>0</v>
      </c>
      <c r="AB28" s="36">
        <f t="shared" si="3"/>
        <v>-103</v>
      </c>
    </row>
    <row r="29" spans="1:28" x14ac:dyDescent="0.25">
      <c r="A29" s="23">
        <v>1700</v>
      </c>
      <c r="B29" s="23">
        <v>1700</v>
      </c>
      <c r="C29" s="23">
        <v>10</v>
      </c>
      <c r="D29" s="23">
        <v>0</v>
      </c>
      <c r="E29" s="22">
        <v>0</v>
      </c>
      <c r="F29" s="46">
        <v>0</v>
      </c>
      <c r="G29" s="46">
        <v>0</v>
      </c>
      <c r="H29" s="23">
        <v>0</v>
      </c>
      <c r="I29" s="101">
        <v>0</v>
      </c>
      <c r="J29" s="101">
        <v>0</v>
      </c>
      <c r="K29" s="23">
        <v>0</v>
      </c>
      <c r="L29" s="22">
        <v>0</v>
      </c>
      <c r="M29" s="46">
        <v>0</v>
      </c>
      <c r="N29" s="23"/>
      <c r="O29" s="22">
        <v>0</v>
      </c>
      <c r="P29" s="22">
        <v>-45</v>
      </c>
      <c r="Q29" s="22">
        <v>-5</v>
      </c>
      <c r="R29" s="22">
        <v>-8</v>
      </c>
      <c r="S29" s="22">
        <v>-2</v>
      </c>
      <c r="T29" s="101">
        <v>-10</v>
      </c>
      <c r="U29" s="23">
        <v>-10</v>
      </c>
      <c r="V29" s="22">
        <v>0</v>
      </c>
      <c r="W29" s="24">
        <v>-103</v>
      </c>
      <c r="X29" s="23"/>
      <c r="Y29" s="12">
        <f t="shared" si="0"/>
        <v>-173</v>
      </c>
      <c r="Z29" s="36">
        <f t="shared" si="1"/>
        <v>-60</v>
      </c>
      <c r="AA29" s="36">
        <f t="shared" si="2"/>
        <v>0</v>
      </c>
      <c r="AB29" s="36">
        <f t="shared" si="3"/>
        <v>-103</v>
      </c>
    </row>
    <row r="30" spans="1:28" x14ac:dyDescent="0.25">
      <c r="A30" s="23">
        <v>1800</v>
      </c>
      <c r="B30" s="23">
        <v>1800</v>
      </c>
      <c r="C30" s="23">
        <v>10</v>
      </c>
      <c r="D30" s="23">
        <v>0</v>
      </c>
      <c r="E30" s="22">
        <v>0</v>
      </c>
      <c r="F30" s="46">
        <v>0</v>
      </c>
      <c r="G30" s="46">
        <v>0</v>
      </c>
      <c r="H30" s="23">
        <v>0</v>
      </c>
      <c r="I30" s="101">
        <v>0</v>
      </c>
      <c r="J30" s="101">
        <v>0</v>
      </c>
      <c r="K30" s="23">
        <v>0</v>
      </c>
      <c r="L30" s="22">
        <v>0</v>
      </c>
      <c r="M30" s="46">
        <v>0</v>
      </c>
      <c r="N30" s="23"/>
      <c r="O30" s="22">
        <v>0</v>
      </c>
      <c r="P30" s="22">
        <v>-45</v>
      </c>
      <c r="Q30" s="22">
        <v>-5</v>
      </c>
      <c r="R30" s="22">
        <v>-8</v>
      </c>
      <c r="S30" s="22">
        <v>-2</v>
      </c>
      <c r="T30" s="101">
        <v>-10</v>
      </c>
      <c r="U30" s="23">
        <v>-10</v>
      </c>
      <c r="V30" s="22">
        <v>0</v>
      </c>
      <c r="W30" s="24">
        <v>-103</v>
      </c>
      <c r="X30" s="23"/>
      <c r="Y30" s="12">
        <f t="shared" si="0"/>
        <v>-173</v>
      </c>
      <c r="Z30" s="36">
        <f t="shared" si="1"/>
        <v>-60</v>
      </c>
      <c r="AA30" s="36">
        <f t="shared" si="2"/>
        <v>0</v>
      </c>
      <c r="AB30" s="36">
        <f t="shared" si="3"/>
        <v>-103</v>
      </c>
    </row>
    <row r="31" spans="1:28" x14ac:dyDescent="0.25">
      <c r="A31" s="23">
        <v>1900</v>
      </c>
      <c r="B31" s="23">
        <v>1900</v>
      </c>
      <c r="C31" s="23">
        <v>10</v>
      </c>
      <c r="D31" s="23">
        <v>0</v>
      </c>
      <c r="E31" s="22">
        <v>0</v>
      </c>
      <c r="F31" s="46">
        <v>0</v>
      </c>
      <c r="G31" s="46">
        <v>0</v>
      </c>
      <c r="H31" s="23">
        <v>0</v>
      </c>
      <c r="I31" s="101">
        <v>0</v>
      </c>
      <c r="J31" s="101">
        <v>0</v>
      </c>
      <c r="K31" s="23">
        <v>0</v>
      </c>
      <c r="L31" s="22">
        <v>0</v>
      </c>
      <c r="M31" s="46">
        <v>0</v>
      </c>
      <c r="N31" s="23"/>
      <c r="O31" s="22">
        <v>0</v>
      </c>
      <c r="P31" s="22">
        <v>-45</v>
      </c>
      <c r="Q31" s="22">
        <v>-5</v>
      </c>
      <c r="R31" s="22">
        <v>-8</v>
      </c>
      <c r="S31" s="22">
        <v>-2</v>
      </c>
      <c r="T31" s="101">
        <v>-10</v>
      </c>
      <c r="U31" s="23">
        <v>-10</v>
      </c>
      <c r="V31" s="22">
        <v>0</v>
      </c>
      <c r="W31" s="24">
        <v>-103</v>
      </c>
      <c r="X31" s="23"/>
      <c r="Y31" s="12">
        <f t="shared" si="0"/>
        <v>-173</v>
      </c>
      <c r="Z31" s="36">
        <f t="shared" si="1"/>
        <v>-60</v>
      </c>
      <c r="AA31" s="36">
        <f t="shared" si="2"/>
        <v>0</v>
      </c>
      <c r="AB31" s="36">
        <f t="shared" si="3"/>
        <v>-103</v>
      </c>
    </row>
    <row r="32" spans="1:28" ht="12" customHeight="1" x14ac:dyDescent="0.25">
      <c r="A32" s="23">
        <v>2000</v>
      </c>
      <c r="B32" s="23">
        <v>2000</v>
      </c>
      <c r="C32" s="23">
        <v>10</v>
      </c>
      <c r="D32" s="23">
        <v>0</v>
      </c>
      <c r="E32" s="22">
        <v>0</v>
      </c>
      <c r="F32" s="46">
        <v>0</v>
      </c>
      <c r="G32" s="46">
        <v>0</v>
      </c>
      <c r="H32" s="23">
        <v>0</v>
      </c>
      <c r="I32" s="101">
        <v>0</v>
      </c>
      <c r="J32" s="101">
        <v>0</v>
      </c>
      <c r="K32" s="23">
        <v>0</v>
      </c>
      <c r="L32" s="22">
        <v>0</v>
      </c>
      <c r="M32" s="46">
        <v>0</v>
      </c>
      <c r="N32" s="23"/>
      <c r="O32" s="22">
        <v>0</v>
      </c>
      <c r="P32" s="22">
        <v>-45</v>
      </c>
      <c r="Q32" s="22">
        <v>-5</v>
      </c>
      <c r="R32" s="22">
        <v>-8</v>
      </c>
      <c r="S32" s="22">
        <v>-2</v>
      </c>
      <c r="T32" s="101">
        <v>-10</v>
      </c>
      <c r="U32" s="23">
        <v>-10</v>
      </c>
      <c r="V32" s="22">
        <v>0</v>
      </c>
      <c r="W32" s="24">
        <v>-103</v>
      </c>
      <c r="X32" s="23"/>
      <c r="Y32" s="12">
        <f t="shared" si="0"/>
        <v>-173</v>
      </c>
      <c r="Z32" s="36">
        <f t="shared" si="1"/>
        <v>-60</v>
      </c>
      <c r="AA32" s="36">
        <f t="shared" si="2"/>
        <v>0</v>
      </c>
      <c r="AB32" s="36">
        <f t="shared" si="3"/>
        <v>-103</v>
      </c>
    </row>
    <row r="33" spans="1:47" x14ac:dyDescent="0.25">
      <c r="A33" s="23">
        <v>2100</v>
      </c>
      <c r="B33" s="23">
        <v>2100</v>
      </c>
      <c r="C33" s="23">
        <v>10</v>
      </c>
      <c r="D33" s="23">
        <v>0</v>
      </c>
      <c r="E33" s="22">
        <v>0</v>
      </c>
      <c r="F33" s="46">
        <v>0</v>
      </c>
      <c r="G33" s="46">
        <v>0</v>
      </c>
      <c r="H33" s="23">
        <v>0</v>
      </c>
      <c r="I33" s="101">
        <v>0</v>
      </c>
      <c r="J33" s="101">
        <v>0</v>
      </c>
      <c r="K33" s="23">
        <v>0</v>
      </c>
      <c r="L33" s="22">
        <v>0</v>
      </c>
      <c r="M33" s="46">
        <v>0</v>
      </c>
      <c r="N33" s="23"/>
      <c r="O33" s="22">
        <v>0</v>
      </c>
      <c r="P33" s="22">
        <v>-45</v>
      </c>
      <c r="Q33" s="22">
        <v>-5</v>
      </c>
      <c r="R33" s="22">
        <v>-8</v>
      </c>
      <c r="S33" s="22">
        <v>-2</v>
      </c>
      <c r="T33" s="101">
        <v>-10</v>
      </c>
      <c r="U33" s="23">
        <v>-10</v>
      </c>
      <c r="V33" s="22">
        <v>0</v>
      </c>
      <c r="W33" s="24">
        <v>-103</v>
      </c>
      <c r="X33" s="23"/>
      <c r="Y33" s="12">
        <f t="shared" si="0"/>
        <v>-173</v>
      </c>
      <c r="Z33" s="36">
        <f t="shared" si="1"/>
        <v>-60</v>
      </c>
      <c r="AA33" s="36">
        <f t="shared" si="2"/>
        <v>0</v>
      </c>
      <c r="AB33" s="36">
        <f t="shared" si="3"/>
        <v>-103</v>
      </c>
    </row>
    <row r="34" spans="1:47" x14ac:dyDescent="0.25">
      <c r="A34" s="23">
        <v>2200</v>
      </c>
      <c r="B34" s="23">
        <v>2200</v>
      </c>
      <c r="C34" s="23">
        <v>10</v>
      </c>
      <c r="D34" s="23">
        <v>0</v>
      </c>
      <c r="E34" s="22">
        <v>0</v>
      </c>
      <c r="F34" s="46">
        <v>0</v>
      </c>
      <c r="G34" s="46">
        <v>0</v>
      </c>
      <c r="H34" s="23">
        <v>0</v>
      </c>
      <c r="I34" s="101">
        <v>0</v>
      </c>
      <c r="J34" s="101">
        <v>0</v>
      </c>
      <c r="K34" s="23">
        <v>0</v>
      </c>
      <c r="L34" s="22">
        <v>0</v>
      </c>
      <c r="M34" s="46">
        <v>0</v>
      </c>
      <c r="N34" s="23"/>
      <c r="O34" s="22">
        <v>0</v>
      </c>
      <c r="P34" s="22">
        <v>-45</v>
      </c>
      <c r="Q34" s="22">
        <v>-5</v>
      </c>
      <c r="R34" s="22">
        <v>-8</v>
      </c>
      <c r="S34" s="22">
        <v>-2</v>
      </c>
      <c r="T34" s="101">
        <v>-10</v>
      </c>
      <c r="U34" s="23">
        <v>-10</v>
      </c>
      <c r="V34" s="22">
        <v>0</v>
      </c>
      <c r="W34" s="24">
        <v>-103</v>
      </c>
      <c r="X34" s="23"/>
      <c r="Y34" s="12">
        <f t="shared" si="0"/>
        <v>-173</v>
      </c>
      <c r="Z34" s="36">
        <f t="shared" si="1"/>
        <v>-60</v>
      </c>
      <c r="AA34" s="36">
        <f t="shared" si="2"/>
        <v>0</v>
      </c>
      <c r="AB34" s="36">
        <f t="shared" si="3"/>
        <v>-103</v>
      </c>
    </row>
    <row r="35" spans="1:47" x14ac:dyDescent="0.25">
      <c r="A35" s="23">
        <v>2300</v>
      </c>
      <c r="B35" s="23">
        <v>2300</v>
      </c>
      <c r="C35" s="23">
        <v>0</v>
      </c>
      <c r="D35" s="23">
        <v>0</v>
      </c>
      <c r="E35" s="22">
        <v>3</v>
      </c>
      <c r="F35" s="46">
        <v>25</v>
      </c>
      <c r="G35" s="46">
        <v>25</v>
      </c>
      <c r="H35" s="23">
        <v>25</v>
      </c>
      <c r="I35" s="101">
        <v>0</v>
      </c>
      <c r="J35" s="101">
        <v>13</v>
      </c>
      <c r="K35" s="23">
        <v>6</v>
      </c>
      <c r="L35" s="22">
        <v>6</v>
      </c>
      <c r="M35" s="46">
        <v>25</v>
      </c>
      <c r="N35" s="23"/>
      <c r="O35" s="22">
        <v>-25</v>
      </c>
      <c r="P35" s="22">
        <v>0</v>
      </c>
      <c r="Q35" s="22">
        <v>0</v>
      </c>
      <c r="R35" s="22">
        <v>0</v>
      </c>
      <c r="S35" s="22">
        <v>0</v>
      </c>
      <c r="T35" s="101">
        <v>0</v>
      </c>
      <c r="U35" s="23">
        <v>0</v>
      </c>
      <c r="V35" s="22">
        <v>-103</v>
      </c>
      <c r="W35" s="24">
        <v>0</v>
      </c>
      <c r="X35" s="23"/>
      <c r="Y35" s="12">
        <f t="shared" si="0"/>
        <v>0</v>
      </c>
      <c r="Z35" s="36">
        <f t="shared" si="1"/>
        <v>103</v>
      </c>
      <c r="AA35" s="36">
        <f t="shared" si="2"/>
        <v>0</v>
      </c>
      <c r="AB35" s="36">
        <f t="shared" si="3"/>
        <v>-103</v>
      </c>
    </row>
    <row r="36" spans="1:47" ht="13.8" thickBot="1" x14ac:dyDescent="0.3">
      <c r="A36" s="26">
        <v>2400</v>
      </c>
      <c r="B36" s="26">
        <v>2400</v>
      </c>
      <c r="C36" s="26">
        <v>0</v>
      </c>
      <c r="D36" s="26">
        <v>0</v>
      </c>
      <c r="E36" s="25">
        <v>3</v>
      </c>
      <c r="F36" s="47">
        <v>25</v>
      </c>
      <c r="G36" s="47">
        <v>25</v>
      </c>
      <c r="H36" s="26">
        <v>25</v>
      </c>
      <c r="I36" s="102">
        <v>0</v>
      </c>
      <c r="J36" s="102">
        <v>13</v>
      </c>
      <c r="K36" s="26">
        <v>6</v>
      </c>
      <c r="L36" s="25">
        <v>6</v>
      </c>
      <c r="M36" s="47">
        <v>25</v>
      </c>
      <c r="N36" s="23"/>
      <c r="O36" s="25">
        <v>-25</v>
      </c>
      <c r="P36" s="25">
        <v>0</v>
      </c>
      <c r="Q36" s="25">
        <v>0</v>
      </c>
      <c r="R36" s="25">
        <v>0</v>
      </c>
      <c r="S36" s="25">
        <v>0</v>
      </c>
      <c r="T36" s="102">
        <v>0</v>
      </c>
      <c r="U36" s="26">
        <v>0</v>
      </c>
      <c r="V36" s="25">
        <f>SUM(V35)</f>
        <v>-103</v>
      </c>
      <c r="W36" s="44">
        <v>0</v>
      </c>
      <c r="X36" s="23"/>
      <c r="Y36" s="27">
        <f t="shared" si="0"/>
        <v>0</v>
      </c>
      <c r="Z36" s="69">
        <f t="shared" si="1"/>
        <v>103</v>
      </c>
      <c r="AA36" s="69">
        <f t="shared" si="2"/>
        <v>0</v>
      </c>
      <c r="AB36" s="69">
        <f t="shared" si="3"/>
        <v>-103</v>
      </c>
    </row>
    <row r="37" spans="1:47" s="9" customFormat="1" x14ac:dyDescent="0.25">
      <c r="A37" s="24"/>
      <c r="B37" s="24"/>
      <c r="C37" s="22"/>
      <c r="D37" s="24"/>
      <c r="E37" s="24"/>
      <c r="F37" s="24"/>
      <c r="G37" s="24"/>
      <c r="H37" s="24"/>
      <c r="I37" s="156"/>
      <c r="J37" s="156"/>
      <c r="K37" s="24"/>
      <c r="L37" s="24"/>
      <c r="M37" s="24"/>
      <c r="N37" s="24"/>
      <c r="O37" s="24"/>
      <c r="P37" s="24"/>
      <c r="Q37" s="24"/>
      <c r="R37" s="24"/>
      <c r="S37" s="24"/>
      <c r="T37" s="103"/>
      <c r="U37" s="22"/>
      <c r="V37" s="24"/>
      <c r="W37" s="24"/>
      <c r="X37" s="24"/>
      <c r="Y37" s="8"/>
      <c r="Z37" s="8"/>
      <c r="AA37" s="8"/>
      <c r="AB37" s="8"/>
      <c r="AC37" s="31"/>
    </row>
    <row r="38" spans="1:47" ht="13.8" thickBot="1" x14ac:dyDescent="0.3">
      <c r="A38" s="4"/>
      <c r="B38" s="4"/>
      <c r="C38" s="95"/>
      <c r="D38" s="4"/>
      <c r="E38" s="4"/>
      <c r="F38" s="4"/>
      <c r="G38" s="4"/>
      <c r="H38" s="4"/>
      <c r="I38" s="157"/>
      <c r="J38" s="157"/>
      <c r="K38" s="4"/>
      <c r="L38" s="4"/>
      <c r="M38" s="4"/>
      <c r="N38" s="4"/>
      <c r="O38" s="4"/>
      <c r="P38" s="4"/>
      <c r="Q38" s="4"/>
      <c r="R38" s="4"/>
      <c r="S38" s="4"/>
      <c r="T38" s="104"/>
      <c r="U38" s="95"/>
      <c r="V38" s="4"/>
      <c r="W38" s="4"/>
      <c r="X38" s="4"/>
    </row>
    <row r="39" spans="1:47" ht="27" thickBot="1" x14ac:dyDescent="0.3">
      <c r="B39" s="28" t="s">
        <v>18</v>
      </c>
      <c r="C39" s="18">
        <f t="shared" ref="C39:M39" si="4">SUM(C13:C36)</f>
        <v>160</v>
      </c>
      <c r="D39" s="18">
        <f t="shared" si="4"/>
        <v>18</v>
      </c>
      <c r="E39" s="18">
        <f>SUM(E13:E36)</f>
        <v>6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05">
        <f>SUM(I13:I36)</f>
        <v>13</v>
      </c>
      <c r="J39" s="105">
        <f>SUM(J13:J36)</f>
        <v>91</v>
      </c>
      <c r="K39" s="18">
        <f>SUM(K13:K36)</f>
        <v>48</v>
      </c>
      <c r="L39" s="18">
        <f>SUM(L13:L36)</f>
        <v>48</v>
      </c>
      <c r="M39" s="18">
        <f t="shared" si="4"/>
        <v>200</v>
      </c>
      <c r="N39" s="12"/>
      <c r="O39" s="18">
        <f t="shared" ref="O39:W39" si="5">SUM(O13:O36)</f>
        <v>-200</v>
      </c>
      <c r="P39" s="18">
        <f t="shared" si="5"/>
        <v>-720</v>
      </c>
      <c r="Q39" s="18">
        <f>SUM(Q13:Q36)</f>
        <v>-80</v>
      </c>
      <c r="R39" s="18">
        <f t="shared" si="5"/>
        <v>-128</v>
      </c>
      <c r="S39" s="18">
        <f t="shared" si="5"/>
        <v>-32</v>
      </c>
      <c r="T39" s="105">
        <f t="shared" si="5"/>
        <v>-160</v>
      </c>
      <c r="U39" s="18">
        <f t="shared" si="5"/>
        <v>-160</v>
      </c>
      <c r="V39" s="18">
        <f t="shared" si="5"/>
        <v>-824</v>
      </c>
      <c r="W39" s="18">
        <f t="shared" si="5"/>
        <v>-1648</v>
      </c>
      <c r="X39" s="12"/>
      <c r="Y39" s="18">
        <f>SUM(Y13:Y36)</f>
        <v>-2768</v>
      </c>
      <c r="Z39" s="18">
        <f>SUM(Z13:Z36)</f>
        <v>-136</v>
      </c>
      <c r="AA39" s="18">
        <f>SUM(AA13:AA36)</f>
        <v>0</v>
      </c>
      <c r="AB39" s="18">
        <f>SUM(AB13:AB36)</f>
        <v>-2472</v>
      </c>
      <c r="AC39" s="72" t="s">
        <v>37</v>
      </c>
    </row>
    <row r="40" spans="1:47" ht="13.8" thickBot="1" x14ac:dyDescent="0.3">
      <c r="B40" s="29"/>
      <c r="C40" s="12"/>
      <c r="D40" s="8"/>
      <c r="E40" s="8"/>
      <c r="F40" s="8"/>
      <c r="G40" s="8"/>
      <c r="H40" s="8"/>
      <c r="I40" s="131"/>
      <c r="J40" s="131"/>
      <c r="K40" s="8"/>
      <c r="L40" s="8"/>
      <c r="M40" s="8"/>
      <c r="O40" s="8"/>
      <c r="P40" s="8"/>
      <c r="Q40" s="8"/>
      <c r="R40" s="8"/>
      <c r="S40" s="8"/>
      <c r="T40" s="97"/>
      <c r="U40" s="12"/>
      <c r="V40" s="8"/>
      <c r="W40" s="8"/>
      <c r="Y40" s="12"/>
      <c r="Z40" s="12"/>
      <c r="AA40" s="12"/>
      <c r="AB40" s="12"/>
      <c r="AC40" s="76"/>
    </row>
    <row r="41" spans="1:47" ht="30.75" customHeight="1" thickBot="1" x14ac:dyDescent="0.3">
      <c r="A41" s="29"/>
      <c r="B41" s="30" t="s">
        <v>19</v>
      </c>
      <c r="C41" s="18">
        <f t="shared" ref="C41:M41" si="6">SUM(C13:C36)</f>
        <v>160</v>
      </c>
      <c r="D41" s="18">
        <f t="shared" si="6"/>
        <v>18</v>
      </c>
      <c r="E41" s="18">
        <f>SUM(E13:E36)</f>
        <v>6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105">
        <f>SUM(I13:I36)</f>
        <v>13</v>
      </c>
      <c r="J41" s="105">
        <f>SUM(J13:J36)</f>
        <v>91</v>
      </c>
      <c r="K41" s="18">
        <f>SUM(K13:K36)</f>
        <v>48</v>
      </c>
      <c r="L41" s="18">
        <f>SUM(L13:L36)</f>
        <v>48</v>
      </c>
      <c r="M41" s="18">
        <f t="shared" si="6"/>
        <v>200</v>
      </c>
      <c r="N41" s="58" t="s">
        <v>31</v>
      </c>
      <c r="O41" s="18">
        <f t="shared" ref="O41:W41" si="7">SUM(O13:O36)</f>
        <v>-200</v>
      </c>
      <c r="P41" s="18">
        <f t="shared" si="7"/>
        <v>-720</v>
      </c>
      <c r="Q41" s="18">
        <f>SUM(Q13:Q36)</f>
        <v>-80</v>
      </c>
      <c r="R41" s="18">
        <f t="shared" si="7"/>
        <v>-128</v>
      </c>
      <c r="S41" s="18">
        <f t="shared" si="7"/>
        <v>-32</v>
      </c>
      <c r="T41" s="105">
        <f t="shared" si="7"/>
        <v>-160</v>
      </c>
      <c r="U41" s="18">
        <f t="shared" si="7"/>
        <v>-160</v>
      </c>
      <c r="V41" s="18">
        <f t="shared" si="7"/>
        <v>-824</v>
      </c>
      <c r="W41" s="18">
        <f t="shared" si="7"/>
        <v>-1648</v>
      </c>
      <c r="X41" s="57" t="s">
        <v>32</v>
      </c>
      <c r="Y41" s="18">
        <f>SUM(Y13:Y38)</f>
        <v>-2768</v>
      </c>
      <c r="Z41" s="18">
        <f>SUM(Z13:Z38)</f>
        <v>-136</v>
      </c>
      <c r="AA41" s="18">
        <f>SUM(AA13:AA38)</f>
        <v>0</v>
      </c>
      <c r="AB41" s="18">
        <f>SUM(AB13:AB38)</f>
        <v>-2472</v>
      </c>
      <c r="AC41" s="76">
        <f>ABS(N42)+ABS(X42)</f>
        <v>5136</v>
      </c>
    </row>
    <row r="42" spans="1:47" ht="13.8" thickBot="1" x14ac:dyDescent="0.3">
      <c r="A42" s="29"/>
      <c r="B42" s="29"/>
      <c r="C42" s="19"/>
      <c r="D42" s="19"/>
      <c r="E42" s="19"/>
      <c r="F42" s="19"/>
      <c r="G42" s="19"/>
      <c r="H42" s="19"/>
      <c r="I42" s="96"/>
      <c r="J42" s="96"/>
      <c r="K42" s="19"/>
      <c r="L42" s="19"/>
      <c r="M42" s="68"/>
      <c r="N42" s="59">
        <f>SUM(C41:L41)+M41</f>
        <v>1184</v>
      </c>
      <c r="O42" s="19"/>
      <c r="P42" s="19"/>
      <c r="Q42" s="19"/>
      <c r="R42" s="19"/>
      <c r="S42" s="19"/>
      <c r="T42" s="97"/>
      <c r="U42" s="12"/>
      <c r="V42" s="18"/>
      <c r="W42" s="18"/>
      <c r="X42" s="63">
        <f>SUM(O41:W41)</f>
        <v>-3952</v>
      </c>
      <c r="Y42" s="31"/>
      <c r="Z42" s="31"/>
      <c r="AA42" s="31"/>
      <c r="AB42" s="31"/>
    </row>
    <row r="43" spans="1:47" x14ac:dyDescent="0.25">
      <c r="A43" s="2"/>
      <c r="B43" s="2"/>
      <c r="C43" s="19"/>
      <c r="D43" s="48"/>
      <c r="E43" s="48"/>
      <c r="F43" s="85"/>
      <c r="G43" s="48"/>
      <c r="H43" s="85"/>
      <c r="I43" s="106"/>
      <c r="J43" s="106"/>
      <c r="K43" s="48"/>
      <c r="L43" s="48"/>
      <c r="M43" s="88"/>
      <c r="N43" s="71"/>
      <c r="O43" s="48"/>
      <c r="P43" s="48"/>
      <c r="Q43" s="48"/>
      <c r="R43" s="48"/>
      <c r="S43" s="48"/>
      <c r="T43" s="147"/>
      <c r="U43" s="19"/>
      <c r="V43" s="89"/>
      <c r="W43" s="41"/>
      <c r="X43" s="64"/>
      <c r="Y43" s="32"/>
      <c r="Z43" s="32"/>
      <c r="AA43" s="32"/>
      <c r="AB43" s="32"/>
      <c r="AC43" s="73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</row>
    <row r="44" spans="1:47" s="9" customFormat="1" x14ac:dyDescent="0.25">
      <c r="A44" s="29"/>
      <c r="B44" s="29"/>
      <c r="C44" s="12" t="s">
        <v>50</v>
      </c>
      <c r="D44" s="54" t="s">
        <v>44</v>
      </c>
      <c r="E44" s="54" t="s">
        <v>44</v>
      </c>
      <c r="F44" s="64" t="s">
        <v>44</v>
      </c>
      <c r="G44" s="54" t="s">
        <v>44</v>
      </c>
      <c r="H44" s="64" t="s">
        <v>44</v>
      </c>
      <c r="I44" s="137" t="s">
        <v>44</v>
      </c>
      <c r="J44" s="137" t="s">
        <v>44</v>
      </c>
      <c r="K44" s="54" t="s">
        <v>44</v>
      </c>
      <c r="L44" s="54" t="s">
        <v>44</v>
      </c>
      <c r="M44" s="86" t="s">
        <v>50</v>
      </c>
      <c r="N44" s="56"/>
      <c r="O44" s="54" t="s">
        <v>50</v>
      </c>
      <c r="P44" s="54" t="s">
        <v>137</v>
      </c>
      <c r="Q44" s="54" t="s">
        <v>137</v>
      </c>
      <c r="R44" s="54" t="s">
        <v>159</v>
      </c>
      <c r="S44" s="54" t="s">
        <v>98</v>
      </c>
      <c r="T44" s="148" t="s">
        <v>60</v>
      </c>
      <c r="U44" s="12" t="s">
        <v>174</v>
      </c>
      <c r="V44" s="36" t="s">
        <v>40</v>
      </c>
      <c r="W44" s="12" t="s">
        <v>40</v>
      </c>
      <c r="X44" s="65"/>
      <c r="Y44" s="21"/>
      <c r="Z44" s="21"/>
      <c r="AA44" s="21"/>
      <c r="AB44" s="21"/>
      <c r="AC44" s="7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s="9" customFormat="1" x14ac:dyDescent="0.25">
      <c r="A45" s="29"/>
      <c r="B45" s="29"/>
      <c r="C45" s="12" t="s">
        <v>41</v>
      </c>
      <c r="D45" s="54" t="s">
        <v>45</v>
      </c>
      <c r="E45" s="54" t="s">
        <v>45</v>
      </c>
      <c r="F45" s="64" t="s">
        <v>45</v>
      </c>
      <c r="G45" s="54" t="s">
        <v>41</v>
      </c>
      <c r="H45" s="64" t="s">
        <v>41</v>
      </c>
      <c r="I45" s="137" t="s">
        <v>41</v>
      </c>
      <c r="J45" s="137" t="s">
        <v>41</v>
      </c>
      <c r="K45" s="54" t="s">
        <v>41</v>
      </c>
      <c r="L45" s="54" t="s">
        <v>41</v>
      </c>
      <c r="M45" s="86" t="s">
        <v>41</v>
      </c>
      <c r="N45" s="56"/>
      <c r="O45" s="54" t="s">
        <v>41</v>
      </c>
      <c r="P45" s="54" t="s">
        <v>41</v>
      </c>
      <c r="Q45" s="54" t="s">
        <v>169</v>
      </c>
      <c r="R45" s="54" t="s">
        <v>152</v>
      </c>
      <c r="S45" s="54" t="s">
        <v>91</v>
      </c>
      <c r="T45" s="148" t="s">
        <v>41</v>
      </c>
      <c r="U45" s="12" t="s">
        <v>41</v>
      </c>
      <c r="V45" s="36" t="s">
        <v>41</v>
      </c>
      <c r="W45" s="12" t="s">
        <v>41</v>
      </c>
      <c r="X45" s="65"/>
      <c r="Y45" s="21"/>
      <c r="Z45" s="21"/>
      <c r="AA45" s="21"/>
      <c r="AB45" s="21"/>
      <c r="AC45" s="7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s="9" customFormat="1" ht="13.8" thickBot="1" x14ac:dyDescent="0.3">
      <c r="A46" s="29"/>
      <c r="B46" s="29"/>
      <c r="C46" s="12" t="s">
        <v>60</v>
      </c>
      <c r="D46" s="54" t="s">
        <v>41</v>
      </c>
      <c r="E46" s="54" t="s">
        <v>41</v>
      </c>
      <c r="F46" s="54" t="s">
        <v>41</v>
      </c>
      <c r="G46" s="54" t="s">
        <v>45</v>
      </c>
      <c r="H46" s="64" t="s">
        <v>45</v>
      </c>
      <c r="I46" s="137" t="s">
        <v>45</v>
      </c>
      <c r="J46" s="137" t="s">
        <v>45</v>
      </c>
      <c r="K46" s="54" t="s">
        <v>45</v>
      </c>
      <c r="L46" s="54" t="s">
        <v>45</v>
      </c>
      <c r="M46" s="115" t="s">
        <v>50</v>
      </c>
      <c r="N46" s="56"/>
      <c r="O46" s="109" t="s">
        <v>50</v>
      </c>
      <c r="P46" s="54" t="s">
        <v>50</v>
      </c>
      <c r="Q46" s="54" t="s">
        <v>170</v>
      </c>
      <c r="R46" s="54" t="s">
        <v>41</v>
      </c>
      <c r="S46" s="54" t="s">
        <v>41</v>
      </c>
      <c r="T46" s="149" t="s">
        <v>60</v>
      </c>
      <c r="U46" s="12" t="s">
        <v>50</v>
      </c>
      <c r="V46" s="69" t="s">
        <v>42</v>
      </c>
      <c r="W46" s="27" t="s">
        <v>42</v>
      </c>
      <c r="X46" s="65"/>
      <c r="Y46" s="21"/>
      <c r="Z46" s="21"/>
      <c r="AA46" s="21"/>
      <c r="AB46" s="21"/>
      <c r="AC46" s="7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</row>
    <row r="47" spans="1:47" s="9" customFormat="1" ht="27" customHeight="1" thickBot="1" x14ac:dyDescent="0.3">
      <c r="A47" s="29"/>
      <c r="B47" s="29"/>
      <c r="C47" s="54" t="s">
        <v>141</v>
      </c>
      <c r="D47" s="54" t="s">
        <v>82</v>
      </c>
      <c r="E47" s="54" t="s">
        <v>152</v>
      </c>
      <c r="F47" s="54" t="s">
        <v>152</v>
      </c>
      <c r="G47" s="54" t="s">
        <v>57</v>
      </c>
      <c r="H47" s="64" t="s">
        <v>93</v>
      </c>
      <c r="I47" s="137" t="s">
        <v>156</v>
      </c>
      <c r="J47" s="137" t="s">
        <v>156</v>
      </c>
      <c r="K47" s="54" t="s">
        <v>156</v>
      </c>
      <c r="L47" s="54" t="s">
        <v>182</v>
      </c>
      <c r="M47" s="55"/>
      <c r="N47" s="62"/>
      <c r="O47" s="55"/>
      <c r="P47" s="54" t="s">
        <v>46</v>
      </c>
      <c r="Q47" s="54" t="s">
        <v>171</v>
      </c>
      <c r="R47" s="54" t="s">
        <v>50</v>
      </c>
      <c r="S47" s="54" t="s">
        <v>50</v>
      </c>
      <c r="T47" s="32"/>
      <c r="U47" s="128" t="s">
        <v>138</v>
      </c>
      <c r="V47" s="39"/>
      <c r="W47" s="39"/>
      <c r="X47" s="62"/>
      <c r="Y47" s="21"/>
      <c r="Z47" s="21"/>
      <c r="AA47" s="21"/>
      <c r="AB47" s="21"/>
      <c r="AC47" s="7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</row>
    <row r="48" spans="1:47" s="9" customFormat="1" ht="37.5" customHeight="1" thickBot="1" x14ac:dyDescent="0.3">
      <c r="A48" s="29"/>
      <c r="B48" s="29"/>
      <c r="C48" s="109" t="s">
        <v>142</v>
      </c>
      <c r="D48" s="112" t="s">
        <v>83</v>
      </c>
      <c r="E48" s="150" t="s">
        <v>153</v>
      </c>
      <c r="F48" s="150" t="s">
        <v>153</v>
      </c>
      <c r="G48" s="112" t="s">
        <v>86</v>
      </c>
      <c r="H48" s="113" t="s">
        <v>94</v>
      </c>
      <c r="I48" s="158" t="s">
        <v>45</v>
      </c>
      <c r="J48" s="158" t="s">
        <v>45</v>
      </c>
      <c r="K48" s="112" t="s">
        <v>45</v>
      </c>
      <c r="L48" s="112" t="s">
        <v>45</v>
      </c>
      <c r="M48" s="55"/>
      <c r="N48" s="56"/>
      <c r="O48" s="55"/>
      <c r="P48" s="54" t="s">
        <v>51</v>
      </c>
      <c r="Q48" s="54" t="s">
        <v>55</v>
      </c>
      <c r="R48" s="54" t="s">
        <v>46</v>
      </c>
      <c r="S48" s="54" t="s">
        <v>60</v>
      </c>
      <c r="T48" s="32"/>
      <c r="U48" s="34"/>
      <c r="V48" s="40"/>
      <c r="W48" s="40"/>
      <c r="X48" s="56"/>
      <c r="Y48" s="21"/>
      <c r="Z48" s="21"/>
      <c r="AA48" s="21"/>
      <c r="AB48" s="21"/>
      <c r="AC48" s="7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</row>
    <row r="49" spans="1:47" s="9" customFormat="1" ht="33.75" customHeight="1" x14ac:dyDescent="0.25">
      <c r="A49" s="29"/>
      <c r="B49" s="29"/>
      <c r="C49" s="32"/>
      <c r="D49" s="54" t="s">
        <v>64</v>
      </c>
      <c r="E49" s="32"/>
      <c r="F49" s="32"/>
      <c r="G49" s="54" t="s">
        <v>88</v>
      </c>
      <c r="H49" s="113" t="s">
        <v>86</v>
      </c>
      <c r="I49" s="137" t="s">
        <v>157</v>
      </c>
      <c r="J49" s="158" t="s">
        <v>41</v>
      </c>
      <c r="K49" s="54" t="s">
        <v>157</v>
      </c>
      <c r="L49" s="54" t="s">
        <v>157</v>
      </c>
      <c r="M49" s="87"/>
      <c r="N49" s="56"/>
      <c r="O49" s="87"/>
      <c r="P49" s="54" t="s">
        <v>47</v>
      </c>
      <c r="Q49" s="54" t="s">
        <v>41</v>
      </c>
      <c r="R49" s="54" t="s">
        <v>51</v>
      </c>
      <c r="S49" s="54" t="s">
        <v>89</v>
      </c>
      <c r="T49" s="32"/>
      <c r="U49" s="32"/>
      <c r="V49" s="21"/>
      <c r="W49" s="21"/>
      <c r="X49" s="56"/>
      <c r="Y49" s="21"/>
      <c r="Z49" s="21"/>
      <c r="AA49" s="21"/>
      <c r="AB49" s="21"/>
      <c r="AC49" s="7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</row>
    <row r="50" spans="1:47" s="9" customFormat="1" ht="41.25" customHeight="1" thickBot="1" x14ac:dyDescent="0.3">
      <c r="A50" s="29"/>
      <c r="B50" s="29"/>
      <c r="C50" s="32"/>
      <c r="D50" s="54" t="s">
        <v>84</v>
      </c>
      <c r="E50" s="32"/>
      <c r="F50" s="32"/>
      <c r="G50" s="109" t="s">
        <v>87</v>
      </c>
      <c r="H50" s="64" t="s">
        <v>82</v>
      </c>
      <c r="I50" s="137" t="s">
        <v>175</v>
      </c>
      <c r="J50" s="137" t="s">
        <v>157</v>
      </c>
      <c r="K50" s="54" t="s">
        <v>175</v>
      </c>
      <c r="L50" s="54" t="s">
        <v>158</v>
      </c>
      <c r="M50" s="21"/>
      <c r="N50" s="56"/>
      <c r="O50" s="21"/>
      <c r="P50" s="54" t="s">
        <v>48</v>
      </c>
      <c r="Q50" s="54" t="s">
        <v>50</v>
      </c>
      <c r="R50" s="54" t="s">
        <v>47</v>
      </c>
      <c r="S50" s="109" t="s">
        <v>90</v>
      </c>
      <c r="T50" s="32"/>
      <c r="U50" s="32"/>
      <c r="V50" s="21"/>
      <c r="W50" s="21"/>
      <c r="X50" s="56"/>
      <c r="Y50" s="21"/>
      <c r="Z50" s="21"/>
      <c r="AA50" s="21"/>
      <c r="AB50" s="21"/>
      <c r="AC50" s="7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7" s="9" customFormat="1" ht="25.5" customHeight="1" thickBot="1" x14ac:dyDescent="0.3">
      <c r="A51" s="29"/>
      <c r="B51" s="29"/>
      <c r="C51" s="32"/>
      <c r="D51" s="109" t="s">
        <v>85</v>
      </c>
      <c r="E51" s="32"/>
      <c r="F51" s="32"/>
      <c r="G51" s="90"/>
      <c r="H51" s="114" t="s">
        <v>155</v>
      </c>
      <c r="I51" s="137" t="s">
        <v>176</v>
      </c>
      <c r="J51" s="138" t="s">
        <v>210</v>
      </c>
      <c r="K51" s="54" t="s">
        <v>176</v>
      </c>
      <c r="L51" s="54" t="s">
        <v>180</v>
      </c>
      <c r="M51" s="32"/>
      <c r="N51" s="55"/>
      <c r="O51" s="21"/>
      <c r="P51" s="54" t="s">
        <v>41</v>
      </c>
      <c r="Q51" s="54" t="s">
        <v>46</v>
      </c>
      <c r="R51" s="54" t="s">
        <v>48</v>
      </c>
      <c r="S51" s="32"/>
      <c r="T51" s="32"/>
      <c r="U51" s="32"/>
      <c r="V51" s="21"/>
      <c r="W51" s="21"/>
      <c r="X51" s="55"/>
      <c r="Y51" s="21"/>
      <c r="Z51" s="21"/>
      <c r="AA51" s="21"/>
      <c r="AB51" s="21"/>
      <c r="AC51" s="7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7" s="9" customFormat="1" ht="35.25" customHeight="1" thickBot="1" x14ac:dyDescent="0.3">
      <c r="C52" s="32"/>
      <c r="D52" s="32"/>
      <c r="E52" s="32"/>
      <c r="F52" s="32"/>
      <c r="G52" s="32"/>
      <c r="H52" s="32"/>
      <c r="I52" s="138" t="s">
        <v>177</v>
      </c>
      <c r="J52" s="159"/>
      <c r="K52" s="109" t="s">
        <v>177</v>
      </c>
      <c r="L52" s="54" t="s">
        <v>157</v>
      </c>
      <c r="M52" s="32"/>
      <c r="N52" s="55"/>
      <c r="O52" s="32"/>
      <c r="P52" s="109" t="s">
        <v>49</v>
      </c>
      <c r="Q52" s="54" t="s">
        <v>51</v>
      </c>
      <c r="R52" s="54" t="s">
        <v>41</v>
      </c>
      <c r="S52" s="32"/>
      <c r="T52" s="32"/>
      <c r="U52" s="32"/>
      <c r="V52" s="32"/>
      <c r="W52" s="32"/>
      <c r="X52" s="55"/>
      <c r="Y52" s="21"/>
      <c r="Z52" s="21"/>
      <c r="AA52" s="21"/>
      <c r="AB52" s="21"/>
      <c r="AC52" s="7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38.25" customHeight="1" thickBot="1" x14ac:dyDescent="0.3">
      <c r="B53" s="21"/>
      <c r="L53" s="109" t="s">
        <v>181</v>
      </c>
      <c r="N53" s="34"/>
      <c r="Q53" s="54" t="s">
        <v>47</v>
      </c>
      <c r="R53" s="109" t="s">
        <v>49</v>
      </c>
      <c r="V53" s="21"/>
      <c r="W53" s="21"/>
      <c r="X53" s="34"/>
      <c r="Y53" s="32"/>
      <c r="Z53" s="32"/>
      <c r="AA53" s="32"/>
      <c r="AB53" s="32"/>
      <c r="AC53" s="73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7" ht="33.75" customHeight="1" x14ac:dyDescent="0.25">
      <c r="B54" s="32"/>
      <c r="Q54" s="54" t="s">
        <v>48</v>
      </c>
      <c r="V54" s="32"/>
      <c r="W54" s="32"/>
      <c r="Y54" s="33"/>
      <c r="Z54" s="33"/>
      <c r="AA54" s="33"/>
      <c r="AB54" s="33"/>
      <c r="AC54" s="73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x14ac:dyDescent="0.25">
      <c r="Q55" s="54" t="s">
        <v>41</v>
      </c>
      <c r="V55" s="32"/>
      <c r="W55" s="32"/>
      <c r="Y55" s="34"/>
      <c r="Z55" s="34"/>
      <c r="AA55" s="34"/>
      <c r="AB55" s="34"/>
      <c r="AC55" s="73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</row>
    <row r="56" spans="1:47" ht="13.8" thickBot="1" x14ac:dyDescent="0.3">
      <c r="Q56" s="109" t="s">
        <v>49</v>
      </c>
      <c r="V56" s="32"/>
      <c r="W56" s="32"/>
      <c r="Y56" s="32"/>
      <c r="Z56" s="32"/>
      <c r="AA56" s="32"/>
      <c r="AB56" s="32"/>
      <c r="AC56" s="73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7" x14ac:dyDescent="0.25">
      <c r="V57" s="32"/>
      <c r="W57" s="32"/>
      <c r="Y57" s="32"/>
      <c r="Z57" s="32"/>
      <c r="AA57" s="32"/>
      <c r="AB57" s="32"/>
      <c r="AC57" s="73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x14ac:dyDescent="0.25">
      <c r="V58" s="32"/>
      <c r="W58" s="32"/>
      <c r="Y58" s="32"/>
      <c r="Z58" s="32"/>
      <c r="AA58" s="32"/>
      <c r="AB58" s="32"/>
      <c r="AC58" s="73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</row>
    <row r="59" spans="1:47" x14ac:dyDescent="0.25">
      <c r="V59" s="32"/>
      <c r="W59" s="32"/>
      <c r="Y59" s="32"/>
      <c r="Z59" s="32"/>
      <c r="AA59" s="32"/>
      <c r="AB59" s="32"/>
      <c r="AC59" s="73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</row>
    <row r="60" spans="1:47" x14ac:dyDescent="0.25">
      <c r="V60" s="32"/>
      <c r="W60" s="32"/>
      <c r="Y60" s="32"/>
      <c r="Z60" s="32"/>
      <c r="AA60" s="32"/>
      <c r="AB60" s="32"/>
      <c r="AC60" s="73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</row>
    <row r="61" spans="1:47" x14ac:dyDescent="0.25">
      <c r="V61" s="32"/>
      <c r="W61" s="32"/>
      <c r="Y61" s="32"/>
      <c r="Z61" s="32"/>
      <c r="AA61" s="32"/>
      <c r="AB61" s="32"/>
      <c r="AC61" s="73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</row>
    <row r="62" spans="1:47" x14ac:dyDescent="0.25">
      <c r="V62" s="32"/>
      <c r="W62" s="32"/>
      <c r="Y62" s="32"/>
      <c r="Z62" s="32"/>
      <c r="AA62" s="32"/>
      <c r="AB62" s="32"/>
      <c r="AC62" s="73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</row>
    <row r="63" spans="1:47" x14ac:dyDescent="0.25">
      <c r="V63" s="32"/>
      <c r="W63" s="32"/>
      <c r="Y63" s="32"/>
      <c r="Z63" s="32"/>
      <c r="AA63" s="32"/>
      <c r="AB63" s="32"/>
      <c r="AC63" s="73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</row>
    <row r="64" spans="1:47" x14ac:dyDescent="0.25">
      <c r="V64" s="32"/>
      <c r="W64" s="32"/>
      <c r="Y64" s="32"/>
      <c r="Z64" s="32"/>
      <c r="AA64" s="32"/>
      <c r="AB64" s="32"/>
      <c r="AC64" s="73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</row>
    <row r="65" spans="22:47" x14ac:dyDescent="0.25">
      <c r="V65" s="32"/>
      <c r="W65" s="32"/>
      <c r="Y65" s="32"/>
      <c r="Z65" s="32"/>
      <c r="AA65" s="32"/>
      <c r="AB65" s="32"/>
      <c r="AC65" s="73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</row>
    <row r="66" spans="22:47" x14ac:dyDescent="0.25">
      <c r="V66" s="32"/>
      <c r="W66" s="32"/>
      <c r="Y66" s="32"/>
      <c r="Z66" s="32"/>
      <c r="AA66" s="32"/>
      <c r="AB66" s="32"/>
      <c r="AC66" s="73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</row>
    <row r="67" spans="22:47" x14ac:dyDescent="0.25">
      <c r="V67" s="32"/>
      <c r="W67" s="32"/>
      <c r="Y67" s="32"/>
      <c r="Z67" s="32"/>
      <c r="AA67" s="32"/>
      <c r="AB67" s="32"/>
      <c r="AC67" s="73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</row>
    <row r="68" spans="22:47" x14ac:dyDescent="0.25">
      <c r="V68" s="32"/>
      <c r="W68" s="32"/>
      <c r="Y68" s="32"/>
      <c r="Z68" s="32"/>
      <c r="AA68" s="32"/>
      <c r="AB68" s="32"/>
      <c r="AC68" s="73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</row>
    <row r="69" spans="22:47" x14ac:dyDescent="0.25">
      <c r="V69" s="32"/>
      <c r="W69" s="32"/>
      <c r="Y69" s="32"/>
      <c r="Z69" s="32"/>
      <c r="AA69" s="32"/>
      <c r="AB69" s="32"/>
      <c r="AC69" s="73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</row>
    <row r="70" spans="22:47" x14ac:dyDescent="0.25">
      <c r="V70" s="32"/>
      <c r="W70" s="32"/>
      <c r="Y70" s="32"/>
      <c r="Z70" s="32"/>
      <c r="AA70" s="32"/>
      <c r="AB70" s="32"/>
      <c r="AC70" s="73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</row>
    <row r="71" spans="22:47" x14ac:dyDescent="0.25">
      <c r="V71" s="32"/>
      <c r="W71" s="32"/>
      <c r="Y71" s="32"/>
      <c r="Z71" s="32"/>
      <c r="AA71" s="32"/>
      <c r="AB71" s="32"/>
      <c r="AC71" s="73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</row>
    <row r="72" spans="22:47" x14ac:dyDescent="0.25">
      <c r="V72" s="32"/>
      <c r="W72" s="32"/>
      <c r="Y72" s="32"/>
      <c r="Z72" s="32"/>
      <c r="AA72" s="32"/>
      <c r="AB72" s="32"/>
      <c r="AC72" s="73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</row>
    <row r="73" spans="22:47" x14ac:dyDescent="0.25">
      <c r="V73" s="32"/>
      <c r="W73" s="32"/>
      <c r="Y73" s="32"/>
      <c r="Z73" s="32"/>
      <c r="AA73" s="32"/>
      <c r="AB73" s="32"/>
      <c r="AC73" s="73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</row>
    <row r="74" spans="22:47" x14ac:dyDescent="0.25">
      <c r="V74" s="32"/>
      <c r="W74" s="32"/>
      <c r="Y74" s="32"/>
      <c r="Z74" s="32"/>
      <c r="AA74" s="32"/>
      <c r="AB74" s="32"/>
      <c r="AC74" s="73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</row>
    <row r="75" spans="22:47" x14ac:dyDescent="0.25">
      <c r="V75" s="32"/>
      <c r="W75" s="32"/>
      <c r="Y75" s="32"/>
      <c r="Z75" s="32"/>
      <c r="AA75" s="32"/>
      <c r="AB75" s="32"/>
      <c r="AC75" s="73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</row>
    <row r="76" spans="22:47" x14ac:dyDescent="0.25">
      <c r="V76" s="32"/>
      <c r="W76" s="32"/>
      <c r="Y76" s="32"/>
      <c r="Z76" s="32"/>
      <c r="AA76" s="32"/>
      <c r="AB76" s="32"/>
      <c r="AC76" s="73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</row>
    <row r="77" spans="22:47" x14ac:dyDescent="0.25">
      <c r="V77" s="32"/>
      <c r="W77" s="32"/>
      <c r="Y77" s="32"/>
      <c r="Z77" s="32"/>
      <c r="AA77" s="32"/>
      <c r="AB77" s="32"/>
      <c r="AC77" s="73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</row>
    <row r="78" spans="22:47" x14ac:dyDescent="0.25">
      <c r="V78" s="32"/>
      <c r="W78" s="32"/>
      <c r="Y78" s="32"/>
      <c r="Z78" s="32"/>
      <c r="AA78" s="32"/>
      <c r="AB78" s="32"/>
      <c r="AC78" s="73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</row>
    <row r="79" spans="22:47" x14ac:dyDescent="0.25">
      <c r="V79" s="32"/>
      <c r="W79" s="32"/>
      <c r="Y79" s="32"/>
      <c r="Z79" s="32"/>
      <c r="AA79" s="32"/>
      <c r="AB79" s="32"/>
      <c r="AC79" s="73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</row>
    <row r="80" spans="22:47" x14ac:dyDescent="0.25">
      <c r="V80" s="32"/>
      <c r="W80" s="32"/>
      <c r="Y80" s="32"/>
      <c r="Z80" s="32"/>
      <c r="AA80" s="32"/>
      <c r="AB80" s="32"/>
      <c r="AC80" s="73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</row>
    <row r="81" spans="22:47" x14ac:dyDescent="0.25">
      <c r="V81" s="32"/>
      <c r="W81" s="32"/>
      <c r="Y81" s="32"/>
      <c r="Z81" s="32"/>
      <c r="AA81" s="32"/>
      <c r="AB81" s="32"/>
      <c r="AC81" s="73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</row>
    <row r="82" spans="22:47" x14ac:dyDescent="0.25">
      <c r="V82" s="32"/>
      <c r="W82" s="32"/>
      <c r="Y82" s="32"/>
      <c r="Z82" s="32"/>
      <c r="AA82" s="32"/>
      <c r="AB82" s="32"/>
      <c r="AC82" s="73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</row>
    <row r="83" spans="22:47" x14ac:dyDescent="0.25">
      <c r="V83" s="32"/>
      <c r="W83" s="32"/>
      <c r="Y83" s="32"/>
      <c r="Z83" s="32"/>
      <c r="AA83" s="32"/>
      <c r="AB83" s="32"/>
      <c r="AC83" s="73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</row>
    <row r="84" spans="22:47" x14ac:dyDescent="0.25">
      <c r="V84" s="32"/>
      <c r="W84" s="32"/>
      <c r="Y84" s="32"/>
      <c r="Z84" s="32"/>
      <c r="AA84" s="32"/>
      <c r="AB84" s="32"/>
      <c r="AC84" s="73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</row>
    <row r="85" spans="22:47" x14ac:dyDescent="0.25">
      <c r="V85" s="32"/>
      <c r="W85" s="32"/>
      <c r="Y85" s="32"/>
      <c r="Z85" s="32"/>
      <c r="AA85" s="32"/>
      <c r="AB85" s="32"/>
      <c r="AC85" s="73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</row>
    <row r="86" spans="22:47" x14ac:dyDescent="0.25">
      <c r="V86" s="32"/>
      <c r="W86" s="32"/>
      <c r="Y86" s="32"/>
      <c r="Z86" s="32"/>
      <c r="AA86" s="32"/>
      <c r="AB86" s="32"/>
      <c r="AC86" s="73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</row>
    <row r="87" spans="22:47" x14ac:dyDescent="0.25">
      <c r="V87" s="32"/>
      <c r="W87" s="32"/>
      <c r="Y87" s="32"/>
      <c r="Z87" s="32"/>
      <c r="AA87" s="32"/>
      <c r="AB87" s="32"/>
      <c r="AC87" s="73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</row>
    <row r="88" spans="22:47" x14ac:dyDescent="0.25">
      <c r="V88" s="32"/>
      <c r="W88" s="32"/>
      <c r="Y88" s="32"/>
      <c r="Z88" s="32"/>
      <c r="AA88" s="32"/>
      <c r="AB88" s="32"/>
      <c r="AC88" s="73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</row>
    <row r="89" spans="22:47" x14ac:dyDescent="0.25">
      <c r="V89" s="32"/>
      <c r="W89" s="32"/>
      <c r="Y89" s="32"/>
      <c r="Z89" s="32"/>
      <c r="AA89" s="32"/>
      <c r="AB89" s="32"/>
      <c r="AC89" s="73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</row>
    <row r="90" spans="22:47" x14ac:dyDescent="0.25">
      <c r="V90" s="32"/>
      <c r="W90" s="32"/>
      <c r="Y90" s="32"/>
      <c r="Z90" s="32"/>
      <c r="AA90" s="32"/>
      <c r="AB90" s="32"/>
      <c r="AC90" s="73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</row>
    <row r="91" spans="22:47" x14ac:dyDescent="0.25">
      <c r="V91" s="32"/>
      <c r="W91" s="32"/>
      <c r="Y91" s="32"/>
      <c r="Z91" s="32"/>
      <c r="AA91" s="32"/>
      <c r="AB91" s="32"/>
      <c r="AC91" s="73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</row>
    <row r="92" spans="22:47" x14ac:dyDescent="0.25">
      <c r="V92" s="32"/>
      <c r="W92" s="32"/>
      <c r="Y92" s="32"/>
      <c r="Z92" s="32"/>
      <c r="AA92" s="32"/>
      <c r="AB92" s="32"/>
      <c r="AC92" s="73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</row>
    <row r="93" spans="22:47" x14ac:dyDescent="0.25">
      <c r="V93" s="32"/>
      <c r="W93" s="32"/>
      <c r="Y93" s="32"/>
      <c r="Z93" s="32"/>
      <c r="AA93" s="32"/>
      <c r="AB93" s="32"/>
      <c r="AC93" s="73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</row>
    <row r="94" spans="22:47" x14ac:dyDescent="0.25">
      <c r="V94" s="32"/>
      <c r="W94" s="32"/>
      <c r="Y94" s="32"/>
      <c r="Z94" s="32"/>
      <c r="AA94" s="32"/>
      <c r="AB94" s="32"/>
      <c r="AC94" s="73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</row>
    <row r="95" spans="22:47" x14ac:dyDescent="0.25">
      <c r="V95" s="32"/>
      <c r="W95" s="32"/>
      <c r="Y95" s="32"/>
      <c r="Z95" s="32"/>
      <c r="AA95" s="32"/>
      <c r="AB95" s="32"/>
      <c r="AC95" s="73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</row>
    <row r="96" spans="22:47" x14ac:dyDescent="0.25">
      <c r="V96" s="32"/>
      <c r="W96" s="32"/>
      <c r="Y96" s="32"/>
      <c r="Z96" s="32"/>
      <c r="AA96" s="32"/>
      <c r="AB96" s="32"/>
      <c r="AC96" s="73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</row>
    <row r="97" spans="22:47" x14ac:dyDescent="0.25">
      <c r="V97" s="32"/>
      <c r="W97" s="32"/>
      <c r="Y97" s="32"/>
      <c r="Z97" s="32"/>
      <c r="AA97" s="32"/>
      <c r="AB97" s="32"/>
      <c r="AC97" s="73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</row>
    <row r="98" spans="22:47" x14ac:dyDescent="0.25">
      <c r="V98" s="32"/>
      <c r="W98" s="32"/>
      <c r="Y98" s="32"/>
      <c r="Z98" s="32"/>
      <c r="AA98" s="32"/>
      <c r="AB98" s="32"/>
      <c r="AC98" s="73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</row>
    <row r="99" spans="22:47" x14ac:dyDescent="0.25">
      <c r="V99" s="32"/>
      <c r="W99" s="32"/>
      <c r="Y99" s="32"/>
      <c r="Z99" s="32"/>
      <c r="AA99" s="32"/>
      <c r="AB99" s="32"/>
      <c r="AC99" s="73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</row>
    <row r="100" spans="22:47" x14ac:dyDescent="0.25">
      <c r="V100" s="32"/>
      <c r="W100" s="32"/>
      <c r="Y100" s="32"/>
      <c r="Z100" s="32"/>
      <c r="AA100" s="32"/>
      <c r="AB100" s="32"/>
      <c r="AC100" s="73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0"/>
  <sheetViews>
    <sheetView topLeftCell="N1" zoomScale="66" workbookViewId="0">
      <selection activeCell="E49" sqref="E4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2" customWidth="1"/>
    <col min="8" max="8" width="27.5546875" style="32" customWidth="1"/>
    <col min="9" max="9" width="21.44140625" style="32" customWidth="1"/>
    <col min="10" max="15" width="30.5546875" style="32" customWidth="1"/>
    <col min="16" max="17" width="30.33203125" style="5" customWidth="1"/>
    <col min="18" max="18" width="21.44140625" style="32" customWidth="1"/>
    <col min="19" max="19" width="31.44140625" style="5" customWidth="1"/>
    <col min="20" max="20" width="28.88671875" style="5" customWidth="1"/>
    <col min="21" max="22" width="31.44140625" style="5" customWidth="1"/>
    <col min="23" max="23" width="21.109375" style="70" customWidth="1"/>
    <col min="24" max="16384" width="16.6640625" style="5"/>
  </cols>
  <sheetData>
    <row r="1" spans="1:23" ht="17.399999999999999" x14ac:dyDescent="0.3">
      <c r="A1" s="1" t="s">
        <v>0</v>
      </c>
      <c r="B1" s="2"/>
      <c r="C1" s="91"/>
      <c r="D1" s="45"/>
      <c r="E1" s="45"/>
      <c r="F1" s="45"/>
      <c r="G1" s="45"/>
      <c r="H1" s="45"/>
      <c r="I1" s="45"/>
      <c r="J1" s="45"/>
      <c r="K1" s="45"/>
      <c r="L1" s="45"/>
      <c r="M1" s="45"/>
      <c r="N1" s="91" t="s">
        <v>67</v>
      </c>
      <c r="O1" s="91"/>
      <c r="P1" s="3"/>
      <c r="Q1" s="3"/>
      <c r="R1" s="45"/>
      <c r="S1" s="3"/>
      <c r="T1" s="3"/>
      <c r="U1" s="3"/>
      <c r="V1" s="3"/>
    </row>
    <row r="2" spans="1:23" ht="39.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96</v>
      </c>
      <c r="O2" s="6"/>
      <c r="P2" s="6"/>
      <c r="Q2" s="6"/>
      <c r="R2" s="6"/>
      <c r="S2" s="6"/>
      <c r="T2" s="6"/>
      <c r="U2" s="6"/>
      <c r="V2" s="6"/>
    </row>
    <row r="3" spans="1:23" ht="21.75" customHeight="1" x14ac:dyDescent="0.25">
      <c r="A3" s="7">
        <v>37138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23" ht="13.8" thickBot="1" x14ac:dyDescent="0.3">
      <c r="A4" s="2" t="s">
        <v>2</v>
      </c>
      <c r="B4" s="2" t="s">
        <v>2</v>
      </c>
      <c r="C4" s="110" t="s">
        <v>59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8"/>
      <c r="J4" s="66" t="s">
        <v>27</v>
      </c>
      <c r="K4" s="66" t="s">
        <v>27</v>
      </c>
      <c r="L4" s="66" t="s">
        <v>27</v>
      </c>
      <c r="M4" s="66" t="s">
        <v>27</v>
      </c>
      <c r="N4" s="66" t="s">
        <v>27</v>
      </c>
      <c r="O4" s="110" t="s">
        <v>59</v>
      </c>
      <c r="P4" s="67" t="s">
        <v>22</v>
      </c>
      <c r="Q4" s="67" t="s">
        <v>22</v>
      </c>
      <c r="R4" s="8"/>
      <c r="S4" s="9"/>
      <c r="T4" s="9"/>
      <c r="U4" s="9"/>
      <c r="V4" s="9"/>
    </row>
    <row r="5" spans="1:23" x14ac:dyDescent="0.25">
      <c r="A5" s="10" t="s">
        <v>3</v>
      </c>
      <c r="B5" s="10" t="s">
        <v>4</v>
      </c>
      <c r="C5" s="107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30</v>
      </c>
      <c r="I5" s="8"/>
      <c r="J5" s="53" t="s">
        <v>23</v>
      </c>
      <c r="K5" s="53" t="s">
        <v>23</v>
      </c>
      <c r="L5" s="53" t="s">
        <v>23</v>
      </c>
      <c r="M5" s="53" t="s">
        <v>23</v>
      </c>
      <c r="N5" s="96" t="s">
        <v>23</v>
      </c>
      <c r="O5" s="53" t="s">
        <v>23</v>
      </c>
      <c r="P5" s="53" t="s">
        <v>23</v>
      </c>
      <c r="Q5" s="53" t="s">
        <v>23</v>
      </c>
      <c r="R5" s="60"/>
    </row>
    <row r="6" spans="1:23" x14ac:dyDescent="0.25">
      <c r="A6" s="11" t="s">
        <v>21</v>
      </c>
      <c r="B6" s="11" t="s">
        <v>5</v>
      </c>
      <c r="C6" s="36" t="s">
        <v>58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70</v>
      </c>
      <c r="I6" s="8"/>
      <c r="J6" s="12" t="s">
        <v>29</v>
      </c>
      <c r="K6" s="12" t="s">
        <v>53</v>
      </c>
      <c r="L6" s="12" t="s">
        <v>53</v>
      </c>
      <c r="M6" s="12" t="s">
        <v>53</v>
      </c>
      <c r="N6" s="97" t="s">
        <v>29</v>
      </c>
      <c r="O6" s="12" t="s">
        <v>73</v>
      </c>
      <c r="P6" s="12" t="s">
        <v>26</v>
      </c>
      <c r="Q6" s="36" t="s">
        <v>26</v>
      </c>
      <c r="R6" s="60"/>
    </row>
    <row r="7" spans="1:23" x14ac:dyDescent="0.25">
      <c r="A7" s="11" t="s">
        <v>6</v>
      </c>
      <c r="B7" s="11" t="s">
        <v>6</v>
      </c>
      <c r="C7" s="37">
        <v>415</v>
      </c>
      <c r="D7" s="50"/>
      <c r="E7" s="50"/>
      <c r="F7" s="50"/>
      <c r="G7" s="50"/>
      <c r="H7" s="50">
        <v>220</v>
      </c>
      <c r="I7" s="75"/>
      <c r="J7" s="50">
        <v>75.5</v>
      </c>
      <c r="K7" s="50">
        <v>72</v>
      </c>
      <c r="L7" s="50">
        <v>72</v>
      </c>
      <c r="M7" s="50">
        <v>72</v>
      </c>
      <c r="N7" s="98" t="s">
        <v>66</v>
      </c>
      <c r="O7" s="93">
        <v>89.5</v>
      </c>
      <c r="P7" s="93"/>
      <c r="Q7" s="37"/>
      <c r="R7" s="61"/>
    </row>
    <row r="8" spans="1:23" ht="43.5" customHeight="1" thickBot="1" x14ac:dyDescent="0.3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84" t="s">
        <v>65</v>
      </c>
      <c r="I8" s="83"/>
      <c r="J8" s="84" t="s">
        <v>65</v>
      </c>
      <c r="K8" s="51" t="s">
        <v>43</v>
      </c>
      <c r="L8" s="51" t="s">
        <v>43</v>
      </c>
      <c r="M8" s="142" t="s">
        <v>63</v>
      </c>
      <c r="N8" s="99" t="s">
        <v>74</v>
      </c>
      <c r="O8" s="51" t="s">
        <v>43</v>
      </c>
      <c r="P8" s="125" t="s">
        <v>24</v>
      </c>
      <c r="Q8" s="124" t="s">
        <v>24</v>
      </c>
      <c r="S8" s="14"/>
      <c r="T8" s="14"/>
      <c r="U8" s="14"/>
      <c r="V8" s="14"/>
    </row>
    <row r="9" spans="1:23" x14ac:dyDescent="0.25">
      <c r="A9" s="13"/>
      <c r="B9" s="13"/>
      <c r="C9" s="38"/>
      <c r="D9" s="12"/>
      <c r="E9" s="12"/>
      <c r="F9" s="12"/>
      <c r="G9" s="12"/>
      <c r="H9" s="52"/>
      <c r="I9" s="21"/>
      <c r="J9" s="52"/>
      <c r="K9" s="12"/>
      <c r="L9" s="12"/>
      <c r="M9" s="12"/>
      <c r="N9" s="134"/>
      <c r="O9" s="12"/>
      <c r="P9" s="108"/>
      <c r="Q9" s="38"/>
      <c r="R9" s="52"/>
      <c r="S9" s="15"/>
      <c r="T9" s="15"/>
      <c r="U9" s="15"/>
      <c r="V9" s="15"/>
    </row>
    <row r="10" spans="1:23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75"/>
      <c r="J10" s="50" t="s">
        <v>78</v>
      </c>
      <c r="K10" s="50" t="s">
        <v>78</v>
      </c>
      <c r="L10" s="50" t="s">
        <v>78</v>
      </c>
      <c r="M10" s="50" t="s">
        <v>78</v>
      </c>
      <c r="N10" s="144" t="s">
        <v>78</v>
      </c>
      <c r="O10" s="126" t="s">
        <v>78</v>
      </c>
      <c r="P10" s="126" t="s">
        <v>78</v>
      </c>
      <c r="Q10" s="50" t="s">
        <v>78</v>
      </c>
      <c r="R10" s="50"/>
      <c r="S10" s="16"/>
      <c r="T10" s="16"/>
      <c r="U10" s="16"/>
      <c r="V10" s="16"/>
    </row>
    <row r="11" spans="1:23" s="32" customFormat="1" ht="26.25" customHeight="1" thickBot="1" x14ac:dyDescent="0.3">
      <c r="A11" s="95"/>
      <c r="B11" s="95"/>
      <c r="C11" s="18" t="s">
        <v>143</v>
      </c>
      <c r="D11" s="118" t="s">
        <v>148</v>
      </c>
      <c r="E11" s="118" t="s">
        <v>149</v>
      </c>
      <c r="F11" s="94" t="s">
        <v>150</v>
      </c>
      <c r="G11" s="118" t="s">
        <v>151</v>
      </c>
      <c r="H11" s="118" t="s">
        <v>61</v>
      </c>
      <c r="I11" s="12"/>
      <c r="J11" s="118" t="s">
        <v>61</v>
      </c>
      <c r="K11" s="18" t="s">
        <v>144</v>
      </c>
      <c r="L11" s="18" t="s">
        <v>145</v>
      </c>
      <c r="M11" s="18" t="s">
        <v>119</v>
      </c>
      <c r="N11" s="146" t="s">
        <v>61</v>
      </c>
      <c r="O11" s="18" t="s">
        <v>136</v>
      </c>
      <c r="P11" s="118" t="s">
        <v>133</v>
      </c>
      <c r="Q11" s="118" t="s">
        <v>129</v>
      </c>
      <c r="R11" s="12"/>
      <c r="S11" s="119" t="s">
        <v>36</v>
      </c>
      <c r="T11" s="120" t="s">
        <v>33</v>
      </c>
      <c r="U11" s="121" t="s">
        <v>34</v>
      </c>
      <c r="V11" s="122" t="s">
        <v>35</v>
      </c>
      <c r="W11" s="73"/>
    </row>
    <row r="12" spans="1:23" ht="15.6" thickBot="1" x14ac:dyDescent="0.3">
      <c r="A12" s="17" t="s">
        <v>20</v>
      </c>
      <c r="B12" s="17" t="s">
        <v>7</v>
      </c>
      <c r="C12" s="19" t="s">
        <v>62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69</v>
      </c>
      <c r="I12" s="54"/>
      <c r="J12" s="48" t="s">
        <v>71</v>
      </c>
      <c r="K12" s="94" t="s">
        <v>52</v>
      </c>
      <c r="L12" s="94" t="s">
        <v>52</v>
      </c>
      <c r="M12" s="94" t="s">
        <v>52</v>
      </c>
      <c r="N12" s="96" t="s">
        <v>97</v>
      </c>
      <c r="O12" s="19" t="s">
        <v>79</v>
      </c>
      <c r="P12" s="18" t="s">
        <v>25</v>
      </c>
      <c r="Q12" s="77" t="s">
        <v>25</v>
      </c>
      <c r="R12" s="54"/>
      <c r="S12" s="19"/>
      <c r="T12" s="19"/>
      <c r="U12" s="19"/>
      <c r="V12" s="19"/>
    </row>
    <row r="13" spans="1:23" s="21" customFormat="1" x14ac:dyDescent="0.25">
      <c r="A13" s="20" t="s">
        <v>8</v>
      </c>
      <c r="B13" s="20" t="s">
        <v>8</v>
      </c>
      <c r="C13" s="20">
        <v>0</v>
      </c>
      <c r="D13" s="20">
        <v>3</v>
      </c>
      <c r="E13" s="20">
        <v>50</v>
      </c>
      <c r="F13" s="42">
        <v>25</v>
      </c>
      <c r="G13" s="43">
        <v>25</v>
      </c>
      <c r="H13" s="42">
        <v>25</v>
      </c>
      <c r="I13" s="23"/>
      <c r="J13" s="42">
        <v>-25</v>
      </c>
      <c r="K13" s="22">
        <v>0</v>
      </c>
      <c r="L13" s="22">
        <v>0</v>
      </c>
      <c r="M13" s="22">
        <v>0</v>
      </c>
      <c r="N13" s="100">
        <v>0</v>
      </c>
      <c r="O13" s="20">
        <v>0</v>
      </c>
      <c r="P13" s="42">
        <v>-103</v>
      </c>
      <c r="Q13" s="43">
        <v>0</v>
      </c>
      <c r="R13" s="23"/>
      <c r="S13" s="116">
        <f t="shared" ref="S13:S36" si="0">SUM(C13:Q13)</f>
        <v>0</v>
      </c>
      <c r="T13" s="19">
        <f>SUM(D13:H13)+SUM(J13:M13)</f>
        <v>103</v>
      </c>
      <c r="U13" s="68">
        <f t="shared" ref="U13:U36" si="1">C13+O13</f>
        <v>0</v>
      </c>
      <c r="V13" s="68">
        <f t="shared" ref="V13:V36" si="2">SUM(P13:Q13)</f>
        <v>-103</v>
      </c>
      <c r="W13" s="71"/>
    </row>
    <row r="14" spans="1:23" x14ac:dyDescent="0.25">
      <c r="A14" s="23" t="s">
        <v>9</v>
      </c>
      <c r="B14" s="23" t="s">
        <v>9</v>
      </c>
      <c r="C14" s="23">
        <v>0</v>
      </c>
      <c r="D14" s="23">
        <v>3</v>
      </c>
      <c r="E14" s="23">
        <v>50</v>
      </c>
      <c r="F14" s="22">
        <v>25</v>
      </c>
      <c r="G14" s="24">
        <v>25</v>
      </c>
      <c r="H14" s="22">
        <v>25</v>
      </c>
      <c r="I14" s="23"/>
      <c r="J14" s="22">
        <v>-25</v>
      </c>
      <c r="K14" s="22">
        <v>0</v>
      </c>
      <c r="L14" s="22">
        <v>0</v>
      </c>
      <c r="M14" s="22">
        <v>0</v>
      </c>
      <c r="N14" s="101">
        <v>0</v>
      </c>
      <c r="O14" s="23">
        <v>0</v>
      </c>
      <c r="P14" s="22">
        <v>-103</v>
      </c>
      <c r="Q14" s="24">
        <v>0</v>
      </c>
      <c r="R14" s="23"/>
      <c r="S14" s="60">
        <f t="shared" si="0"/>
        <v>0</v>
      </c>
      <c r="T14" s="12">
        <f t="shared" ref="T14:T36" si="3">SUM(D14:H14)+SUM(J14:M14)</f>
        <v>103</v>
      </c>
      <c r="U14" s="36">
        <f t="shared" si="1"/>
        <v>0</v>
      </c>
      <c r="V14" s="36">
        <f t="shared" si="2"/>
        <v>-103</v>
      </c>
    </row>
    <row r="15" spans="1:23" x14ac:dyDescent="0.25">
      <c r="A15" s="23" t="s">
        <v>10</v>
      </c>
      <c r="B15" s="23" t="s">
        <v>10</v>
      </c>
      <c r="C15" s="23">
        <v>0</v>
      </c>
      <c r="D15" s="23">
        <v>3</v>
      </c>
      <c r="E15" s="23">
        <v>50</v>
      </c>
      <c r="F15" s="22">
        <v>25</v>
      </c>
      <c r="G15" s="24">
        <v>25</v>
      </c>
      <c r="H15" s="22">
        <v>25</v>
      </c>
      <c r="I15" s="23"/>
      <c r="J15" s="22">
        <v>-25</v>
      </c>
      <c r="K15" s="22">
        <v>0</v>
      </c>
      <c r="L15" s="22">
        <v>0</v>
      </c>
      <c r="M15" s="22">
        <v>0</v>
      </c>
      <c r="N15" s="101">
        <v>0</v>
      </c>
      <c r="O15" s="23">
        <v>0</v>
      </c>
      <c r="P15" s="22">
        <v>-103</v>
      </c>
      <c r="Q15" s="24">
        <v>0</v>
      </c>
      <c r="R15" s="23"/>
      <c r="S15" s="60">
        <f t="shared" si="0"/>
        <v>0</v>
      </c>
      <c r="T15" s="12">
        <f t="shared" si="3"/>
        <v>103</v>
      </c>
      <c r="U15" s="36">
        <f t="shared" si="1"/>
        <v>0</v>
      </c>
      <c r="V15" s="36">
        <f t="shared" si="2"/>
        <v>-103</v>
      </c>
    </row>
    <row r="16" spans="1:23" x14ac:dyDescent="0.25">
      <c r="A16" s="23" t="s">
        <v>11</v>
      </c>
      <c r="B16" s="23" t="s">
        <v>11</v>
      </c>
      <c r="C16" s="23">
        <v>0</v>
      </c>
      <c r="D16" s="23">
        <v>3</v>
      </c>
      <c r="E16" s="23">
        <v>50</v>
      </c>
      <c r="F16" s="22">
        <v>25</v>
      </c>
      <c r="G16" s="24">
        <v>25</v>
      </c>
      <c r="H16" s="22">
        <v>25</v>
      </c>
      <c r="I16" s="23"/>
      <c r="J16" s="22">
        <v>-25</v>
      </c>
      <c r="K16" s="22">
        <v>0</v>
      </c>
      <c r="L16" s="22">
        <v>0</v>
      </c>
      <c r="M16" s="22">
        <v>0</v>
      </c>
      <c r="N16" s="101">
        <v>0</v>
      </c>
      <c r="O16" s="23">
        <v>0</v>
      </c>
      <c r="P16" s="22">
        <v>-103</v>
      </c>
      <c r="Q16" s="24">
        <v>0</v>
      </c>
      <c r="R16" s="23"/>
      <c r="S16" s="60">
        <f t="shared" si="0"/>
        <v>0</v>
      </c>
      <c r="T16" s="12">
        <f t="shared" si="3"/>
        <v>103</v>
      </c>
      <c r="U16" s="36">
        <f t="shared" si="1"/>
        <v>0</v>
      </c>
      <c r="V16" s="36">
        <f t="shared" si="2"/>
        <v>-103</v>
      </c>
    </row>
    <row r="17" spans="1:22" x14ac:dyDescent="0.25">
      <c r="A17" s="23" t="s">
        <v>12</v>
      </c>
      <c r="B17" s="23" t="s">
        <v>12</v>
      </c>
      <c r="C17" s="23">
        <v>0</v>
      </c>
      <c r="D17" s="23">
        <v>3</v>
      </c>
      <c r="E17" s="23">
        <v>50</v>
      </c>
      <c r="F17" s="22">
        <v>25</v>
      </c>
      <c r="G17" s="24">
        <v>25</v>
      </c>
      <c r="H17" s="22">
        <v>25</v>
      </c>
      <c r="I17" s="23"/>
      <c r="J17" s="22">
        <v>-25</v>
      </c>
      <c r="K17" s="22">
        <v>0</v>
      </c>
      <c r="L17" s="22">
        <v>0</v>
      </c>
      <c r="M17" s="22">
        <v>0</v>
      </c>
      <c r="N17" s="101">
        <v>0</v>
      </c>
      <c r="O17" s="23">
        <v>0</v>
      </c>
      <c r="P17" s="22">
        <v>-103</v>
      </c>
      <c r="Q17" s="24">
        <v>0</v>
      </c>
      <c r="R17" s="23"/>
      <c r="S17" s="60">
        <f t="shared" si="0"/>
        <v>0</v>
      </c>
      <c r="T17" s="12">
        <f t="shared" si="3"/>
        <v>103</v>
      </c>
      <c r="U17" s="36">
        <f t="shared" si="1"/>
        <v>0</v>
      </c>
      <c r="V17" s="36">
        <f t="shared" si="2"/>
        <v>-103</v>
      </c>
    </row>
    <row r="18" spans="1:22" x14ac:dyDescent="0.25">
      <c r="A18" s="23" t="s">
        <v>13</v>
      </c>
      <c r="B18" s="23" t="s">
        <v>13</v>
      </c>
      <c r="C18" s="23">
        <v>0</v>
      </c>
      <c r="D18" s="23">
        <v>3</v>
      </c>
      <c r="E18" s="23">
        <v>50</v>
      </c>
      <c r="F18" s="22">
        <v>25</v>
      </c>
      <c r="G18" s="24">
        <v>25</v>
      </c>
      <c r="H18" s="22">
        <v>25</v>
      </c>
      <c r="I18" s="23"/>
      <c r="J18" s="22">
        <v>-25</v>
      </c>
      <c r="K18" s="22">
        <v>0</v>
      </c>
      <c r="L18" s="22">
        <v>0</v>
      </c>
      <c r="M18" s="22">
        <v>0</v>
      </c>
      <c r="N18" s="101">
        <v>0</v>
      </c>
      <c r="O18" s="23">
        <v>0</v>
      </c>
      <c r="P18" s="22">
        <v>-103</v>
      </c>
      <c r="Q18" s="24">
        <v>0</v>
      </c>
      <c r="R18" s="23"/>
      <c r="S18" s="60">
        <f t="shared" si="0"/>
        <v>0</v>
      </c>
      <c r="T18" s="12">
        <f t="shared" si="3"/>
        <v>103</v>
      </c>
      <c r="U18" s="36">
        <f t="shared" si="1"/>
        <v>0</v>
      </c>
      <c r="V18" s="36">
        <f t="shared" si="2"/>
        <v>-103</v>
      </c>
    </row>
    <row r="19" spans="1:22" x14ac:dyDescent="0.25">
      <c r="A19" s="23" t="s">
        <v>14</v>
      </c>
      <c r="B19" s="23" t="s">
        <v>14</v>
      </c>
      <c r="C19" s="23">
        <v>10</v>
      </c>
      <c r="D19" s="23">
        <v>0</v>
      </c>
      <c r="E19" s="23">
        <v>0</v>
      </c>
      <c r="F19" s="22">
        <v>0</v>
      </c>
      <c r="G19" s="24">
        <v>0</v>
      </c>
      <c r="H19" s="22">
        <v>0</v>
      </c>
      <c r="I19" s="23"/>
      <c r="J19" s="22">
        <v>0</v>
      </c>
      <c r="K19" s="22">
        <v>-55</v>
      </c>
      <c r="L19" s="22">
        <v>-3</v>
      </c>
      <c r="M19" s="22">
        <v>-2</v>
      </c>
      <c r="N19" s="101">
        <v>-10</v>
      </c>
      <c r="O19" s="23">
        <v>-10</v>
      </c>
      <c r="P19" s="22">
        <v>0</v>
      </c>
      <c r="Q19" s="24">
        <v>-103</v>
      </c>
      <c r="R19" s="23"/>
      <c r="S19" s="60">
        <f t="shared" si="0"/>
        <v>-173</v>
      </c>
      <c r="T19" s="12">
        <f t="shared" si="3"/>
        <v>-60</v>
      </c>
      <c r="U19" s="36">
        <f t="shared" si="1"/>
        <v>0</v>
      </c>
      <c r="V19" s="36">
        <f t="shared" si="2"/>
        <v>-103</v>
      </c>
    </row>
    <row r="20" spans="1:22" x14ac:dyDescent="0.25">
      <c r="A20" s="23" t="s">
        <v>15</v>
      </c>
      <c r="B20" s="23" t="s">
        <v>15</v>
      </c>
      <c r="C20" s="23">
        <v>10</v>
      </c>
      <c r="D20" s="23">
        <v>0</v>
      </c>
      <c r="E20" s="23">
        <v>0</v>
      </c>
      <c r="F20" s="22">
        <v>0</v>
      </c>
      <c r="G20" s="24">
        <v>0</v>
      </c>
      <c r="H20" s="22">
        <v>0</v>
      </c>
      <c r="I20" s="23"/>
      <c r="J20" s="22">
        <v>0</v>
      </c>
      <c r="K20" s="22">
        <v>-55</v>
      </c>
      <c r="L20" s="22">
        <v>-3</v>
      </c>
      <c r="M20" s="22">
        <v>-2</v>
      </c>
      <c r="N20" s="101">
        <v>-10</v>
      </c>
      <c r="O20" s="23">
        <v>-10</v>
      </c>
      <c r="P20" s="22">
        <v>0</v>
      </c>
      <c r="Q20" s="24">
        <v>-103</v>
      </c>
      <c r="R20" s="23"/>
      <c r="S20" s="60">
        <f t="shared" si="0"/>
        <v>-173</v>
      </c>
      <c r="T20" s="12">
        <f t="shared" si="3"/>
        <v>-60</v>
      </c>
      <c r="U20" s="36">
        <f t="shared" si="1"/>
        <v>0</v>
      </c>
      <c r="V20" s="36">
        <f t="shared" si="2"/>
        <v>-103</v>
      </c>
    </row>
    <row r="21" spans="1:22" x14ac:dyDescent="0.25">
      <c r="A21" s="23" t="s">
        <v>16</v>
      </c>
      <c r="B21" s="23" t="s">
        <v>16</v>
      </c>
      <c r="C21" s="23">
        <v>10</v>
      </c>
      <c r="D21" s="23">
        <v>0</v>
      </c>
      <c r="E21" s="23">
        <v>0</v>
      </c>
      <c r="F21" s="22">
        <v>0</v>
      </c>
      <c r="G21" s="24">
        <v>0</v>
      </c>
      <c r="H21" s="22">
        <v>0</v>
      </c>
      <c r="I21" s="23"/>
      <c r="J21" s="22">
        <v>0</v>
      </c>
      <c r="K21" s="22">
        <v>-55</v>
      </c>
      <c r="L21" s="22">
        <v>-3</v>
      </c>
      <c r="M21" s="22">
        <v>-2</v>
      </c>
      <c r="N21" s="101">
        <v>-10</v>
      </c>
      <c r="O21" s="23">
        <v>-10</v>
      </c>
      <c r="P21" s="22">
        <v>0</v>
      </c>
      <c r="Q21" s="24">
        <v>-103</v>
      </c>
      <c r="R21" s="23"/>
      <c r="S21" s="60">
        <f t="shared" si="0"/>
        <v>-173</v>
      </c>
      <c r="T21" s="12">
        <f t="shared" si="3"/>
        <v>-60</v>
      </c>
      <c r="U21" s="36">
        <f t="shared" si="1"/>
        <v>0</v>
      </c>
      <c r="V21" s="36">
        <f t="shared" si="2"/>
        <v>-103</v>
      </c>
    </row>
    <row r="22" spans="1:22" x14ac:dyDescent="0.25">
      <c r="A22" s="23" t="s">
        <v>17</v>
      </c>
      <c r="B22" s="23" t="s">
        <v>17</v>
      </c>
      <c r="C22" s="23">
        <v>10</v>
      </c>
      <c r="D22" s="23">
        <v>0</v>
      </c>
      <c r="E22" s="23">
        <v>0</v>
      </c>
      <c r="F22" s="22">
        <v>0</v>
      </c>
      <c r="G22" s="24">
        <v>0</v>
      </c>
      <c r="H22" s="22">
        <v>0</v>
      </c>
      <c r="I22" s="23"/>
      <c r="J22" s="22">
        <v>0</v>
      </c>
      <c r="K22" s="22">
        <v>-55</v>
      </c>
      <c r="L22" s="22">
        <v>-3</v>
      </c>
      <c r="M22" s="22">
        <v>-2</v>
      </c>
      <c r="N22" s="101">
        <v>-10</v>
      </c>
      <c r="O22" s="23">
        <v>-10</v>
      </c>
      <c r="P22" s="22">
        <v>0</v>
      </c>
      <c r="Q22" s="24">
        <v>-103</v>
      </c>
      <c r="R22" s="23"/>
      <c r="S22" s="60">
        <f t="shared" si="0"/>
        <v>-173</v>
      </c>
      <c r="T22" s="12">
        <f t="shared" si="3"/>
        <v>-60</v>
      </c>
      <c r="U22" s="36">
        <f t="shared" si="1"/>
        <v>0</v>
      </c>
      <c r="V22" s="36">
        <f t="shared" si="2"/>
        <v>-103</v>
      </c>
    </row>
    <row r="23" spans="1:22" x14ac:dyDescent="0.25">
      <c r="A23" s="23">
        <v>1100</v>
      </c>
      <c r="B23" s="23">
        <v>1100</v>
      </c>
      <c r="C23" s="23">
        <v>10</v>
      </c>
      <c r="D23" s="23">
        <v>0</v>
      </c>
      <c r="E23" s="23">
        <v>0</v>
      </c>
      <c r="F23" s="22">
        <v>0</v>
      </c>
      <c r="G23" s="24">
        <v>0</v>
      </c>
      <c r="H23" s="22">
        <v>0</v>
      </c>
      <c r="I23" s="23"/>
      <c r="J23" s="22">
        <v>0</v>
      </c>
      <c r="K23" s="22">
        <v>-55</v>
      </c>
      <c r="L23" s="22">
        <v>-3</v>
      </c>
      <c r="M23" s="22">
        <v>-2</v>
      </c>
      <c r="N23" s="101">
        <v>-10</v>
      </c>
      <c r="O23" s="23">
        <v>-10</v>
      </c>
      <c r="P23" s="22">
        <v>0</v>
      </c>
      <c r="Q23" s="24">
        <v>-103</v>
      </c>
      <c r="R23" s="23"/>
      <c r="S23" s="60">
        <f t="shared" si="0"/>
        <v>-173</v>
      </c>
      <c r="T23" s="12">
        <f t="shared" si="3"/>
        <v>-60</v>
      </c>
      <c r="U23" s="36">
        <f t="shared" si="1"/>
        <v>0</v>
      </c>
      <c r="V23" s="36">
        <f t="shared" si="2"/>
        <v>-103</v>
      </c>
    </row>
    <row r="24" spans="1:22" x14ac:dyDescent="0.25">
      <c r="A24" s="23">
        <v>1200</v>
      </c>
      <c r="B24" s="23">
        <v>1200</v>
      </c>
      <c r="C24" s="23">
        <v>10</v>
      </c>
      <c r="D24" s="23">
        <v>0</v>
      </c>
      <c r="E24" s="23">
        <v>0</v>
      </c>
      <c r="F24" s="22">
        <v>0</v>
      </c>
      <c r="G24" s="24">
        <v>0</v>
      </c>
      <c r="H24" s="22">
        <v>0</v>
      </c>
      <c r="I24" s="23"/>
      <c r="J24" s="22">
        <v>0</v>
      </c>
      <c r="K24" s="22">
        <v>-55</v>
      </c>
      <c r="L24" s="22">
        <v>-3</v>
      </c>
      <c r="M24" s="22">
        <v>-2</v>
      </c>
      <c r="N24" s="101">
        <v>-10</v>
      </c>
      <c r="O24" s="23">
        <v>-10</v>
      </c>
      <c r="P24" s="22">
        <v>0</v>
      </c>
      <c r="Q24" s="24">
        <v>-103</v>
      </c>
      <c r="R24" s="23"/>
      <c r="S24" s="60">
        <f t="shared" si="0"/>
        <v>-173</v>
      </c>
      <c r="T24" s="12">
        <f t="shared" si="3"/>
        <v>-60</v>
      </c>
      <c r="U24" s="36">
        <f t="shared" si="1"/>
        <v>0</v>
      </c>
      <c r="V24" s="36">
        <f t="shared" si="2"/>
        <v>-103</v>
      </c>
    </row>
    <row r="25" spans="1:22" x14ac:dyDescent="0.25">
      <c r="A25" s="23">
        <v>1300</v>
      </c>
      <c r="B25" s="23">
        <v>1300</v>
      </c>
      <c r="C25" s="23">
        <v>10</v>
      </c>
      <c r="D25" s="23">
        <v>0</v>
      </c>
      <c r="E25" s="23">
        <v>0</v>
      </c>
      <c r="F25" s="22">
        <v>0</v>
      </c>
      <c r="G25" s="24">
        <v>0</v>
      </c>
      <c r="H25" s="22">
        <v>0</v>
      </c>
      <c r="I25" s="23"/>
      <c r="J25" s="22">
        <v>0</v>
      </c>
      <c r="K25" s="22">
        <v>-55</v>
      </c>
      <c r="L25" s="22">
        <v>-3</v>
      </c>
      <c r="M25" s="22">
        <v>-2</v>
      </c>
      <c r="N25" s="101">
        <v>-10</v>
      </c>
      <c r="O25" s="23">
        <v>-10</v>
      </c>
      <c r="P25" s="22">
        <v>0</v>
      </c>
      <c r="Q25" s="24">
        <v>-103</v>
      </c>
      <c r="R25" s="23"/>
      <c r="S25" s="60">
        <f t="shared" si="0"/>
        <v>-173</v>
      </c>
      <c r="T25" s="12">
        <f t="shared" si="3"/>
        <v>-60</v>
      </c>
      <c r="U25" s="36">
        <f t="shared" si="1"/>
        <v>0</v>
      </c>
      <c r="V25" s="36">
        <f t="shared" si="2"/>
        <v>-103</v>
      </c>
    </row>
    <row r="26" spans="1:22" x14ac:dyDescent="0.25">
      <c r="A26" s="23">
        <v>1400</v>
      </c>
      <c r="B26" s="23">
        <v>1400</v>
      </c>
      <c r="C26" s="23">
        <v>10</v>
      </c>
      <c r="D26" s="23">
        <v>0</v>
      </c>
      <c r="E26" s="23">
        <v>0</v>
      </c>
      <c r="F26" s="22">
        <v>0</v>
      </c>
      <c r="G26" s="24">
        <v>0</v>
      </c>
      <c r="H26" s="22">
        <v>0</v>
      </c>
      <c r="I26" s="23"/>
      <c r="J26" s="22">
        <v>0</v>
      </c>
      <c r="K26" s="22">
        <v>-55</v>
      </c>
      <c r="L26" s="22">
        <v>-3</v>
      </c>
      <c r="M26" s="22">
        <v>-2</v>
      </c>
      <c r="N26" s="101">
        <v>-10</v>
      </c>
      <c r="O26" s="23">
        <v>-10</v>
      </c>
      <c r="P26" s="22">
        <v>0</v>
      </c>
      <c r="Q26" s="24">
        <v>-103</v>
      </c>
      <c r="R26" s="23"/>
      <c r="S26" s="60">
        <f t="shared" si="0"/>
        <v>-173</v>
      </c>
      <c r="T26" s="12">
        <f t="shared" si="3"/>
        <v>-60</v>
      </c>
      <c r="U26" s="36">
        <f t="shared" si="1"/>
        <v>0</v>
      </c>
      <c r="V26" s="36">
        <f t="shared" si="2"/>
        <v>-103</v>
      </c>
    </row>
    <row r="27" spans="1:22" x14ac:dyDescent="0.25">
      <c r="A27" s="23">
        <v>1500</v>
      </c>
      <c r="B27" s="23">
        <v>1500</v>
      </c>
      <c r="C27" s="23">
        <v>10</v>
      </c>
      <c r="D27" s="23">
        <v>0</v>
      </c>
      <c r="E27" s="23">
        <v>0</v>
      </c>
      <c r="F27" s="22">
        <v>0</v>
      </c>
      <c r="G27" s="24">
        <v>0</v>
      </c>
      <c r="H27" s="22">
        <v>0</v>
      </c>
      <c r="I27" s="23"/>
      <c r="J27" s="22">
        <v>0</v>
      </c>
      <c r="K27" s="22">
        <v>-55</v>
      </c>
      <c r="L27" s="22">
        <v>-3</v>
      </c>
      <c r="M27" s="22">
        <v>-2</v>
      </c>
      <c r="N27" s="101">
        <v>-10</v>
      </c>
      <c r="O27" s="23">
        <v>-10</v>
      </c>
      <c r="P27" s="22">
        <v>0</v>
      </c>
      <c r="Q27" s="24">
        <v>-103</v>
      </c>
      <c r="R27" s="23"/>
      <c r="S27" s="60">
        <f t="shared" si="0"/>
        <v>-173</v>
      </c>
      <c r="T27" s="12">
        <f t="shared" si="3"/>
        <v>-60</v>
      </c>
      <c r="U27" s="36">
        <f t="shared" si="1"/>
        <v>0</v>
      </c>
      <c r="V27" s="36">
        <f t="shared" si="2"/>
        <v>-103</v>
      </c>
    </row>
    <row r="28" spans="1:22" x14ac:dyDescent="0.25">
      <c r="A28" s="23">
        <v>1600</v>
      </c>
      <c r="B28" s="23">
        <v>1600</v>
      </c>
      <c r="C28" s="23">
        <v>10</v>
      </c>
      <c r="D28" s="23">
        <v>0</v>
      </c>
      <c r="E28" s="23">
        <v>0</v>
      </c>
      <c r="F28" s="22">
        <v>0</v>
      </c>
      <c r="G28" s="24">
        <v>0</v>
      </c>
      <c r="H28" s="22">
        <v>0</v>
      </c>
      <c r="I28" s="23"/>
      <c r="J28" s="22">
        <v>0</v>
      </c>
      <c r="K28" s="22">
        <v>-55</v>
      </c>
      <c r="L28" s="22">
        <v>-3</v>
      </c>
      <c r="M28" s="22">
        <v>-2</v>
      </c>
      <c r="N28" s="101">
        <v>-10</v>
      </c>
      <c r="O28" s="23">
        <v>-10</v>
      </c>
      <c r="P28" s="22">
        <v>0</v>
      </c>
      <c r="Q28" s="24">
        <v>-103</v>
      </c>
      <c r="R28" s="23"/>
      <c r="S28" s="60">
        <f t="shared" si="0"/>
        <v>-173</v>
      </c>
      <c r="T28" s="12">
        <f t="shared" si="3"/>
        <v>-60</v>
      </c>
      <c r="U28" s="36">
        <f t="shared" si="1"/>
        <v>0</v>
      </c>
      <c r="V28" s="36">
        <f t="shared" si="2"/>
        <v>-103</v>
      </c>
    </row>
    <row r="29" spans="1:22" x14ac:dyDescent="0.25">
      <c r="A29" s="23">
        <v>1700</v>
      </c>
      <c r="B29" s="23">
        <v>1700</v>
      </c>
      <c r="C29" s="23">
        <v>10</v>
      </c>
      <c r="D29" s="23">
        <v>0</v>
      </c>
      <c r="E29" s="23">
        <v>0</v>
      </c>
      <c r="F29" s="22">
        <v>0</v>
      </c>
      <c r="G29" s="24">
        <v>0</v>
      </c>
      <c r="H29" s="22">
        <v>0</v>
      </c>
      <c r="I29" s="23"/>
      <c r="J29" s="22">
        <v>0</v>
      </c>
      <c r="K29" s="22">
        <v>-55</v>
      </c>
      <c r="L29" s="22">
        <v>-3</v>
      </c>
      <c r="M29" s="22">
        <v>-2</v>
      </c>
      <c r="N29" s="101">
        <v>-10</v>
      </c>
      <c r="O29" s="23">
        <v>-10</v>
      </c>
      <c r="P29" s="22">
        <v>0</v>
      </c>
      <c r="Q29" s="24">
        <v>-103</v>
      </c>
      <c r="R29" s="23"/>
      <c r="S29" s="60">
        <f t="shared" si="0"/>
        <v>-173</v>
      </c>
      <c r="T29" s="12">
        <f t="shared" si="3"/>
        <v>-60</v>
      </c>
      <c r="U29" s="36">
        <f t="shared" si="1"/>
        <v>0</v>
      </c>
      <c r="V29" s="36">
        <f t="shared" si="2"/>
        <v>-103</v>
      </c>
    </row>
    <row r="30" spans="1:22" x14ac:dyDescent="0.25">
      <c r="A30" s="23">
        <v>1800</v>
      </c>
      <c r="B30" s="23">
        <v>1800</v>
      </c>
      <c r="C30" s="23">
        <v>10</v>
      </c>
      <c r="D30" s="23">
        <v>0</v>
      </c>
      <c r="E30" s="23">
        <v>0</v>
      </c>
      <c r="F30" s="22">
        <v>0</v>
      </c>
      <c r="G30" s="24">
        <v>0</v>
      </c>
      <c r="H30" s="22">
        <v>0</v>
      </c>
      <c r="I30" s="23"/>
      <c r="J30" s="22">
        <v>0</v>
      </c>
      <c r="K30" s="22">
        <v>-55</v>
      </c>
      <c r="L30" s="22">
        <v>-3</v>
      </c>
      <c r="M30" s="22">
        <v>-2</v>
      </c>
      <c r="N30" s="101">
        <v>-10</v>
      </c>
      <c r="O30" s="23">
        <v>-10</v>
      </c>
      <c r="P30" s="22">
        <v>0</v>
      </c>
      <c r="Q30" s="24">
        <v>-103</v>
      </c>
      <c r="R30" s="23"/>
      <c r="S30" s="60">
        <f t="shared" si="0"/>
        <v>-173</v>
      </c>
      <c r="T30" s="12">
        <f t="shared" si="3"/>
        <v>-60</v>
      </c>
      <c r="U30" s="36">
        <f t="shared" si="1"/>
        <v>0</v>
      </c>
      <c r="V30" s="36">
        <f t="shared" si="2"/>
        <v>-103</v>
      </c>
    </row>
    <row r="31" spans="1:22" x14ac:dyDescent="0.25">
      <c r="A31" s="23">
        <v>1900</v>
      </c>
      <c r="B31" s="23">
        <v>1900</v>
      </c>
      <c r="C31" s="23">
        <v>10</v>
      </c>
      <c r="D31" s="23">
        <v>0</v>
      </c>
      <c r="E31" s="23">
        <v>0</v>
      </c>
      <c r="F31" s="22">
        <v>0</v>
      </c>
      <c r="G31" s="24">
        <v>0</v>
      </c>
      <c r="H31" s="22">
        <v>0</v>
      </c>
      <c r="I31" s="23"/>
      <c r="J31" s="22">
        <v>0</v>
      </c>
      <c r="K31" s="22">
        <v>-55</v>
      </c>
      <c r="L31" s="22">
        <v>-3</v>
      </c>
      <c r="M31" s="22">
        <v>-2</v>
      </c>
      <c r="N31" s="101">
        <v>-10</v>
      </c>
      <c r="O31" s="23">
        <v>-10</v>
      </c>
      <c r="P31" s="22">
        <v>0</v>
      </c>
      <c r="Q31" s="24">
        <v>-103</v>
      </c>
      <c r="R31" s="23"/>
      <c r="S31" s="60">
        <f t="shared" si="0"/>
        <v>-173</v>
      </c>
      <c r="T31" s="12">
        <f t="shared" si="3"/>
        <v>-60</v>
      </c>
      <c r="U31" s="36">
        <f t="shared" si="1"/>
        <v>0</v>
      </c>
      <c r="V31" s="36">
        <f t="shared" si="2"/>
        <v>-103</v>
      </c>
    </row>
    <row r="32" spans="1:22" ht="12" customHeight="1" x14ac:dyDescent="0.25">
      <c r="A32" s="23">
        <v>2000</v>
      </c>
      <c r="B32" s="23">
        <v>2000</v>
      </c>
      <c r="C32" s="23">
        <v>10</v>
      </c>
      <c r="D32" s="23">
        <v>0</v>
      </c>
      <c r="E32" s="23">
        <v>0</v>
      </c>
      <c r="F32" s="22">
        <v>0</v>
      </c>
      <c r="G32" s="24">
        <v>0</v>
      </c>
      <c r="H32" s="22">
        <v>0</v>
      </c>
      <c r="I32" s="23"/>
      <c r="J32" s="22">
        <v>0</v>
      </c>
      <c r="K32" s="22">
        <v>-55</v>
      </c>
      <c r="L32" s="22">
        <v>-3</v>
      </c>
      <c r="M32" s="22">
        <v>-2</v>
      </c>
      <c r="N32" s="101">
        <v>-10</v>
      </c>
      <c r="O32" s="23">
        <v>-10</v>
      </c>
      <c r="P32" s="22">
        <v>0</v>
      </c>
      <c r="Q32" s="24">
        <v>-103</v>
      </c>
      <c r="R32" s="23"/>
      <c r="S32" s="60">
        <f t="shared" si="0"/>
        <v>-173</v>
      </c>
      <c r="T32" s="12">
        <f t="shared" si="3"/>
        <v>-60</v>
      </c>
      <c r="U32" s="36">
        <f t="shared" si="1"/>
        <v>0</v>
      </c>
      <c r="V32" s="36">
        <f t="shared" si="2"/>
        <v>-103</v>
      </c>
    </row>
    <row r="33" spans="1:41" x14ac:dyDescent="0.25">
      <c r="A33" s="23">
        <v>2100</v>
      </c>
      <c r="B33" s="23">
        <v>2100</v>
      </c>
      <c r="C33" s="23">
        <v>10</v>
      </c>
      <c r="D33" s="23">
        <v>0</v>
      </c>
      <c r="E33" s="23">
        <v>0</v>
      </c>
      <c r="F33" s="22">
        <v>0</v>
      </c>
      <c r="G33" s="24">
        <v>0</v>
      </c>
      <c r="H33" s="22">
        <v>0</v>
      </c>
      <c r="I33" s="23"/>
      <c r="J33" s="22">
        <v>0</v>
      </c>
      <c r="K33" s="22">
        <v>-55</v>
      </c>
      <c r="L33" s="22">
        <v>-3</v>
      </c>
      <c r="M33" s="22">
        <v>-2</v>
      </c>
      <c r="N33" s="101">
        <v>-10</v>
      </c>
      <c r="O33" s="23">
        <v>-10</v>
      </c>
      <c r="P33" s="22">
        <v>0</v>
      </c>
      <c r="Q33" s="24">
        <v>-103</v>
      </c>
      <c r="R33" s="23"/>
      <c r="S33" s="60">
        <f t="shared" si="0"/>
        <v>-173</v>
      </c>
      <c r="T33" s="12">
        <f t="shared" si="3"/>
        <v>-60</v>
      </c>
      <c r="U33" s="36">
        <f t="shared" si="1"/>
        <v>0</v>
      </c>
      <c r="V33" s="36">
        <f t="shared" si="2"/>
        <v>-103</v>
      </c>
    </row>
    <row r="34" spans="1:41" x14ac:dyDescent="0.25">
      <c r="A34" s="23">
        <v>2200</v>
      </c>
      <c r="B34" s="23">
        <v>2200</v>
      </c>
      <c r="C34" s="23">
        <v>10</v>
      </c>
      <c r="D34" s="23">
        <v>0</v>
      </c>
      <c r="E34" s="23">
        <v>0</v>
      </c>
      <c r="F34" s="22">
        <v>0</v>
      </c>
      <c r="G34" s="24">
        <v>0</v>
      </c>
      <c r="H34" s="22">
        <v>0</v>
      </c>
      <c r="I34" s="23"/>
      <c r="J34" s="22">
        <v>0</v>
      </c>
      <c r="K34" s="22">
        <v>-55</v>
      </c>
      <c r="L34" s="22">
        <v>-3</v>
      </c>
      <c r="M34" s="22">
        <v>-2</v>
      </c>
      <c r="N34" s="101">
        <v>-10</v>
      </c>
      <c r="O34" s="23">
        <v>-10</v>
      </c>
      <c r="P34" s="22">
        <v>0</v>
      </c>
      <c r="Q34" s="24">
        <v>-103</v>
      </c>
      <c r="R34" s="23"/>
      <c r="S34" s="60">
        <f t="shared" si="0"/>
        <v>-173</v>
      </c>
      <c r="T34" s="12">
        <f t="shared" si="3"/>
        <v>-60</v>
      </c>
      <c r="U34" s="36">
        <f t="shared" si="1"/>
        <v>0</v>
      </c>
      <c r="V34" s="36">
        <f t="shared" si="2"/>
        <v>-103</v>
      </c>
    </row>
    <row r="35" spans="1:41" x14ac:dyDescent="0.25">
      <c r="A35" s="23">
        <v>2300</v>
      </c>
      <c r="B35" s="23">
        <v>2300</v>
      </c>
      <c r="C35" s="23">
        <v>0</v>
      </c>
      <c r="D35" s="23">
        <v>3</v>
      </c>
      <c r="E35" s="23">
        <v>50</v>
      </c>
      <c r="F35" s="22">
        <v>25</v>
      </c>
      <c r="G35" s="24">
        <v>25</v>
      </c>
      <c r="H35" s="22">
        <v>25</v>
      </c>
      <c r="I35" s="23"/>
      <c r="J35" s="22">
        <v>-25</v>
      </c>
      <c r="K35" s="22">
        <v>0</v>
      </c>
      <c r="L35" s="22">
        <v>0</v>
      </c>
      <c r="M35" s="22">
        <v>0</v>
      </c>
      <c r="N35" s="101">
        <v>0</v>
      </c>
      <c r="O35" s="23">
        <v>0</v>
      </c>
      <c r="P35" s="22">
        <v>-103</v>
      </c>
      <c r="Q35" s="24">
        <v>0</v>
      </c>
      <c r="R35" s="23"/>
      <c r="S35" s="60">
        <f t="shared" si="0"/>
        <v>0</v>
      </c>
      <c r="T35" s="12">
        <f t="shared" si="3"/>
        <v>103</v>
      </c>
      <c r="U35" s="36">
        <f t="shared" si="1"/>
        <v>0</v>
      </c>
      <c r="V35" s="36">
        <f t="shared" si="2"/>
        <v>-103</v>
      </c>
    </row>
    <row r="36" spans="1:41" ht="13.8" thickBot="1" x14ac:dyDescent="0.3">
      <c r="A36" s="26">
        <v>2400</v>
      </c>
      <c r="B36" s="26">
        <v>2400</v>
      </c>
      <c r="C36" s="26">
        <v>0</v>
      </c>
      <c r="D36" s="26">
        <v>3</v>
      </c>
      <c r="E36" s="26">
        <v>50</v>
      </c>
      <c r="F36" s="25">
        <v>25</v>
      </c>
      <c r="G36" s="44">
        <v>25</v>
      </c>
      <c r="H36" s="25">
        <v>25</v>
      </c>
      <c r="I36" s="23"/>
      <c r="J36" s="25">
        <v>-25</v>
      </c>
      <c r="K36" s="25">
        <v>0</v>
      </c>
      <c r="L36" s="25">
        <v>0</v>
      </c>
      <c r="M36" s="25">
        <v>0</v>
      </c>
      <c r="N36" s="102">
        <v>0</v>
      </c>
      <c r="O36" s="26">
        <v>0</v>
      </c>
      <c r="P36" s="25">
        <f>SUM(P35)</f>
        <v>-103</v>
      </c>
      <c r="Q36" s="44">
        <v>0</v>
      </c>
      <c r="R36" s="23"/>
      <c r="S36" s="117">
        <f t="shared" si="0"/>
        <v>0</v>
      </c>
      <c r="T36" s="27">
        <f t="shared" si="3"/>
        <v>103</v>
      </c>
      <c r="U36" s="69">
        <f t="shared" si="1"/>
        <v>0</v>
      </c>
      <c r="V36" s="69">
        <f t="shared" si="2"/>
        <v>-103</v>
      </c>
    </row>
    <row r="37" spans="1:41" s="9" customFormat="1" x14ac:dyDescent="0.25">
      <c r="A37" s="24"/>
      <c r="B37" s="24"/>
      <c r="C37" s="22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103"/>
      <c r="O37" s="22"/>
      <c r="P37" s="24"/>
      <c r="Q37" s="24"/>
      <c r="R37" s="24"/>
      <c r="S37" s="8"/>
      <c r="T37" s="8"/>
      <c r="U37" s="8"/>
      <c r="V37" s="8"/>
      <c r="W37" s="31"/>
    </row>
    <row r="38" spans="1:41" ht="13.8" thickBot="1" x14ac:dyDescent="0.3">
      <c r="A38" s="4"/>
      <c r="B38" s="4"/>
      <c r="C38" s="95"/>
      <c r="D38" s="4"/>
      <c r="E38" s="4"/>
      <c r="F38" s="4"/>
      <c r="G38" s="4"/>
      <c r="H38" s="4"/>
      <c r="I38" s="4"/>
      <c r="J38" s="4"/>
      <c r="K38" s="4"/>
      <c r="L38" s="4"/>
      <c r="M38" s="4"/>
      <c r="N38" s="104"/>
      <c r="O38" s="95"/>
      <c r="P38" s="4"/>
      <c r="Q38" s="4"/>
      <c r="R38" s="4"/>
    </row>
    <row r="39" spans="1:41" ht="27" thickBot="1" x14ac:dyDescent="0.3">
      <c r="B39" s="28" t="s">
        <v>18</v>
      </c>
      <c r="C39" s="18">
        <f t="shared" ref="C39:H39" si="4">SUM(C13:C36)</f>
        <v>160</v>
      </c>
      <c r="D39" s="18">
        <f t="shared" si="4"/>
        <v>24</v>
      </c>
      <c r="E39" s="18">
        <f t="shared" si="4"/>
        <v>400</v>
      </c>
      <c r="F39" s="18">
        <f t="shared" si="4"/>
        <v>200</v>
      </c>
      <c r="G39" s="18">
        <f t="shared" si="4"/>
        <v>200</v>
      </c>
      <c r="H39" s="18">
        <f t="shared" si="4"/>
        <v>200</v>
      </c>
      <c r="I39" s="12"/>
      <c r="J39" s="18">
        <f t="shared" ref="J39:Q39" si="5">SUM(J13:J36)</f>
        <v>-200</v>
      </c>
      <c r="K39" s="18">
        <f t="shared" si="5"/>
        <v>-880</v>
      </c>
      <c r="L39" s="18">
        <f>SUM(L13:L36)</f>
        <v>-48</v>
      </c>
      <c r="M39" s="18">
        <f t="shared" si="5"/>
        <v>-32</v>
      </c>
      <c r="N39" s="105">
        <f t="shared" si="5"/>
        <v>-160</v>
      </c>
      <c r="O39" s="18">
        <f t="shared" si="5"/>
        <v>-160</v>
      </c>
      <c r="P39" s="18">
        <f t="shared" si="5"/>
        <v>-824</v>
      </c>
      <c r="Q39" s="18">
        <f t="shared" si="5"/>
        <v>-1648</v>
      </c>
      <c r="R39" s="12"/>
      <c r="S39" s="18">
        <f>SUM(S13:S36)</f>
        <v>-2768</v>
      </c>
      <c r="T39" s="18">
        <f>SUM(T13:T36)</f>
        <v>-136</v>
      </c>
      <c r="U39" s="18">
        <f>SUM(U13:U36)</f>
        <v>0</v>
      </c>
      <c r="V39" s="18">
        <f>SUM(V13:V36)</f>
        <v>-2472</v>
      </c>
      <c r="W39" s="72" t="s">
        <v>37</v>
      </c>
    </row>
    <row r="40" spans="1:41" ht="13.8" thickBot="1" x14ac:dyDescent="0.3">
      <c r="B40" s="29"/>
      <c r="C40" s="12"/>
      <c r="D40" s="8"/>
      <c r="E40" s="8"/>
      <c r="F40" s="8"/>
      <c r="G40" s="8"/>
      <c r="H40" s="8"/>
      <c r="J40" s="8"/>
      <c r="K40" s="8"/>
      <c r="L40" s="8"/>
      <c r="M40" s="8"/>
      <c r="N40" s="97"/>
      <c r="O40" s="12"/>
      <c r="P40" s="8"/>
      <c r="Q40" s="8"/>
      <c r="S40" s="12"/>
      <c r="T40" s="12"/>
      <c r="U40" s="12"/>
      <c r="V40" s="12"/>
      <c r="W40" s="76"/>
    </row>
    <row r="41" spans="1:41" ht="30.75" customHeight="1" thickBot="1" x14ac:dyDescent="0.3">
      <c r="A41" s="29"/>
      <c r="B41" s="30" t="s">
        <v>19</v>
      </c>
      <c r="C41" s="18">
        <f t="shared" ref="C41:H41" si="6">SUM(C13:C36)</f>
        <v>160</v>
      </c>
      <c r="D41" s="18">
        <f t="shared" si="6"/>
        <v>24</v>
      </c>
      <c r="E41" s="18">
        <f t="shared" si="6"/>
        <v>400</v>
      </c>
      <c r="F41" s="18">
        <f t="shared" si="6"/>
        <v>200</v>
      </c>
      <c r="G41" s="18">
        <f t="shared" si="6"/>
        <v>200</v>
      </c>
      <c r="H41" s="18">
        <f t="shared" si="6"/>
        <v>200</v>
      </c>
      <c r="I41" s="58" t="s">
        <v>31</v>
      </c>
      <c r="J41" s="18">
        <f t="shared" ref="J41:Q41" si="7">SUM(J13:J36)</f>
        <v>-200</v>
      </c>
      <c r="K41" s="18">
        <f t="shared" si="7"/>
        <v>-880</v>
      </c>
      <c r="L41" s="18">
        <f>SUM(L13:L36)</f>
        <v>-48</v>
      </c>
      <c r="M41" s="18">
        <f t="shared" si="7"/>
        <v>-32</v>
      </c>
      <c r="N41" s="105">
        <f t="shared" si="7"/>
        <v>-160</v>
      </c>
      <c r="O41" s="18">
        <f t="shared" si="7"/>
        <v>-160</v>
      </c>
      <c r="P41" s="18">
        <f t="shared" si="7"/>
        <v>-824</v>
      </c>
      <c r="Q41" s="18">
        <f t="shared" si="7"/>
        <v>-1648</v>
      </c>
      <c r="R41" s="57" t="s">
        <v>32</v>
      </c>
      <c r="S41" s="18">
        <f>SUM(S13:S38)</f>
        <v>-2768</v>
      </c>
      <c r="T41" s="18">
        <f>SUM(T13:T38)</f>
        <v>-136</v>
      </c>
      <c r="U41" s="18">
        <f>SUM(U13:U38)</f>
        <v>0</v>
      </c>
      <c r="V41" s="18">
        <f>SUM(V13:V38)</f>
        <v>-2472</v>
      </c>
      <c r="W41" s="76">
        <f>ABS(I42)+ABS(R42)</f>
        <v>5136</v>
      </c>
    </row>
    <row r="42" spans="1:41" ht="13.8" thickBot="1" x14ac:dyDescent="0.3">
      <c r="A42" s="29"/>
      <c r="B42" s="29"/>
      <c r="C42" s="19"/>
      <c r="D42" s="19"/>
      <c r="E42" s="19"/>
      <c r="F42" s="19"/>
      <c r="G42" s="19"/>
      <c r="H42" s="68"/>
      <c r="I42" s="59">
        <f>SUM(C41:G41)+H41</f>
        <v>1184</v>
      </c>
      <c r="J42" s="19"/>
      <c r="K42" s="19"/>
      <c r="L42" s="19"/>
      <c r="M42" s="19"/>
      <c r="N42" s="97"/>
      <c r="O42" s="12"/>
      <c r="P42" s="18"/>
      <c r="Q42" s="18"/>
      <c r="R42" s="63">
        <f>SUM(J41:Q41)</f>
        <v>-3952</v>
      </c>
      <c r="S42" s="31"/>
      <c r="T42" s="31"/>
      <c r="U42" s="31"/>
      <c r="V42" s="31"/>
    </row>
    <row r="43" spans="1:41" x14ac:dyDescent="0.25">
      <c r="A43" s="2"/>
      <c r="B43" s="2"/>
      <c r="C43" s="19"/>
      <c r="D43" s="48"/>
      <c r="E43" s="85"/>
      <c r="F43" s="48"/>
      <c r="G43" s="48"/>
      <c r="H43" s="88"/>
      <c r="I43" s="71"/>
      <c r="J43" s="48"/>
      <c r="K43" s="48"/>
      <c r="L43" s="48"/>
      <c r="M43" s="48"/>
      <c r="N43" s="147"/>
      <c r="O43" s="19"/>
      <c r="P43" s="89"/>
      <c r="Q43" s="41"/>
      <c r="R43" s="64"/>
      <c r="S43" s="32"/>
      <c r="T43" s="32"/>
      <c r="U43" s="32"/>
      <c r="V43" s="32"/>
      <c r="W43" s="73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9" customFormat="1" x14ac:dyDescent="0.25">
      <c r="A44" s="29"/>
      <c r="B44" s="29"/>
      <c r="C44" s="12" t="s">
        <v>50</v>
      </c>
      <c r="D44" s="54" t="s">
        <v>44</v>
      </c>
      <c r="E44" s="64" t="s">
        <v>44</v>
      </c>
      <c r="F44" s="54" t="s">
        <v>44</v>
      </c>
      <c r="G44" s="54" t="s">
        <v>44</v>
      </c>
      <c r="H44" s="86" t="s">
        <v>50</v>
      </c>
      <c r="I44" s="56"/>
      <c r="J44" s="54" t="s">
        <v>50</v>
      </c>
      <c r="K44" s="54" t="s">
        <v>139</v>
      </c>
      <c r="L44" s="54" t="s">
        <v>137</v>
      </c>
      <c r="M44" s="54" t="s">
        <v>98</v>
      </c>
      <c r="N44" s="148" t="s">
        <v>60</v>
      </c>
      <c r="O44" s="12" t="s">
        <v>137</v>
      </c>
      <c r="P44" s="36" t="s">
        <v>40</v>
      </c>
      <c r="Q44" s="12" t="s">
        <v>40</v>
      </c>
      <c r="R44" s="65"/>
      <c r="S44" s="21"/>
      <c r="T44" s="21"/>
      <c r="U44" s="21"/>
      <c r="V44" s="21"/>
      <c r="W44" s="7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</row>
    <row r="45" spans="1:41" s="9" customFormat="1" x14ac:dyDescent="0.25">
      <c r="A45" s="29"/>
      <c r="B45" s="29"/>
      <c r="C45" s="12" t="s">
        <v>41</v>
      </c>
      <c r="D45" s="54" t="s">
        <v>45</v>
      </c>
      <c r="E45" s="64" t="s">
        <v>45</v>
      </c>
      <c r="F45" s="54" t="s">
        <v>41</v>
      </c>
      <c r="G45" s="54" t="s">
        <v>41</v>
      </c>
      <c r="H45" s="86" t="s">
        <v>41</v>
      </c>
      <c r="I45" s="56"/>
      <c r="J45" s="54" t="s">
        <v>41</v>
      </c>
      <c r="K45" s="54" t="s">
        <v>41</v>
      </c>
      <c r="L45" s="54" t="s">
        <v>41</v>
      </c>
      <c r="M45" s="54" t="s">
        <v>91</v>
      </c>
      <c r="N45" s="148" t="s">
        <v>41</v>
      </c>
      <c r="O45" s="12" t="s">
        <v>41</v>
      </c>
      <c r="P45" s="36" t="s">
        <v>41</v>
      </c>
      <c r="Q45" s="12" t="s">
        <v>41</v>
      </c>
      <c r="R45" s="65"/>
      <c r="S45" s="21"/>
      <c r="T45" s="21"/>
      <c r="U45" s="21"/>
      <c r="V45" s="21"/>
      <c r="W45" s="7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</row>
    <row r="46" spans="1:41" s="9" customFormat="1" ht="13.8" thickBot="1" x14ac:dyDescent="0.3">
      <c r="A46" s="29"/>
      <c r="B46" s="29"/>
      <c r="C46" s="12" t="s">
        <v>140</v>
      </c>
      <c r="D46" s="54" t="s">
        <v>41</v>
      </c>
      <c r="E46" s="64" t="s">
        <v>41</v>
      </c>
      <c r="F46" s="54" t="s">
        <v>45</v>
      </c>
      <c r="G46" s="54" t="s">
        <v>45</v>
      </c>
      <c r="H46" s="115" t="s">
        <v>50</v>
      </c>
      <c r="I46" s="56"/>
      <c r="J46" s="109" t="s">
        <v>50</v>
      </c>
      <c r="K46" s="54" t="s">
        <v>50</v>
      </c>
      <c r="L46" s="54" t="s">
        <v>50</v>
      </c>
      <c r="M46" s="54" t="s">
        <v>41</v>
      </c>
      <c r="N46" s="149" t="s">
        <v>60</v>
      </c>
      <c r="O46" s="12" t="s">
        <v>50</v>
      </c>
      <c r="P46" s="69" t="s">
        <v>42</v>
      </c>
      <c r="Q46" s="27" t="s">
        <v>42</v>
      </c>
      <c r="R46" s="65"/>
      <c r="S46" s="21"/>
      <c r="T46" s="21"/>
      <c r="U46" s="21"/>
      <c r="V46" s="21"/>
      <c r="W46" s="7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</row>
    <row r="47" spans="1:41" s="9" customFormat="1" ht="27" customHeight="1" thickBot="1" x14ac:dyDescent="0.3">
      <c r="A47" s="29"/>
      <c r="B47" s="29"/>
      <c r="C47" s="54" t="s">
        <v>60</v>
      </c>
      <c r="D47" s="54" t="s">
        <v>82</v>
      </c>
      <c r="E47" s="64" t="s">
        <v>91</v>
      </c>
      <c r="F47" s="54" t="s">
        <v>57</v>
      </c>
      <c r="G47" s="54" t="s">
        <v>93</v>
      </c>
      <c r="H47" s="55"/>
      <c r="I47" s="62"/>
      <c r="J47" s="55"/>
      <c r="K47" s="54" t="s">
        <v>46</v>
      </c>
      <c r="L47" s="54" t="s">
        <v>46</v>
      </c>
      <c r="M47" s="54" t="s">
        <v>50</v>
      </c>
      <c r="N47" s="32"/>
      <c r="O47" s="128" t="s">
        <v>138</v>
      </c>
      <c r="P47" s="39"/>
      <c r="Q47" s="39"/>
      <c r="R47" s="62"/>
      <c r="S47" s="21"/>
      <c r="T47" s="21"/>
      <c r="U47" s="21"/>
      <c r="V47" s="21"/>
      <c r="W47" s="7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</row>
    <row r="48" spans="1:41" s="9" customFormat="1" ht="37.5" customHeight="1" x14ac:dyDescent="0.25">
      <c r="A48" s="29"/>
      <c r="B48" s="29"/>
      <c r="C48" s="54" t="s">
        <v>141</v>
      </c>
      <c r="D48" s="112" t="s">
        <v>83</v>
      </c>
      <c r="E48" s="54" t="s">
        <v>86</v>
      </c>
      <c r="F48" s="112" t="s">
        <v>86</v>
      </c>
      <c r="G48" s="112" t="s">
        <v>94</v>
      </c>
      <c r="H48" s="55"/>
      <c r="I48" s="56"/>
      <c r="J48" s="55"/>
      <c r="K48" s="54" t="s">
        <v>51</v>
      </c>
      <c r="L48" s="54" t="s">
        <v>51</v>
      </c>
      <c r="M48" s="54" t="s">
        <v>60</v>
      </c>
      <c r="N48" s="32"/>
      <c r="O48" s="34"/>
      <c r="P48" s="40"/>
      <c r="Q48" s="40"/>
      <c r="R48" s="56"/>
      <c r="S48" s="21"/>
      <c r="T48" s="21"/>
      <c r="U48" s="21"/>
      <c r="V48" s="21"/>
      <c r="W48" s="7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</row>
    <row r="49" spans="1:41" s="9" customFormat="1" ht="33.75" customHeight="1" thickBot="1" x14ac:dyDescent="0.3">
      <c r="A49" s="29"/>
      <c r="B49" s="29"/>
      <c r="C49" s="109" t="s">
        <v>142</v>
      </c>
      <c r="D49" s="54" t="s">
        <v>64</v>
      </c>
      <c r="E49" s="112" t="s">
        <v>88</v>
      </c>
      <c r="F49" s="54" t="s">
        <v>88</v>
      </c>
      <c r="G49" s="54" t="s">
        <v>54</v>
      </c>
      <c r="H49" s="87"/>
      <c r="I49" s="56"/>
      <c r="J49" s="87"/>
      <c r="K49" s="54" t="s">
        <v>47</v>
      </c>
      <c r="L49" s="54" t="s">
        <v>47</v>
      </c>
      <c r="M49" s="54" t="s">
        <v>89</v>
      </c>
      <c r="N49" s="32"/>
      <c r="O49" s="32"/>
      <c r="P49" s="21"/>
      <c r="Q49" s="21"/>
      <c r="R49" s="56"/>
      <c r="S49" s="21"/>
      <c r="T49" s="21"/>
      <c r="U49" s="21"/>
      <c r="V49" s="21"/>
      <c r="W49" s="7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</row>
    <row r="50" spans="1:41" s="9" customFormat="1" ht="41.25" customHeight="1" thickBot="1" x14ac:dyDescent="0.3">
      <c r="A50" s="29"/>
      <c r="B50" s="29"/>
      <c r="C50" s="32"/>
      <c r="D50" s="54" t="s">
        <v>84</v>
      </c>
      <c r="E50" s="109" t="s">
        <v>87</v>
      </c>
      <c r="F50" s="109" t="s">
        <v>87</v>
      </c>
      <c r="G50" s="109" t="s">
        <v>95</v>
      </c>
      <c r="H50" s="21"/>
      <c r="I50" s="56"/>
      <c r="J50" s="21"/>
      <c r="K50" s="54" t="s">
        <v>48</v>
      </c>
      <c r="L50" s="54" t="s">
        <v>48</v>
      </c>
      <c r="M50" s="109" t="s">
        <v>90</v>
      </c>
      <c r="N50" s="32"/>
      <c r="O50" s="32"/>
      <c r="P50" s="21"/>
      <c r="Q50" s="21"/>
      <c r="R50" s="56"/>
      <c r="S50" s="21"/>
      <c r="T50" s="21"/>
      <c r="U50" s="21"/>
      <c r="V50" s="21"/>
      <c r="W50" s="7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41" s="9" customFormat="1" ht="25.5" customHeight="1" thickBot="1" x14ac:dyDescent="0.3">
      <c r="A51" s="29"/>
      <c r="B51" s="29"/>
      <c r="C51" s="32"/>
      <c r="D51" s="109" t="s">
        <v>85</v>
      </c>
      <c r="E51" s="32"/>
      <c r="F51" s="90"/>
      <c r="G51" s="32"/>
      <c r="H51" s="32"/>
      <c r="I51" s="55"/>
      <c r="J51" s="21"/>
      <c r="K51" s="54" t="s">
        <v>41</v>
      </c>
      <c r="L51" s="54" t="s">
        <v>41</v>
      </c>
      <c r="M51" s="32"/>
      <c r="N51" s="32"/>
      <c r="O51" s="32"/>
      <c r="P51" s="21"/>
      <c r="Q51" s="21"/>
      <c r="R51" s="55"/>
      <c r="S51" s="21"/>
      <c r="T51" s="21"/>
      <c r="U51" s="21"/>
      <c r="V51" s="21"/>
      <c r="W51" s="7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41" s="9" customFormat="1" ht="35.25" customHeight="1" thickBot="1" x14ac:dyDescent="0.3">
      <c r="C52" s="32"/>
      <c r="D52" s="32"/>
      <c r="E52" s="32"/>
      <c r="F52" s="32"/>
      <c r="G52" s="32"/>
      <c r="H52" s="32"/>
      <c r="I52" s="55"/>
      <c r="J52" s="32"/>
      <c r="K52" s="109" t="s">
        <v>49</v>
      </c>
      <c r="L52" s="109" t="s">
        <v>49</v>
      </c>
      <c r="M52" s="32"/>
      <c r="N52" s="32"/>
      <c r="O52" s="32"/>
      <c r="P52" s="32"/>
      <c r="Q52" s="32"/>
      <c r="R52" s="55"/>
      <c r="S52" s="21"/>
      <c r="T52" s="21"/>
      <c r="U52" s="21"/>
      <c r="V52" s="21"/>
      <c r="W52" s="7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 ht="38.25" customHeight="1" x14ac:dyDescent="0.25">
      <c r="B53" s="21"/>
      <c r="I53" s="34"/>
      <c r="P53" s="21"/>
      <c r="Q53" s="21"/>
      <c r="R53" s="34"/>
      <c r="S53" s="32"/>
      <c r="T53" s="32"/>
      <c r="U53" s="32"/>
      <c r="V53" s="32"/>
      <c r="W53" s="73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ht="33.75" customHeight="1" x14ac:dyDescent="0.25">
      <c r="B54" s="32"/>
      <c r="P54" s="32"/>
      <c r="Q54" s="32"/>
      <c r="S54" s="33"/>
      <c r="T54" s="33"/>
      <c r="U54" s="33"/>
      <c r="V54" s="33"/>
      <c r="W54" s="73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x14ac:dyDescent="0.25">
      <c r="P55" s="32"/>
      <c r="Q55" s="32"/>
      <c r="S55" s="34"/>
      <c r="T55" s="34"/>
      <c r="U55" s="34"/>
      <c r="V55" s="34"/>
      <c r="W55" s="73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 x14ac:dyDescent="0.25">
      <c r="P56" s="32"/>
      <c r="Q56" s="32"/>
      <c r="S56" s="32"/>
      <c r="T56" s="32"/>
      <c r="U56" s="32"/>
      <c r="V56" s="32"/>
      <c r="W56" s="73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 x14ac:dyDescent="0.25">
      <c r="P57" s="32"/>
      <c r="Q57" s="32"/>
      <c r="S57" s="32"/>
      <c r="T57" s="32"/>
      <c r="U57" s="32"/>
      <c r="V57" s="32"/>
      <c r="W57" s="73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x14ac:dyDescent="0.25">
      <c r="P58" s="32"/>
      <c r="Q58" s="32"/>
      <c r="S58" s="32"/>
      <c r="T58" s="32"/>
      <c r="U58" s="32"/>
      <c r="V58" s="32"/>
      <c r="W58" s="73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 x14ac:dyDescent="0.25">
      <c r="P59" s="32"/>
      <c r="Q59" s="32"/>
      <c r="S59" s="32"/>
      <c r="T59" s="32"/>
      <c r="U59" s="32"/>
      <c r="V59" s="32"/>
      <c r="W59" s="73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 x14ac:dyDescent="0.25">
      <c r="P60" s="32"/>
      <c r="Q60" s="32"/>
      <c r="S60" s="32"/>
      <c r="T60" s="32"/>
      <c r="U60" s="32"/>
      <c r="V60" s="32"/>
      <c r="W60" s="73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 x14ac:dyDescent="0.25">
      <c r="P61" s="32"/>
      <c r="Q61" s="32"/>
      <c r="S61" s="32"/>
      <c r="T61" s="32"/>
      <c r="U61" s="32"/>
      <c r="V61" s="32"/>
      <c r="W61" s="73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</row>
    <row r="62" spans="1:41" x14ac:dyDescent="0.25">
      <c r="P62" s="32"/>
      <c r="Q62" s="32"/>
      <c r="S62" s="32"/>
      <c r="T62" s="32"/>
      <c r="U62" s="32"/>
      <c r="V62" s="32"/>
      <c r="W62" s="73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x14ac:dyDescent="0.25">
      <c r="P63" s="32"/>
      <c r="Q63" s="32"/>
      <c r="S63" s="32"/>
      <c r="T63" s="32"/>
      <c r="U63" s="32"/>
      <c r="V63" s="32"/>
      <c r="W63" s="73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x14ac:dyDescent="0.25">
      <c r="P64" s="32"/>
      <c r="Q64" s="32"/>
      <c r="S64" s="32"/>
      <c r="T64" s="32"/>
      <c r="U64" s="32"/>
      <c r="V64" s="32"/>
      <c r="W64" s="73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</row>
    <row r="65" spans="16:41" x14ac:dyDescent="0.25">
      <c r="P65" s="32"/>
      <c r="Q65" s="32"/>
      <c r="S65" s="32"/>
      <c r="T65" s="32"/>
      <c r="U65" s="32"/>
      <c r="V65" s="32"/>
      <c r="W65" s="73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</row>
    <row r="66" spans="16:41" x14ac:dyDescent="0.25">
      <c r="P66" s="32"/>
      <c r="Q66" s="32"/>
      <c r="S66" s="32"/>
      <c r="T66" s="32"/>
      <c r="U66" s="32"/>
      <c r="V66" s="32"/>
      <c r="W66" s="73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</row>
    <row r="67" spans="16:41" x14ac:dyDescent="0.25">
      <c r="P67" s="32"/>
      <c r="Q67" s="32"/>
      <c r="S67" s="32"/>
      <c r="T67" s="32"/>
      <c r="U67" s="32"/>
      <c r="V67" s="32"/>
      <c r="W67" s="73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</row>
    <row r="68" spans="16:41" x14ac:dyDescent="0.25">
      <c r="P68" s="32"/>
      <c r="Q68" s="32"/>
      <c r="S68" s="32"/>
      <c r="T68" s="32"/>
      <c r="U68" s="32"/>
      <c r="V68" s="32"/>
      <c r="W68" s="73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</row>
    <row r="69" spans="16:41" x14ac:dyDescent="0.25">
      <c r="P69" s="32"/>
      <c r="Q69" s="32"/>
      <c r="S69" s="32"/>
      <c r="T69" s="32"/>
      <c r="U69" s="32"/>
      <c r="V69" s="32"/>
      <c r="W69" s="73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</row>
    <row r="70" spans="16:41" x14ac:dyDescent="0.25">
      <c r="P70" s="32"/>
      <c r="Q70" s="32"/>
      <c r="S70" s="32"/>
      <c r="T70" s="32"/>
      <c r="U70" s="32"/>
      <c r="V70" s="32"/>
      <c r="W70" s="73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</row>
    <row r="71" spans="16:41" x14ac:dyDescent="0.25">
      <c r="P71" s="32"/>
      <c r="Q71" s="32"/>
      <c r="S71" s="32"/>
      <c r="T71" s="32"/>
      <c r="U71" s="32"/>
      <c r="V71" s="32"/>
      <c r="W71" s="73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</row>
    <row r="72" spans="16:41" x14ac:dyDescent="0.25">
      <c r="P72" s="32"/>
      <c r="Q72" s="32"/>
      <c r="S72" s="32"/>
      <c r="T72" s="32"/>
      <c r="U72" s="32"/>
      <c r="V72" s="32"/>
      <c r="W72" s="73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</row>
    <row r="73" spans="16:41" x14ac:dyDescent="0.25">
      <c r="P73" s="32"/>
      <c r="Q73" s="32"/>
      <c r="S73" s="32"/>
      <c r="T73" s="32"/>
      <c r="U73" s="32"/>
      <c r="V73" s="32"/>
      <c r="W73" s="73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</row>
    <row r="74" spans="16:41" x14ac:dyDescent="0.25">
      <c r="P74" s="32"/>
      <c r="Q74" s="32"/>
      <c r="S74" s="32"/>
      <c r="T74" s="32"/>
      <c r="U74" s="32"/>
      <c r="V74" s="32"/>
      <c r="W74" s="73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</row>
    <row r="75" spans="16:41" x14ac:dyDescent="0.25">
      <c r="P75" s="32"/>
      <c r="Q75" s="32"/>
      <c r="S75" s="32"/>
      <c r="T75" s="32"/>
      <c r="U75" s="32"/>
      <c r="V75" s="32"/>
      <c r="W75" s="73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</row>
    <row r="76" spans="16:41" x14ac:dyDescent="0.25">
      <c r="P76" s="32"/>
      <c r="Q76" s="32"/>
      <c r="S76" s="32"/>
      <c r="T76" s="32"/>
      <c r="U76" s="32"/>
      <c r="V76" s="32"/>
      <c r="W76" s="73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</row>
    <row r="77" spans="16:41" x14ac:dyDescent="0.25">
      <c r="P77" s="32"/>
      <c r="Q77" s="32"/>
      <c r="S77" s="32"/>
      <c r="T77" s="32"/>
      <c r="U77" s="32"/>
      <c r="V77" s="32"/>
      <c r="W77" s="73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</row>
    <row r="78" spans="16:41" x14ac:dyDescent="0.25">
      <c r="P78" s="32"/>
      <c r="Q78" s="32"/>
      <c r="S78" s="32"/>
      <c r="T78" s="32"/>
      <c r="U78" s="32"/>
      <c r="V78" s="32"/>
      <c r="W78" s="73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</row>
    <row r="79" spans="16:41" x14ac:dyDescent="0.25">
      <c r="P79" s="32"/>
      <c r="Q79" s="32"/>
      <c r="S79" s="32"/>
      <c r="T79" s="32"/>
      <c r="U79" s="32"/>
      <c r="V79" s="32"/>
      <c r="W79" s="73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</row>
    <row r="80" spans="16:41" x14ac:dyDescent="0.25">
      <c r="P80" s="32"/>
      <c r="Q80" s="32"/>
      <c r="S80" s="32"/>
      <c r="T80" s="32"/>
      <c r="U80" s="32"/>
      <c r="V80" s="32"/>
      <c r="W80" s="73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</row>
    <row r="81" spans="16:41" x14ac:dyDescent="0.25">
      <c r="P81" s="32"/>
      <c r="Q81" s="32"/>
      <c r="S81" s="32"/>
      <c r="T81" s="32"/>
      <c r="U81" s="32"/>
      <c r="V81" s="32"/>
      <c r="W81" s="73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</row>
    <row r="82" spans="16:41" x14ac:dyDescent="0.25">
      <c r="P82" s="32"/>
      <c r="Q82" s="32"/>
      <c r="S82" s="32"/>
      <c r="T82" s="32"/>
      <c r="U82" s="32"/>
      <c r="V82" s="32"/>
      <c r="W82" s="73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</row>
    <row r="83" spans="16:41" x14ac:dyDescent="0.25">
      <c r="P83" s="32"/>
      <c r="Q83" s="32"/>
      <c r="S83" s="32"/>
      <c r="T83" s="32"/>
      <c r="U83" s="32"/>
      <c r="V83" s="32"/>
      <c r="W83" s="73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</row>
    <row r="84" spans="16:41" x14ac:dyDescent="0.25">
      <c r="P84" s="32"/>
      <c r="Q84" s="32"/>
      <c r="S84" s="32"/>
      <c r="T84" s="32"/>
      <c r="U84" s="32"/>
      <c r="V84" s="32"/>
      <c r="W84" s="73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</row>
    <row r="85" spans="16:41" x14ac:dyDescent="0.25">
      <c r="P85" s="32"/>
      <c r="Q85" s="32"/>
      <c r="S85" s="32"/>
      <c r="T85" s="32"/>
      <c r="U85" s="32"/>
      <c r="V85" s="32"/>
      <c r="W85" s="73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</row>
    <row r="86" spans="16:41" x14ac:dyDescent="0.25">
      <c r="P86" s="32"/>
      <c r="Q86" s="32"/>
      <c r="S86" s="32"/>
      <c r="T86" s="32"/>
      <c r="U86" s="32"/>
      <c r="V86" s="32"/>
      <c r="W86" s="73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</row>
    <row r="87" spans="16:41" x14ac:dyDescent="0.25">
      <c r="P87" s="32"/>
      <c r="Q87" s="32"/>
      <c r="S87" s="32"/>
      <c r="T87" s="32"/>
      <c r="U87" s="32"/>
      <c r="V87" s="32"/>
      <c r="W87" s="73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</row>
    <row r="88" spans="16:41" x14ac:dyDescent="0.25">
      <c r="P88" s="32"/>
      <c r="Q88" s="32"/>
      <c r="S88" s="32"/>
      <c r="T88" s="32"/>
      <c r="U88" s="32"/>
      <c r="V88" s="32"/>
      <c r="W88" s="73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</row>
    <row r="89" spans="16:41" x14ac:dyDescent="0.25">
      <c r="P89" s="32"/>
      <c r="Q89" s="32"/>
      <c r="S89" s="32"/>
      <c r="T89" s="32"/>
      <c r="U89" s="32"/>
      <c r="V89" s="32"/>
      <c r="W89" s="73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</row>
    <row r="90" spans="16:41" x14ac:dyDescent="0.25">
      <c r="P90" s="32"/>
      <c r="Q90" s="32"/>
      <c r="S90" s="32"/>
      <c r="T90" s="32"/>
      <c r="U90" s="32"/>
      <c r="V90" s="32"/>
      <c r="W90" s="73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</row>
    <row r="91" spans="16:41" x14ac:dyDescent="0.25">
      <c r="P91" s="32"/>
      <c r="Q91" s="32"/>
      <c r="S91" s="32"/>
      <c r="T91" s="32"/>
      <c r="U91" s="32"/>
      <c r="V91" s="32"/>
      <c r="W91" s="73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</row>
    <row r="92" spans="16:41" x14ac:dyDescent="0.25">
      <c r="P92" s="32"/>
      <c r="Q92" s="32"/>
      <c r="S92" s="32"/>
      <c r="T92" s="32"/>
      <c r="U92" s="32"/>
      <c r="V92" s="32"/>
      <c r="W92" s="73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</row>
    <row r="93" spans="16:41" x14ac:dyDescent="0.25">
      <c r="P93" s="32"/>
      <c r="Q93" s="32"/>
      <c r="S93" s="32"/>
      <c r="T93" s="32"/>
      <c r="U93" s="32"/>
      <c r="V93" s="32"/>
      <c r="W93" s="73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</row>
    <row r="94" spans="16:41" x14ac:dyDescent="0.25">
      <c r="P94" s="32"/>
      <c r="Q94" s="32"/>
      <c r="S94" s="32"/>
      <c r="T94" s="32"/>
      <c r="U94" s="32"/>
      <c r="V94" s="32"/>
      <c r="W94" s="73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</row>
    <row r="95" spans="16:41" x14ac:dyDescent="0.25">
      <c r="P95" s="32"/>
      <c r="Q95" s="32"/>
      <c r="S95" s="32"/>
      <c r="T95" s="32"/>
      <c r="U95" s="32"/>
      <c r="V95" s="32"/>
      <c r="W95" s="73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</row>
    <row r="96" spans="16:41" x14ac:dyDescent="0.25">
      <c r="P96" s="32"/>
      <c r="Q96" s="32"/>
      <c r="S96" s="32"/>
      <c r="T96" s="32"/>
      <c r="U96" s="32"/>
      <c r="V96" s="32"/>
      <c r="W96" s="73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</row>
    <row r="97" spans="16:41" x14ac:dyDescent="0.25">
      <c r="P97" s="32"/>
      <c r="Q97" s="32"/>
      <c r="S97" s="32"/>
      <c r="T97" s="32"/>
      <c r="U97" s="32"/>
      <c r="V97" s="32"/>
      <c r="W97" s="73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</row>
    <row r="98" spans="16:41" x14ac:dyDescent="0.25">
      <c r="P98" s="32"/>
      <c r="Q98" s="32"/>
      <c r="S98" s="32"/>
      <c r="T98" s="32"/>
      <c r="U98" s="32"/>
      <c r="V98" s="32"/>
      <c r="W98" s="73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</row>
    <row r="99" spans="16:41" x14ac:dyDescent="0.25">
      <c r="P99" s="32"/>
      <c r="Q99" s="32"/>
      <c r="S99" s="32"/>
      <c r="T99" s="32"/>
      <c r="U99" s="32"/>
      <c r="V99" s="32"/>
      <c r="W99" s="73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</row>
    <row r="100" spans="16:41" x14ac:dyDescent="0.25">
      <c r="P100" s="32"/>
      <c r="Q100" s="32"/>
      <c r="S100" s="32"/>
      <c r="T100" s="32"/>
      <c r="U100" s="32"/>
      <c r="V100" s="32"/>
      <c r="W100" s="73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0"/>
  <sheetViews>
    <sheetView topLeftCell="H1" zoomScale="66" workbookViewId="0">
      <selection activeCell="N13" sqref="N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2" customWidth="1"/>
    <col min="7" max="7" width="27.5546875" style="32" customWidth="1"/>
    <col min="8" max="8" width="21.44140625" style="32" customWidth="1"/>
    <col min="9" max="9" width="30.5546875" style="32" customWidth="1"/>
    <col min="10" max="11" width="30.33203125" style="5" customWidth="1"/>
    <col min="12" max="12" width="21.44140625" style="32" customWidth="1"/>
    <col min="13" max="13" width="31.44140625" style="5" customWidth="1"/>
    <col min="14" max="14" width="28.88671875" style="5" customWidth="1"/>
    <col min="15" max="16" width="31.44140625" style="5" customWidth="1"/>
    <col min="17" max="17" width="21.109375" style="70" customWidth="1"/>
    <col min="18" max="16384" width="16.6640625" style="5"/>
  </cols>
  <sheetData>
    <row r="1" spans="1:17" ht="17.399999999999999" x14ac:dyDescent="0.3">
      <c r="A1" s="1" t="s">
        <v>0</v>
      </c>
      <c r="B1" s="2"/>
      <c r="C1" s="45"/>
      <c r="D1" s="45"/>
      <c r="E1" s="45"/>
      <c r="F1" s="45"/>
      <c r="G1" s="45"/>
      <c r="H1" s="45"/>
      <c r="I1" s="45"/>
      <c r="J1" s="3"/>
      <c r="K1" s="3"/>
      <c r="L1" s="45"/>
      <c r="M1" s="3"/>
      <c r="N1" s="3"/>
      <c r="O1" s="3"/>
      <c r="P1" s="3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7" ht="21.75" customHeight="1" x14ac:dyDescent="0.25">
      <c r="A3" s="7">
        <v>37137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7" ht="13.8" thickBot="1" x14ac:dyDescent="0.3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8"/>
      <c r="I4" s="66" t="s">
        <v>27</v>
      </c>
      <c r="J4" s="67" t="s">
        <v>22</v>
      </c>
      <c r="K4" s="67" t="s">
        <v>22</v>
      </c>
      <c r="L4" s="8"/>
      <c r="M4" s="9"/>
      <c r="N4" s="9"/>
      <c r="O4" s="9"/>
      <c r="P4" s="9"/>
    </row>
    <row r="5" spans="1:17" x14ac:dyDescent="0.25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30</v>
      </c>
      <c r="H5" s="8"/>
      <c r="I5" s="53" t="s">
        <v>23</v>
      </c>
      <c r="J5" s="53" t="s">
        <v>23</v>
      </c>
      <c r="K5" s="53" t="s">
        <v>23</v>
      </c>
      <c r="L5" s="60"/>
    </row>
    <row r="6" spans="1:17" x14ac:dyDescent="0.25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70</v>
      </c>
      <c r="H6" s="8"/>
      <c r="I6" s="12" t="s">
        <v>29</v>
      </c>
      <c r="J6" s="12" t="s">
        <v>26</v>
      </c>
      <c r="K6" s="36" t="s">
        <v>26</v>
      </c>
      <c r="L6" s="60"/>
    </row>
    <row r="7" spans="1:17" x14ac:dyDescent="0.25">
      <c r="A7" s="11" t="s">
        <v>6</v>
      </c>
      <c r="B7" s="11" t="s">
        <v>6</v>
      </c>
      <c r="C7" s="50"/>
      <c r="D7" s="50"/>
      <c r="E7" s="50"/>
      <c r="F7" s="50"/>
      <c r="G7" s="50">
        <v>220</v>
      </c>
      <c r="H7" s="75"/>
      <c r="I7" s="50">
        <v>75.5</v>
      </c>
      <c r="J7" s="93"/>
      <c r="K7" s="37"/>
      <c r="L7" s="61"/>
    </row>
    <row r="8" spans="1:17" ht="43.5" customHeight="1" thickBot="1" x14ac:dyDescent="0.3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84" t="s">
        <v>65</v>
      </c>
      <c r="H8" s="83"/>
      <c r="I8" s="84" t="s">
        <v>65</v>
      </c>
      <c r="J8" s="125" t="s">
        <v>24</v>
      </c>
      <c r="K8" s="124" t="s">
        <v>24</v>
      </c>
      <c r="M8" s="14"/>
      <c r="N8" s="14"/>
      <c r="O8" s="14"/>
      <c r="P8" s="14"/>
    </row>
    <row r="9" spans="1:17" x14ac:dyDescent="0.25">
      <c r="A9" s="13"/>
      <c r="B9" s="13"/>
      <c r="C9" s="12"/>
      <c r="D9" s="12"/>
      <c r="E9" s="12"/>
      <c r="F9" s="12"/>
      <c r="G9" s="52"/>
      <c r="H9" s="21"/>
      <c r="I9" s="52"/>
      <c r="J9" s="108"/>
      <c r="K9" s="38"/>
      <c r="L9" s="52"/>
      <c r="M9" s="15"/>
      <c r="N9" s="15"/>
      <c r="O9" s="15"/>
      <c r="P9" s="15"/>
    </row>
    <row r="10" spans="1:17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75"/>
      <c r="I10" s="50" t="s">
        <v>78</v>
      </c>
      <c r="J10" s="126" t="s">
        <v>78</v>
      </c>
      <c r="K10" s="50" t="s">
        <v>78</v>
      </c>
      <c r="L10" s="50"/>
      <c r="M10" s="16"/>
      <c r="N10" s="16"/>
      <c r="O10" s="16"/>
      <c r="P10" s="16"/>
    </row>
    <row r="11" spans="1:17" s="32" customFormat="1" ht="26.25" customHeight="1" thickBot="1" x14ac:dyDescent="0.3">
      <c r="A11" s="95"/>
      <c r="B11" s="95"/>
      <c r="C11" s="118" t="s">
        <v>146</v>
      </c>
      <c r="D11" s="118" t="s">
        <v>147</v>
      </c>
      <c r="E11" s="94" t="s">
        <v>134</v>
      </c>
      <c r="F11" s="118" t="s">
        <v>135</v>
      </c>
      <c r="G11" s="118" t="s">
        <v>61</v>
      </c>
      <c r="H11" s="12"/>
      <c r="I11" s="118" t="s">
        <v>61</v>
      </c>
      <c r="J11" s="118" t="s">
        <v>132</v>
      </c>
      <c r="K11" s="118" t="s">
        <v>127</v>
      </c>
      <c r="L11" s="12"/>
      <c r="M11" s="119" t="s">
        <v>36</v>
      </c>
      <c r="N11" s="120" t="s">
        <v>33</v>
      </c>
      <c r="O11" s="121" t="s">
        <v>34</v>
      </c>
      <c r="P11" s="122" t="s">
        <v>35</v>
      </c>
      <c r="Q11" s="73"/>
    </row>
    <row r="12" spans="1:17" ht="15.6" thickBot="1" x14ac:dyDescent="0.3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69</v>
      </c>
      <c r="H12" s="54"/>
      <c r="I12" s="48" t="s">
        <v>71</v>
      </c>
      <c r="J12" s="18" t="s">
        <v>25</v>
      </c>
      <c r="K12" s="77" t="s">
        <v>25</v>
      </c>
      <c r="L12" s="54"/>
      <c r="M12" s="19"/>
      <c r="N12" s="19"/>
      <c r="O12" s="19"/>
      <c r="P12" s="19"/>
    </row>
    <row r="13" spans="1:17" s="21" customFormat="1" x14ac:dyDescent="0.25">
      <c r="A13" s="20" t="s">
        <v>8</v>
      </c>
      <c r="B13" s="20" t="s">
        <v>8</v>
      </c>
      <c r="C13" s="20">
        <v>3</v>
      </c>
      <c r="D13" s="20">
        <v>50</v>
      </c>
      <c r="E13" s="42">
        <v>25</v>
      </c>
      <c r="F13" s="43">
        <v>25</v>
      </c>
      <c r="G13" s="42">
        <v>25</v>
      </c>
      <c r="H13" s="23"/>
      <c r="I13" s="42">
        <v>-25</v>
      </c>
      <c r="J13" s="42">
        <v>-103</v>
      </c>
      <c r="K13" s="43">
        <v>0</v>
      </c>
      <c r="L13" s="23"/>
      <c r="M13" s="19">
        <f t="shared" ref="M13:M36" si="0">SUM(C13:K13)</f>
        <v>0</v>
      </c>
      <c r="N13" s="111">
        <f t="shared" ref="N13:N36" si="1">SUM(C13:G13)+SUM(I13:I13)</f>
        <v>103</v>
      </c>
      <c r="O13" s="19">
        <v>0</v>
      </c>
      <c r="P13" s="68">
        <f t="shared" ref="P13:P36" si="2">SUM(J13:K13)</f>
        <v>-103</v>
      </c>
      <c r="Q13" s="71"/>
    </row>
    <row r="14" spans="1:17" x14ac:dyDescent="0.25">
      <c r="A14" s="23" t="s">
        <v>9</v>
      </c>
      <c r="B14" s="23" t="s">
        <v>9</v>
      </c>
      <c r="C14" s="23">
        <v>3</v>
      </c>
      <c r="D14" s="23">
        <v>50</v>
      </c>
      <c r="E14" s="22">
        <v>25</v>
      </c>
      <c r="F14" s="24">
        <v>25</v>
      </c>
      <c r="G14" s="22">
        <v>25</v>
      </c>
      <c r="H14" s="23"/>
      <c r="I14" s="22">
        <v>-25</v>
      </c>
      <c r="J14" s="22">
        <v>-103</v>
      </c>
      <c r="K14" s="24">
        <v>0</v>
      </c>
      <c r="L14" s="23"/>
      <c r="M14" s="12">
        <f t="shared" si="0"/>
        <v>0</v>
      </c>
      <c r="N14" s="8">
        <f t="shared" si="1"/>
        <v>103</v>
      </c>
      <c r="O14" s="12">
        <v>0</v>
      </c>
      <c r="P14" s="36">
        <f t="shared" si="2"/>
        <v>-103</v>
      </c>
    </row>
    <row r="15" spans="1:17" x14ac:dyDescent="0.25">
      <c r="A15" s="23" t="s">
        <v>10</v>
      </c>
      <c r="B15" s="23" t="s">
        <v>10</v>
      </c>
      <c r="C15" s="23">
        <v>3</v>
      </c>
      <c r="D15" s="23">
        <v>50</v>
      </c>
      <c r="E15" s="22">
        <v>25</v>
      </c>
      <c r="F15" s="24">
        <v>25</v>
      </c>
      <c r="G15" s="22">
        <v>25</v>
      </c>
      <c r="H15" s="23"/>
      <c r="I15" s="22">
        <v>-25</v>
      </c>
      <c r="J15" s="22">
        <v>-103</v>
      </c>
      <c r="K15" s="24">
        <v>0</v>
      </c>
      <c r="L15" s="23"/>
      <c r="M15" s="12">
        <f t="shared" si="0"/>
        <v>0</v>
      </c>
      <c r="N15" s="8">
        <f t="shared" si="1"/>
        <v>103</v>
      </c>
      <c r="O15" s="12">
        <v>0</v>
      </c>
      <c r="P15" s="36">
        <f t="shared" si="2"/>
        <v>-103</v>
      </c>
    </row>
    <row r="16" spans="1:17" x14ac:dyDescent="0.25">
      <c r="A16" s="23" t="s">
        <v>11</v>
      </c>
      <c r="B16" s="23" t="s">
        <v>11</v>
      </c>
      <c r="C16" s="23">
        <v>3</v>
      </c>
      <c r="D16" s="23">
        <v>50</v>
      </c>
      <c r="E16" s="22">
        <v>25</v>
      </c>
      <c r="F16" s="24">
        <v>25</v>
      </c>
      <c r="G16" s="22">
        <v>25</v>
      </c>
      <c r="H16" s="23"/>
      <c r="I16" s="22">
        <v>-25</v>
      </c>
      <c r="J16" s="22">
        <v>-103</v>
      </c>
      <c r="K16" s="24">
        <v>0</v>
      </c>
      <c r="L16" s="23"/>
      <c r="M16" s="12">
        <f t="shared" si="0"/>
        <v>0</v>
      </c>
      <c r="N16" s="8">
        <f t="shared" si="1"/>
        <v>103</v>
      </c>
      <c r="O16" s="12">
        <v>0</v>
      </c>
      <c r="P16" s="36">
        <f t="shared" si="2"/>
        <v>-103</v>
      </c>
    </row>
    <row r="17" spans="1:16" x14ac:dyDescent="0.25">
      <c r="A17" s="23" t="s">
        <v>12</v>
      </c>
      <c r="B17" s="23" t="s">
        <v>12</v>
      </c>
      <c r="C17" s="23">
        <v>3</v>
      </c>
      <c r="D17" s="23">
        <v>50</v>
      </c>
      <c r="E17" s="22">
        <v>25</v>
      </c>
      <c r="F17" s="24">
        <v>25</v>
      </c>
      <c r="G17" s="22">
        <v>25</v>
      </c>
      <c r="H17" s="23"/>
      <c r="I17" s="22">
        <v>-25</v>
      </c>
      <c r="J17" s="22">
        <v>-103</v>
      </c>
      <c r="K17" s="24">
        <v>0</v>
      </c>
      <c r="L17" s="23"/>
      <c r="M17" s="12">
        <f t="shared" si="0"/>
        <v>0</v>
      </c>
      <c r="N17" s="8">
        <f t="shared" si="1"/>
        <v>103</v>
      </c>
      <c r="O17" s="12">
        <v>0</v>
      </c>
      <c r="P17" s="36">
        <f t="shared" si="2"/>
        <v>-103</v>
      </c>
    </row>
    <row r="18" spans="1:16" x14ac:dyDescent="0.25">
      <c r="A18" s="23" t="s">
        <v>13</v>
      </c>
      <c r="B18" s="23" t="s">
        <v>13</v>
      </c>
      <c r="C18" s="23">
        <v>3</v>
      </c>
      <c r="D18" s="23">
        <v>50</v>
      </c>
      <c r="E18" s="22">
        <v>25</v>
      </c>
      <c r="F18" s="24">
        <v>25</v>
      </c>
      <c r="G18" s="22">
        <v>25</v>
      </c>
      <c r="H18" s="23"/>
      <c r="I18" s="22">
        <v>-25</v>
      </c>
      <c r="J18" s="22">
        <v>-103</v>
      </c>
      <c r="K18" s="24">
        <v>0</v>
      </c>
      <c r="L18" s="23"/>
      <c r="M18" s="12">
        <f t="shared" si="0"/>
        <v>0</v>
      </c>
      <c r="N18" s="8">
        <f t="shared" si="1"/>
        <v>103</v>
      </c>
      <c r="O18" s="12">
        <v>0</v>
      </c>
      <c r="P18" s="36">
        <f t="shared" si="2"/>
        <v>-103</v>
      </c>
    </row>
    <row r="19" spans="1:16" x14ac:dyDescent="0.25">
      <c r="A19" s="23" t="s">
        <v>14</v>
      </c>
      <c r="B19" s="23" t="s">
        <v>14</v>
      </c>
      <c r="C19" s="23">
        <v>3</v>
      </c>
      <c r="D19" s="23">
        <v>50</v>
      </c>
      <c r="E19" s="22">
        <v>25</v>
      </c>
      <c r="F19" s="24">
        <v>25</v>
      </c>
      <c r="G19" s="22">
        <v>25</v>
      </c>
      <c r="H19" s="23"/>
      <c r="I19" s="22">
        <v>-25</v>
      </c>
      <c r="J19" s="22">
        <v>0</v>
      </c>
      <c r="K19" s="24">
        <v>-103</v>
      </c>
      <c r="L19" s="23"/>
      <c r="M19" s="12">
        <f t="shared" si="0"/>
        <v>0</v>
      </c>
      <c r="N19" s="8">
        <f t="shared" si="1"/>
        <v>103</v>
      </c>
      <c r="O19" s="12">
        <v>0</v>
      </c>
      <c r="P19" s="36">
        <f t="shared" si="2"/>
        <v>-103</v>
      </c>
    </row>
    <row r="20" spans="1:16" x14ac:dyDescent="0.25">
      <c r="A20" s="23" t="s">
        <v>15</v>
      </c>
      <c r="B20" s="23" t="s">
        <v>15</v>
      </c>
      <c r="C20" s="23">
        <v>3</v>
      </c>
      <c r="D20" s="23">
        <v>50</v>
      </c>
      <c r="E20" s="22">
        <v>25</v>
      </c>
      <c r="F20" s="24">
        <v>25</v>
      </c>
      <c r="G20" s="22">
        <v>25</v>
      </c>
      <c r="H20" s="23"/>
      <c r="I20" s="22">
        <v>-25</v>
      </c>
      <c r="J20" s="22">
        <v>0</v>
      </c>
      <c r="K20" s="24">
        <v>-103</v>
      </c>
      <c r="L20" s="23"/>
      <c r="M20" s="12">
        <f t="shared" si="0"/>
        <v>0</v>
      </c>
      <c r="N20" s="8">
        <f t="shared" si="1"/>
        <v>103</v>
      </c>
      <c r="O20" s="12">
        <v>0</v>
      </c>
      <c r="P20" s="36">
        <f t="shared" si="2"/>
        <v>-103</v>
      </c>
    </row>
    <row r="21" spans="1:16" x14ac:dyDescent="0.25">
      <c r="A21" s="23" t="s">
        <v>16</v>
      </c>
      <c r="B21" s="23" t="s">
        <v>16</v>
      </c>
      <c r="C21" s="23">
        <v>3</v>
      </c>
      <c r="D21" s="23">
        <v>50</v>
      </c>
      <c r="E21" s="22">
        <v>25</v>
      </c>
      <c r="F21" s="24">
        <v>25</v>
      </c>
      <c r="G21" s="22">
        <v>25</v>
      </c>
      <c r="H21" s="23"/>
      <c r="I21" s="22">
        <v>-25</v>
      </c>
      <c r="J21" s="22">
        <v>0</v>
      </c>
      <c r="K21" s="24">
        <v>-103</v>
      </c>
      <c r="L21" s="23"/>
      <c r="M21" s="12">
        <f t="shared" si="0"/>
        <v>0</v>
      </c>
      <c r="N21" s="8">
        <f t="shared" si="1"/>
        <v>103</v>
      </c>
      <c r="O21" s="12">
        <v>0</v>
      </c>
      <c r="P21" s="36">
        <f t="shared" si="2"/>
        <v>-103</v>
      </c>
    </row>
    <row r="22" spans="1:16" x14ac:dyDescent="0.25">
      <c r="A22" s="23" t="s">
        <v>17</v>
      </c>
      <c r="B22" s="23" t="s">
        <v>17</v>
      </c>
      <c r="C22" s="23">
        <v>3</v>
      </c>
      <c r="D22" s="23">
        <v>50</v>
      </c>
      <c r="E22" s="22">
        <v>25</v>
      </c>
      <c r="F22" s="24">
        <v>25</v>
      </c>
      <c r="G22" s="22">
        <v>25</v>
      </c>
      <c r="H22" s="23"/>
      <c r="I22" s="22">
        <v>-25</v>
      </c>
      <c r="J22" s="22">
        <v>0</v>
      </c>
      <c r="K22" s="24">
        <v>-103</v>
      </c>
      <c r="L22" s="23"/>
      <c r="M22" s="12">
        <f t="shared" si="0"/>
        <v>0</v>
      </c>
      <c r="N22" s="8">
        <f t="shared" si="1"/>
        <v>103</v>
      </c>
      <c r="O22" s="12">
        <v>0</v>
      </c>
      <c r="P22" s="36">
        <f t="shared" si="2"/>
        <v>-103</v>
      </c>
    </row>
    <row r="23" spans="1:16" x14ac:dyDescent="0.25">
      <c r="A23" s="23">
        <v>1100</v>
      </c>
      <c r="B23" s="23">
        <v>1100</v>
      </c>
      <c r="C23" s="23">
        <v>3</v>
      </c>
      <c r="D23" s="23">
        <v>50</v>
      </c>
      <c r="E23" s="22">
        <v>25</v>
      </c>
      <c r="F23" s="24">
        <v>25</v>
      </c>
      <c r="G23" s="22">
        <v>25</v>
      </c>
      <c r="H23" s="23"/>
      <c r="I23" s="22">
        <v>-25</v>
      </c>
      <c r="J23" s="22">
        <v>0</v>
      </c>
      <c r="K23" s="24">
        <v>-103</v>
      </c>
      <c r="L23" s="23"/>
      <c r="M23" s="12">
        <f t="shared" si="0"/>
        <v>0</v>
      </c>
      <c r="N23" s="8">
        <f t="shared" si="1"/>
        <v>103</v>
      </c>
      <c r="O23" s="12">
        <v>0</v>
      </c>
      <c r="P23" s="36">
        <f t="shared" si="2"/>
        <v>-103</v>
      </c>
    </row>
    <row r="24" spans="1:16" x14ac:dyDescent="0.25">
      <c r="A24" s="23">
        <v>1200</v>
      </c>
      <c r="B24" s="23">
        <v>1200</v>
      </c>
      <c r="C24" s="23">
        <v>3</v>
      </c>
      <c r="D24" s="23">
        <v>50</v>
      </c>
      <c r="E24" s="22">
        <v>25</v>
      </c>
      <c r="F24" s="24">
        <v>25</v>
      </c>
      <c r="G24" s="22">
        <v>25</v>
      </c>
      <c r="H24" s="23"/>
      <c r="I24" s="22">
        <v>-25</v>
      </c>
      <c r="J24" s="22">
        <v>0</v>
      </c>
      <c r="K24" s="24">
        <v>-103</v>
      </c>
      <c r="L24" s="23"/>
      <c r="M24" s="12">
        <f t="shared" si="0"/>
        <v>0</v>
      </c>
      <c r="N24" s="8">
        <f t="shared" si="1"/>
        <v>103</v>
      </c>
      <c r="O24" s="12">
        <v>0</v>
      </c>
      <c r="P24" s="36">
        <f t="shared" si="2"/>
        <v>-103</v>
      </c>
    </row>
    <row r="25" spans="1:16" x14ac:dyDescent="0.25">
      <c r="A25" s="23">
        <v>1300</v>
      </c>
      <c r="B25" s="23">
        <v>1300</v>
      </c>
      <c r="C25" s="23">
        <v>3</v>
      </c>
      <c r="D25" s="23">
        <v>50</v>
      </c>
      <c r="E25" s="22">
        <v>25</v>
      </c>
      <c r="F25" s="24">
        <v>25</v>
      </c>
      <c r="G25" s="22">
        <v>25</v>
      </c>
      <c r="H25" s="23"/>
      <c r="I25" s="22">
        <v>-25</v>
      </c>
      <c r="J25" s="22">
        <v>0</v>
      </c>
      <c r="K25" s="24">
        <v>-103</v>
      </c>
      <c r="L25" s="23"/>
      <c r="M25" s="12">
        <f t="shared" si="0"/>
        <v>0</v>
      </c>
      <c r="N25" s="8">
        <f t="shared" si="1"/>
        <v>103</v>
      </c>
      <c r="O25" s="12">
        <v>0</v>
      </c>
      <c r="P25" s="36">
        <f t="shared" si="2"/>
        <v>-103</v>
      </c>
    </row>
    <row r="26" spans="1:16" x14ac:dyDescent="0.25">
      <c r="A26" s="23">
        <v>1400</v>
      </c>
      <c r="B26" s="23">
        <v>1400</v>
      </c>
      <c r="C26" s="23">
        <v>3</v>
      </c>
      <c r="D26" s="23">
        <v>50</v>
      </c>
      <c r="E26" s="22">
        <v>25</v>
      </c>
      <c r="F26" s="24">
        <v>25</v>
      </c>
      <c r="G26" s="22">
        <v>25</v>
      </c>
      <c r="H26" s="23"/>
      <c r="I26" s="22">
        <v>-25</v>
      </c>
      <c r="J26" s="22">
        <v>0</v>
      </c>
      <c r="K26" s="24">
        <v>-103</v>
      </c>
      <c r="L26" s="23"/>
      <c r="M26" s="12">
        <f t="shared" si="0"/>
        <v>0</v>
      </c>
      <c r="N26" s="8">
        <f t="shared" si="1"/>
        <v>103</v>
      </c>
      <c r="O26" s="12">
        <v>0</v>
      </c>
      <c r="P26" s="36">
        <f t="shared" si="2"/>
        <v>-103</v>
      </c>
    </row>
    <row r="27" spans="1:16" x14ac:dyDescent="0.25">
      <c r="A27" s="23">
        <v>1500</v>
      </c>
      <c r="B27" s="23">
        <v>1500</v>
      </c>
      <c r="C27" s="23">
        <v>3</v>
      </c>
      <c r="D27" s="23">
        <v>50</v>
      </c>
      <c r="E27" s="22">
        <v>25</v>
      </c>
      <c r="F27" s="24">
        <v>25</v>
      </c>
      <c r="G27" s="22">
        <v>25</v>
      </c>
      <c r="H27" s="23"/>
      <c r="I27" s="22">
        <v>-25</v>
      </c>
      <c r="J27" s="22">
        <v>0</v>
      </c>
      <c r="K27" s="24">
        <v>-103</v>
      </c>
      <c r="L27" s="23"/>
      <c r="M27" s="12">
        <f t="shared" si="0"/>
        <v>0</v>
      </c>
      <c r="N27" s="8">
        <f t="shared" si="1"/>
        <v>103</v>
      </c>
      <c r="O27" s="12">
        <v>0</v>
      </c>
      <c r="P27" s="36">
        <f t="shared" si="2"/>
        <v>-103</v>
      </c>
    </row>
    <row r="28" spans="1:16" x14ac:dyDescent="0.25">
      <c r="A28" s="23">
        <v>1600</v>
      </c>
      <c r="B28" s="23">
        <v>1600</v>
      </c>
      <c r="C28" s="23">
        <v>3</v>
      </c>
      <c r="D28" s="23">
        <v>50</v>
      </c>
      <c r="E28" s="22">
        <v>25</v>
      </c>
      <c r="F28" s="24">
        <v>25</v>
      </c>
      <c r="G28" s="22">
        <v>25</v>
      </c>
      <c r="H28" s="23"/>
      <c r="I28" s="22">
        <v>-25</v>
      </c>
      <c r="J28" s="22">
        <v>0</v>
      </c>
      <c r="K28" s="24">
        <v>-103</v>
      </c>
      <c r="L28" s="23"/>
      <c r="M28" s="12">
        <f t="shared" si="0"/>
        <v>0</v>
      </c>
      <c r="N28" s="8">
        <f t="shared" si="1"/>
        <v>103</v>
      </c>
      <c r="O28" s="12">
        <v>0</v>
      </c>
      <c r="P28" s="36">
        <f t="shared" si="2"/>
        <v>-103</v>
      </c>
    </row>
    <row r="29" spans="1:16" x14ac:dyDescent="0.25">
      <c r="A29" s="23">
        <v>1700</v>
      </c>
      <c r="B29" s="23">
        <v>1700</v>
      </c>
      <c r="C29" s="23">
        <v>3</v>
      </c>
      <c r="D29" s="23">
        <v>50</v>
      </c>
      <c r="E29" s="22">
        <v>25</v>
      </c>
      <c r="F29" s="24">
        <v>25</v>
      </c>
      <c r="G29" s="22">
        <v>25</v>
      </c>
      <c r="H29" s="23"/>
      <c r="I29" s="22">
        <v>-25</v>
      </c>
      <c r="J29" s="22">
        <v>0</v>
      </c>
      <c r="K29" s="24">
        <v>-103</v>
      </c>
      <c r="L29" s="23"/>
      <c r="M29" s="12">
        <f t="shared" si="0"/>
        <v>0</v>
      </c>
      <c r="N29" s="8">
        <f t="shared" si="1"/>
        <v>103</v>
      </c>
      <c r="O29" s="12">
        <v>0</v>
      </c>
      <c r="P29" s="36">
        <f t="shared" si="2"/>
        <v>-103</v>
      </c>
    </row>
    <row r="30" spans="1:16" x14ac:dyDescent="0.25">
      <c r="A30" s="23">
        <v>1800</v>
      </c>
      <c r="B30" s="23">
        <v>1800</v>
      </c>
      <c r="C30" s="23">
        <v>3</v>
      </c>
      <c r="D30" s="23">
        <v>50</v>
      </c>
      <c r="E30" s="22">
        <v>25</v>
      </c>
      <c r="F30" s="24">
        <v>25</v>
      </c>
      <c r="G30" s="22">
        <v>25</v>
      </c>
      <c r="H30" s="23"/>
      <c r="I30" s="22">
        <v>-25</v>
      </c>
      <c r="J30" s="22">
        <v>0</v>
      </c>
      <c r="K30" s="24">
        <v>-103</v>
      </c>
      <c r="L30" s="23"/>
      <c r="M30" s="12">
        <f t="shared" si="0"/>
        <v>0</v>
      </c>
      <c r="N30" s="8">
        <f t="shared" si="1"/>
        <v>103</v>
      </c>
      <c r="O30" s="12">
        <v>0</v>
      </c>
      <c r="P30" s="36">
        <f t="shared" si="2"/>
        <v>-103</v>
      </c>
    </row>
    <row r="31" spans="1:16" x14ac:dyDescent="0.25">
      <c r="A31" s="23">
        <v>1900</v>
      </c>
      <c r="B31" s="23">
        <v>1900</v>
      </c>
      <c r="C31" s="23">
        <v>3</v>
      </c>
      <c r="D31" s="23">
        <v>50</v>
      </c>
      <c r="E31" s="22">
        <v>25</v>
      </c>
      <c r="F31" s="24">
        <v>25</v>
      </c>
      <c r="G31" s="22">
        <v>25</v>
      </c>
      <c r="H31" s="23"/>
      <c r="I31" s="22">
        <v>-25</v>
      </c>
      <c r="J31" s="22">
        <v>0</v>
      </c>
      <c r="K31" s="24">
        <v>-103</v>
      </c>
      <c r="L31" s="23"/>
      <c r="M31" s="12">
        <f t="shared" si="0"/>
        <v>0</v>
      </c>
      <c r="N31" s="8">
        <f t="shared" si="1"/>
        <v>103</v>
      </c>
      <c r="O31" s="12">
        <v>0</v>
      </c>
      <c r="P31" s="36">
        <f t="shared" si="2"/>
        <v>-103</v>
      </c>
    </row>
    <row r="32" spans="1:16" ht="12" customHeight="1" x14ac:dyDescent="0.25">
      <c r="A32" s="23">
        <v>2000</v>
      </c>
      <c r="B32" s="23">
        <v>2000</v>
      </c>
      <c r="C32" s="23">
        <v>3</v>
      </c>
      <c r="D32" s="23">
        <v>50</v>
      </c>
      <c r="E32" s="22">
        <v>25</v>
      </c>
      <c r="F32" s="24">
        <v>25</v>
      </c>
      <c r="G32" s="22">
        <v>25</v>
      </c>
      <c r="H32" s="23"/>
      <c r="I32" s="22">
        <v>-25</v>
      </c>
      <c r="J32" s="22">
        <v>0</v>
      </c>
      <c r="K32" s="24">
        <v>-103</v>
      </c>
      <c r="L32" s="23"/>
      <c r="M32" s="12">
        <f t="shared" si="0"/>
        <v>0</v>
      </c>
      <c r="N32" s="8">
        <f t="shared" si="1"/>
        <v>103</v>
      </c>
      <c r="O32" s="12">
        <v>0</v>
      </c>
      <c r="P32" s="36">
        <f t="shared" si="2"/>
        <v>-103</v>
      </c>
    </row>
    <row r="33" spans="1:35" x14ac:dyDescent="0.25">
      <c r="A33" s="23">
        <v>2100</v>
      </c>
      <c r="B33" s="23">
        <v>2100</v>
      </c>
      <c r="C33" s="23">
        <v>3</v>
      </c>
      <c r="D33" s="23">
        <v>50</v>
      </c>
      <c r="E33" s="22">
        <v>25</v>
      </c>
      <c r="F33" s="24">
        <v>25</v>
      </c>
      <c r="G33" s="22">
        <v>25</v>
      </c>
      <c r="H33" s="23"/>
      <c r="I33" s="22">
        <v>-25</v>
      </c>
      <c r="J33" s="22">
        <v>0</v>
      </c>
      <c r="K33" s="24">
        <v>-103</v>
      </c>
      <c r="L33" s="23"/>
      <c r="M33" s="12">
        <f t="shared" si="0"/>
        <v>0</v>
      </c>
      <c r="N33" s="8">
        <f t="shared" si="1"/>
        <v>103</v>
      </c>
      <c r="O33" s="12">
        <v>0</v>
      </c>
      <c r="P33" s="36">
        <f t="shared" si="2"/>
        <v>-103</v>
      </c>
    </row>
    <row r="34" spans="1:35" x14ac:dyDescent="0.25">
      <c r="A34" s="23">
        <v>2200</v>
      </c>
      <c r="B34" s="23">
        <v>2200</v>
      </c>
      <c r="C34" s="23">
        <v>3</v>
      </c>
      <c r="D34" s="23">
        <v>50</v>
      </c>
      <c r="E34" s="22">
        <v>25</v>
      </c>
      <c r="F34" s="24">
        <v>25</v>
      </c>
      <c r="G34" s="22">
        <v>25</v>
      </c>
      <c r="H34" s="23"/>
      <c r="I34" s="22">
        <v>-25</v>
      </c>
      <c r="J34" s="22">
        <v>0</v>
      </c>
      <c r="K34" s="24">
        <v>-103</v>
      </c>
      <c r="L34" s="23"/>
      <c r="M34" s="12">
        <f t="shared" si="0"/>
        <v>0</v>
      </c>
      <c r="N34" s="8">
        <f t="shared" si="1"/>
        <v>103</v>
      </c>
      <c r="O34" s="12">
        <v>0</v>
      </c>
      <c r="P34" s="36">
        <f t="shared" si="2"/>
        <v>-103</v>
      </c>
    </row>
    <row r="35" spans="1:35" x14ac:dyDescent="0.25">
      <c r="A35" s="23">
        <v>2300</v>
      </c>
      <c r="B35" s="23">
        <v>2300</v>
      </c>
      <c r="C35" s="23">
        <v>3</v>
      </c>
      <c r="D35" s="23">
        <v>50</v>
      </c>
      <c r="E35" s="22">
        <v>25</v>
      </c>
      <c r="F35" s="24">
        <v>25</v>
      </c>
      <c r="G35" s="22">
        <v>25</v>
      </c>
      <c r="H35" s="23"/>
      <c r="I35" s="22">
        <v>-25</v>
      </c>
      <c r="J35" s="22">
        <v>-103</v>
      </c>
      <c r="K35" s="24">
        <v>0</v>
      </c>
      <c r="L35" s="23"/>
      <c r="M35" s="12">
        <f t="shared" si="0"/>
        <v>0</v>
      </c>
      <c r="N35" s="8">
        <f t="shared" si="1"/>
        <v>103</v>
      </c>
      <c r="O35" s="12">
        <v>0</v>
      </c>
      <c r="P35" s="36">
        <f t="shared" si="2"/>
        <v>-103</v>
      </c>
    </row>
    <row r="36" spans="1:35" ht="13.8" thickBot="1" x14ac:dyDescent="0.3">
      <c r="A36" s="26">
        <v>2400</v>
      </c>
      <c r="B36" s="26">
        <v>2400</v>
      </c>
      <c r="C36" s="26">
        <v>3</v>
      </c>
      <c r="D36" s="26">
        <v>50</v>
      </c>
      <c r="E36" s="25">
        <v>25</v>
      </c>
      <c r="F36" s="44">
        <v>25</v>
      </c>
      <c r="G36" s="25">
        <v>25</v>
      </c>
      <c r="H36" s="23"/>
      <c r="I36" s="25">
        <v>-25</v>
      </c>
      <c r="J36" s="25">
        <f>SUM(J35)</f>
        <v>-103</v>
      </c>
      <c r="K36" s="44">
        <v>0</v>
      </c>
      <c r="L36" s="23"/>
      <c r="M36" s="27">
        <f t="shared" si="0"/>
        <v>0</v>
      </c>
      <c r="N36" s="92">
        <f t="shared" si="1"/>
        <v>103</v>
      </c>
      <c r="O36" s="27">
        <v>0</v>
      </c>
      <c r="P36" s="69">
        <f t="shared" si="2"/>
        <v>-103</v>
      </c>
    </row>
    <row r="37" spans="1:35" s="9" customForma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8"/>
      <c r="N37" s="8"/>
      <c r="O37" s="8"/>
      <c r="P37" s="8"/>
      <c r="Q37" s="31"/>
    </row>
    <row r="38" spans="1:35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35" ht="27" thickBot="1" x14ac:dyDescent="0.3">
      <c r="B39" s="28" t="s">
        <v>18</v>
      </c>
      <c r="C39" s="18">
        <f>SUM(C13:C36)</f>
        <v>72</v>
      </c>
      <c r="D39" s="18">
        <f>SUM(D13:D36)</f>
        <v>1200</v>
      </c>
      <c r="E39" s="18">
        <f>SUM(E13:E36)</f>
        <v>600</v>
      </c>
      <c r="F39" s="18">
        <f>SUM(F13:F36)</f>
        <v>600</v>
      </c>
      <c r="G39" s="18">
        <f>SUM(G13:G36)</f>
        <v>600</v>
      </c>
      <c r="H39" s="12"/>
      <c r="I39" s="18">
        <f>SUM(I13:I36)</f>
        <v>-600</v>
      </c>
      <c r="J39" s="18">
        <f>SUM(J13:J36)</f>
        <v>-824</v>
      </c>
      <c r="K39" s="18">
        <f>SUM(K13:K36)</f>
        <v>-1648</v>
      </c>
      <c r="L39" s="12"/>
      <c r="M39" s="18">
        <f>SUM(M13:M36)</f>
        <v>0</v>
      </c>
      <c r="N39" s="18">
        <f>SUM(N13:N36)</f>
        <v>2472</v>
      </c>
      <c r="O39" s="18">
        <f>SUM(O13:O36)</f>
        <v>0</v>
      </c>
      <c r="P39" s="18">
        <f>SUM(P13:P36)</f>
        <v>-2472</v>
      </c>
      <c r="Q39" s="72" t="s">
        <v>37</v>
      </c>
    </row>
    <row r="40" spans="1:35" ht="13.8" thickBot="1" x14ac:dyDescent="0.3">
      <c r="B40" s="29"/>
      <c r="C40" s="8"/>
      <c r="D40" s="8"/>
      <c r="E40" s="8"/>
      <c r="F40" s="8"/>
      <c r="G40" s="8"/>
      <c r="I40" s="8"/>
      <c r="J40" s="8"/>
      <c r="K40" s="8"/>
      <c r="M40" s="12"/>
      <c r="N40" s="12"/>
      <c r="O40" s="12"/>
      <c r="P40" s="12"/>
      <c r="Q40" s="76"/>
    </row>
    <row r="41" spans="1:35" ht="30.75" customHeight="1" thickBot="1" x14ac:dyDescent="0.3">
      <c r="A41" s="29"/>
      <c r="B41" s="30" t="s">
        <v>19</v>
      </c>
      <c r="C41" s="18">
        <f>SUM(C13:C36)</f>
        <v>72</v>
      </c>
      <c r="D41" s="18">
        <f>SUM(D13:D36)</f>
        <v>1200</v>
      </c>
      <c r="E41" s="18">
        <f>SUM(E13:E36)</f>
        <v>600</v>
      </c>
      <c r="F41" s="18">
        <f>SUM(F13:F36)</f>
        <v>600</v>
      </c>
      <c r="G41" s="18">
        <f>SUM(G13:G36)</f>
        <v>600</v>
      </c>
      <c r="H41" s="58" t="s">
        <v>31</v>
      </c>
      <c r="I41" s="18">
        <f>SUM(I13:I36)</f>
        <v>-600</v>
      </c>
      <c r="J41" s="18">
        <f>SUM(J13:J36)</f>
        <v>-824</v>
      </c>
      <c r="K41" s="18">
        <f>SUM(K13:K36)</f>
        <v>-1648</v>
      </c>
      <c r="L41" s="57" t="s">
        <v>32</v>
      </c>
      <c r="M41" s="18">
        <f>SUM(M13:M38)</f>
        <v>0</v>
      </c>
      <c r="N41" s="18">
        <f>SUM(N13:N38)</f>
        <v>2472</v>
      </c>
      <c r="O41" s="18">
        <f>SUM(O13:O38)</f>
        <v>0</v>
      </c>
      <c r="P41" s="18">
        <f>SUM(P13:P38)</f>
        <v>-2472</v>
      </c>
      <c r="Q41" s="76">
        <f>ABS(H42)+ABS(L42)</f>
        <v>6144</v>
      </c>
    </row>
    <row r="42" spans="1:35" ht="13.8" thickBot="1" x14ac:dyDescent="0.3">
      <c r="A42" s="29"/>
      <c r="B42" s="29"/>
      <c r="C42" s="19"/>
      <c r="D42" s="19"/>
      <c r="E42" s="19"/>
      <c r="F42" s="19"/>
      <c r="G42" s="68"/>
      <c r="H42" s="59">
        <f>SUM(C41:F41)+G41</f>
        <v>3072</v>
      </c>
      <c r="I42" s="19"/>
      <c r="J42" s="18"/>
      <c r="K42" s="18"/>
      <c r="L42" s="63">
        <f>SUM(I41:K41)</f>
        <v>-3072</v>
      </c>
      <c r="M42" s="31"/>
      <c r="N42" s="31"/>
      <c r="O42" s="31"/>
      <c r="P42" s="31"/>
    </row>
    <row r="43" spans="1:35" x14ac:dyDescent="0.25">
      <c r="A43" s="2"/>
      <c r="B43" s="2"/>
      <c r="C43" s="48"/>
      <c r="D43" s="85"/>
      <c r="E43" s="48"/>
      <c r="F43" s="48"/>
      <c r="G43" s="88"/>
      <c r="H43" s="71"/>
      <c r="I43" s="48"/>
      <c r="J43" s="89"/>
      <c r="K43" s="41"/>
      <c r="L43" s="64"/>
      <c r="M43" s="32"/>
      <c r="N43" s="32"/>
      <c r="O43" s="32"/>
      <c r="P43" s="32"/>
      <c r="Q43" s="73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r="44" spans="1:35" s="9" customFormat="1" x14ac:dyDescent="0.25">
      <c r="A44" s="29"/>
      <c r="B44" s="29"/>
      <c r="C44" s="54" t="s">
        <v>44</v>
      </c>
      <c r="D44" s="64" t="s">
        <v>44</v>
      </c>
      <c r="E44" s="54" t="s">
        <v>44</v>
      </c>
      <c r="F44" s="54" t="s">
        <v>44</v>
      </c>
      <c r="G44" s="86" t="s">
        <v>50</v>
      </c>
      <c r="H44" s="56"/>
      <c r="I44" s="54" t="s">
        <v>50</v>
      </c>
      <c r="J44" s="36" t="s">
        <v>40</v>
      </c>
      <c r="K44" s="12" t="s">
        <v>40</v>
      </c>
      <c r="L44" s="65"/>
      <c r="M44" s="21"/>
      <c r="N44" s="21"/>
      <c r="O44" s="21"/>
      <c r="P44" s="21"/>
      <c r="Q44" s="7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s="9" customFormat="1" x14ac:dyDescent="0.25">
      <c r="A45" s="29"/>
      <c r="B45" s="29"/>
      <c r="C45" s="54" t="s">
        <v>45</v>
      </c>
      <c r="D45" s="64" t="s">
        <v>45</v>
      </c>
      <c r="E45" s="54" t="s">
        <v>41</v>
      </c>
      <c r="F45" s="54" t="s">
        <v>41</v>
      </c>
      <c r="G45" s="86" t="s">
        <v>41</v>
      </c>
      <c r="H45" s="56"/>
      <c r="I45" s="54" t="s">
        <v>41</v>
      </c>
      <c r="J45" s="36" t="s">
        <v>41</v>
      </c>
      <c r="K45" s="12" t="s">
        <v>41</v>
      </c>
      <c r="L45" s="65"/>
      <c r="M45" s="21"/>
      <c r="N45" s="21"/>
      <c r="O45" s="21"/>
      <c r="P45" s="21"/>
      <c r="Q45" s="7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s="9" customFormat="1" ht="13.8" thickBot="1" x14ac:dyDescent="0.3">
      <c r="A46" s="29"/>
      <c r="B46" s="29"/>
      <c r="C46" s="54" t="s">
        <v>41</v>
      </c>
      <c r="D46" s="64" t="s">
        <v>41</v>
      </c>
      <c r="E46" s="54" t="s">
        <v>45</v>
      </c>
      <c r="F46" s="54" t="s">
        <v>45</v>
      </c>
      <c r="G46" s="115" t="s">
        <v>50</v>
      </c>
      <c r="H46" s="56"/>
      <c r="I46" s="109" t="s">
        <v>50</v>
      </c>
      <c r="J46" s="69" t="s">
        <v>42</v>
      </c>
      <c r="K46" s="27" t="s">
        <v>42</v>
      </c>
      <c r="L46" s="65"/>
      <c r="M46" s="21"/>
      <c r="N46" s="21"/>
      <c r="O46" s="21"/>
      <c r="P46" s="21"/>
      <c r="Q46" s="7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5" s="9" customFormat="1" ht="27" customHeight="1" x14ac:dyDescent="0.25">
      <c r="A47" s="29"/>
      <c r="B47" s="29"/>
      <c r="C47" s="54" t="s">
        <v>82</v>
      </c>
      <c r="D47" s="64" t="s">
        <v>91</v>
      </c>
      <c r="E47" s="54" t="s">
        <v>57</v>
      </c>
      <c r="F47" s="54" t="s">
        <v>93</v>
      </c>
      <c r="G47" s="55"/>
      <c r="H47" s="62"/>
      <c r="I47" s="55"/>
      <c r="J47" s="39"/>
      <c r="K47" s="39"/>
      <c r="L47" s="62"/>
      <c r="M47" s="21"/>
      <c r="N47" s="21"/>
      <c r="O47" s="21"/>
      <c r="P47" s="21"/>
      <c r="Q47" s="7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5" s="9" customFormat="1" ht="37.5" customHeight="1" x14ac:dyDescent="0.25">
      <c r="A48" s="29"/>
      <c r="B48" s="29"/>
      <c r="C48" s="112" t="s">
        <v>83</v>
      </c>
      <c r="D48" s="54" t="s">
        <v>86</v>
      </c>
      <c r="E48" s="112" t="s">
        <v>72</v>
      </c>
      <c r="F48" s="112" t="s">
        <v>94</v>
      </c>
      <c r="G48" s="55"/>
      <c r="H48" s="56"/>
      <c r="I48" s="55"/>
      <c r="J48" s="40"/>
      <c r="K48" s="40"/>
      <c r="L48" s="56"/>
      <c r="M48" s="21"/>
      <c r="N48" s="21"/>
      <c r="O48" s="21"/>
      <c r="P48" s="21"/>
      <c r="Q48" s="7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5" s="9" customFormat="1" ht="33.75" customHeight="1" x14ac:dyDescent="0.25">
      <c r="A49" s="29"/>
      <c r="B49" s="29"/>
      <c r="C49" s="54" t="s">
        <v>64</v>
      </c>
      <c r="D49" s="112" t="s">
        <v>88</v>
      </c>
      <c r="E49" s="54" t="s">
        <v>88</v>
      </c>
      <c r="F49" s="54" t="s">
        <v>54</v>
      </c>
      <c r="G49" s="87"/>
      <c r="H49" s="56"/>
      <c r="I49" s="87"/>
      <c r="J49" s="21"/>
      <c r="K49" s="21"/>
      <c r="L49" s="56"/>
      <c r="M49" s="21"/>
      <c r="N49" s="21"/>
      <c r="O49" s="21"/>
      <c r="P49" s="21"/>
      <c r="Q49" s="7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5" s="9" customFormat="1" ht="41.25" customHeight="1" thickBot="1" x14ac:dyDescent="0.3">
      <c r="A50" s="29"/>
      <c r="B50" s="29"/>
      <c r="C50" s="54" t="s">
        <v>84</v>
      </c>
      <c r="D50" s="109" t="s">
        <v>87</v>
      </c>
      <c r="E50" s="109" t="s">
        <v>87</v>
      </c>
      <c r="F50" s="109" t="s">
        <v>95</v>
      </c>
      <c r="G50" s="21"/>
      <c r="H50" s="56"/>
      <c r="I50" s="21"/>
      <c r="J50" s="21"/>
      <c r="K50" s="21"/>
      <c r="L50" s="56"/>
      <c r="M50" s="21"/>
      <c r="N50" s="21"/>
      <c r="O50" s="21"/>
      <c r="P50" s="21"/>
      <c r="Q50" s="7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5" s="9" customFormat="1" ht="25.5" customHeight="1" thickBot="1" x14ac:dyDescent="0.3">
      <c r="A51" s="29"/>
      <c r="B51" s="29"/>
      <c r="C51" s="109" t="s">
        <v>85</v>
      </c>
      <c r="D51" s="32"/>
      <c r="E51" s="90"/>
      <c r="F51" s="32"/>
      <c r="G51" s="32"/>
      <c r="H51" s="55"/>
      <c r="I51" s="21"/>
      <c r="J51" s="21"/>
      <c r="K51" s="21"/>
      <c r="L51" s="55"/>
      <c r="M51" s="21"/>
      <c r="N51" s="21"/>
      <c r="O51" s="21"/>
      <c r="P51" s="21"/>
      <c r="Q51" s="7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5" s="9" customFormat="1" ht="35.25" customHeight="1" x14ac:dyDescent="0.25">
      <c r="C52" s="32"/>
      <c r="D52" s="32"/>
      <c r="E52" s="32"/>
      <c r="F52" s="32"/>
      <c r="G52" s="32"/>
      <c r="H52" s="55"/>
      <c r="I52" s="32"/>
      <c r="J52" s="32"/>
      <c r="K52" s="32"/>
      <c r="L52" s="55"/>
      <c r="M52" s="21"/>
      <c r="N52" s="21"/>
      <c r="O52" s="21"/>
      <c r="P52" s="21"/>
      <c r="Q52" s="7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</row>
    <row r="53" spans="1:35" ht="38.25" customHeight="1" x14ac:dyDescent="0.25">
      <c r="B53" s="21"/>
      <c r="H53" s="34"/>
      <c r="J53" s="21"/>
      <c r="K53" s="21"/>
      <c r="L53" s="34"/>
      <c r="M53" s="32"/>
      <c r="N53" s="32"/>
      <c r="O53" s="32"/>
      <c r="P53" s="32"/>
      <c r="Q53" s="73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5" ht="33.75" customHeight="1" x14ac:dyDescent="0.25">
      <c r="B54" s="32"/>
      <c r="J54" s="32"/>
      <c r="K54" s="32"/>
      <c r="M54" s="33"/>
      <c r="N54" s="33"/>
      <c r="O54" s="33"/>
      <c r="P54" s="33"/>
      <c r="Q54" s="73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5" x14ac:dyDescent="0.25">
      <c r="J55" s="32"/>
      <c r="K55" s="32"/>
      <c r="M55" s="34"/>
      <c r="N55" s="34"/>
      <c r="O55" s="34"/>
      <c r="P55" s="34"/>
      <c r="Q55" s="73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5" x14ac:dyDescent="0.25">
      <c r="J56" s="32"/>
      <c r="K56" s="32"/>
      <c r="M56" s="32"/>
      <c r="N56" s="32"/>
      <c r="O56" s="32"/>
      <c r="P56" s="32"/>
      <c r="Q56" s="73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</row>
    <row r="57" spans="1:35" x14ac:dyDescent="0.25">
      <c r="J57" s="32"/>
      <c r="K57" s="32"/>
      <c r="M57" s="32"/>
      <c r="N57" s="32"/>
      <c r="O57" s="32"/>
      <c r="P57" s="32"/>
      <c r="Q57" s="73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</row>
    <row r="58" spans="1:35" x14ac:dyDescent="0.25">
      <c r="J58" s="32"/>
      <c r="K58" s="32"/>
      <c r="M58" s="32"/>
      <c r="N58" s="32"/>
      <c r="O58" s="32"/>
      <c r="P58" s="32"/>
      <c r="Q58" s="73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</row>
    <row r="59" spans="1:35" x14ac:dyDescent="0.25">
      <c r="J59" s="32"/>
      <c r="K59" s="32"/>
      <c r="M59" s="32"/>
      <c r="N59" s="32"/>
      <c r="O59" s="32"/>
      <c r="P59" s="32"/>
      <c r="Q59" s="73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</row>
    <row r="60" spans="1:35" x14ac:dyDescent="0.25">
      <c r="J60" s="32"/>
      <c r="K60" s="32"/>
      <c r="M60" s="32"/>
      <c r="N60" s="32"/>
      <c r="O60" s="32"/>
      <c r="P60" s="32"/>
      <c r="Q60" s="73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5" x14ac:dyDescent="0.25">
      <c r="J61" s="32"/>
      <c r="K61" s="32"/>
      <c r="M61" s="32"/>
      <c r="N61" s="32"/>
      <c r="O61" s="32"/>
      <c r="P61" s="32"/>
      <c r="Q61" s="73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</row>
    <row r="62" spans="1:35" x14ac:dyDescent="0.25">
      <c r="J62" s="32"/>
      <c r="K62" s="32"/>
      <c r="M62" s="32"/>
      <c r="N62" s="32"/>
      <c r="O62" s="32"/>
      <c r="P62" s="32"/>
      <c r="Q62" s="73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</row>
    <row r="63" spans="1:35" x14ac:dyDescent="0.25">
      <c r="J63" s="32"/>
      <c r="K63" s="32"/>
      <c r="M63" s="32"/>
      <c r="N63" s="32"/>
      <c r="O63" s="32"/>
      <c r="P63" s="32"/>
      <c r="Q63" s="73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</row>
    <row r="64" spans="1:35" x14ac:dyDescent="0.25">
      <c r="J64" s="32"/>
      <c r="K64" s="32"/>
      <c r="M64" s="32"/>
      <c r="N64" s="32"/>
      <c r="O64" s="32"/>
      <c r="P64" s="32"/>
      <c r="Q64" s="73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0:35" x14ac:dyDescent="0.25">
      <c r="J65" s="32"/>
      <c r="K65" s="32"/>
      <c r="M65" s="32"/>
      <c r="N65" s="32"/>
      <c r="O65" s="32"/>
      <c r="P65" s="32"/>
      <c r="Q65" s="73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</row>
    <row r="66" spans="10:35" x14ac:dyDescent="0.25">
      <c r="J66" s="32"/>
      <c r="K66" s="32"/>
      <c r="M66" s="32"/>
      <c r="N66" s="32"/>
      <c r="O66" s="32"/>
      <c r="P66" s="32"/>
      <c r="Q66" s="73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</row>
    <row r="67" spans="10:35" x14ac:dyDescent="0.25">
      <c r="J67" s="32"/>
      <c r="K67" s="32"/>
      <c r="M67" s="32"/>
      <c r="N67" s="32"/>
      <c r="O67" s="32"/>
      <c r="P67" s="32"/>
      <c r="Q67" s="73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0:35" x14ac:dyDescent="0.25">
      <c r="J68" s="32"/>
      <c r="K68" s="32"/>
      <c r="M68" s="32"/>
      <c r="N68" s="32"/>
      <c r="O68" s="32"/>
      <c r="P68" s="32"/>
      <c r="Q68" s="73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0:35" x14ac:dyDescent="0.25">
      <c r="J69" s="32"/>
      <c r="K69" s="32"/>
      <c r="M69" s="32"/>
      <c r="N69" s="32"/>
      <c r="O69" s="32"/>
      <c r="P69" s="32"/>
      <c r="Q69" s="73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</row>
    <row r="70" spans="10:35" x14ac:dyDescent="0.25">
      <c r="J70" s="32"/>
      <c r="K70" s="32"/>
      <c r="M70" s="32"/>
      <c r="N70" s="32"/>
      <c r="O70" s="32"/>
      <c r="P70" s="32"/>
      <c r="Q70" s="73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</row>
    <row r="71" spans="10:35" x14ac:dyDescent="0.25">
      <c r="J71" s="32"/>
      <c r="K71" s="32"/>
      <c r="M71" s="32"/>
      <c r="N71" s="32"/>
      <c r="O71" s="32"/>
      <c r="P71" s="32"/>
      <c r="Q71" s="73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</row>
    <row r="72" spans="10:35" x14ac:dyDescent="0.25">
      <c r="J72" s="32"/>
      <c r="K72" s="32"/>
      <c r="M72" s="32"/>
      <c r="N72" s="32"/>
      <c r="O72" s="32"/>
      <c r="P72" s="32"/>
      <c r="Q72" s="73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</row>
    <row r="73" spans="10:35" x14ac:dyDescent="0.25">
      <c r="J73" s="32"/>
      <c r="K73" s="32"/>
      <c r="M73" s="32"/>
      <c r="N73" s="32"/>
      <c r="O73" s="32"/>
      <c r="P73" s="32"/>
      <c r="Q73" s="73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</row>
    <row r="74" spans="10:35" x14ac:dyDescent="0.25">
      <c r="J74" s="32"/>
      <c r="K74" s="32"/>
      <c r="M74" s="32"/>
      <c r="N74" s="32"/>
      <c r="O74" s="32"/>
      <c r="P74" s="32"/>
      <c r="Q74" s="73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</row>
    <row r="75" spans="10:35" x14ac:dyDescent="0.25">
      <c r="J75" s="32"/>
      <c r="K75" s="32"/>
      <c r="M75" s="32"/>
      <c r="N75" s="32"/>
      <c r="O75" s="32"/>
      <c r="P75" s="32"/>
      <c r="Q75" s="73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</row>
    <row r="76" spans="10:35" x14ac:dyDescent="0.25">
      <c r="J76" s="32"/>
      <c r="K76" s="32"/>
      <c r="M76" s="32"/>
      <c r="N76" s="32"/>
      <c r="O76" s="32"/>
      <c r="P76" s="32"/>
      <c r="Q76" s="73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</row>
    <row r="77" spans="10:35" x14ac:dyDescent="0.25">
      <c r="J77" s="32"/>
      <c r="K77" s="32"/>
      <c r="M77" s="32"/>
      <c r="N77" s="32"/>
      <c r="O77" s="32"/>
      <c r="P77" s="32"/>
      <c r="Q77" s="73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</row>
    <row r="78" spans="10:35" x14ac:dyDescent="0.25">
      <c r="J78" s="32"/>
      <c r="K78" s="32"/>
      <c r="M78" s="32"/>
      <c r="N78" s="32"/>
      <c r="O78" s="32"/>
      <c r="P78" s="32"/>
      <c r="Q78" s="73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</row>
    <row r="79" spans="10:35" x14ac:dyDescent="0.25">
      <c r="J79" s="32"/>
      <c r="K79" s="32"/>
      <c r="M79" s="32"/>
      <c r="N79" s="32"/>
      <c r="O79" s="32"/>
      <c r="P79" s="32"/>
      <c r="Q79" s="73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</row>
    <row r="80" spans="10:35" x14ac:dyDescent="0.25">
      <c r="J80" s="32"/>
      <c r="K80" s="32"/>
      <c r="M80" s="32"/>
      <c r="N80" s="32"/>
      <c r="O80" s="32"/>
      <c r="P80" s="32"/>
      <c r="Q80" s="73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</row>
    <row r="81" spans="10:35" x14ac:dyDescent="0.25">
      <c r="J81" s="32"/>
      <c r="K81" s="32"/>
      <c r="M81" s="32"/>
      <c r="N81" s="32"/>
      <c r="O81" s="32"/>
      <c r="P81" s="32"/>
      <c r="Q81" s="73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</row>
    <row r="82" spans="10:35" x14ac:dyDescent="0.25">
      <c r="J82" s="32"/>
      <c r="K82" s="32"/>
      <c r="M82" s="32"/>
      <c r="N82" s="32"/>
      <c r="O82" s="32"/>
      <c r="P82" s="32"/>
      <c r="Q82" s="73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</row>
    <row r="83" spans="10:35" x14ac:dyDescent="0.25">
      <c r="J83" s="32"/>
      <c r="K83" s="32"/>
      <c r="M83" s="32"/>
      <c r="N83" s="32"/>
      <c r="O83" s="32"/>
      <c r="P83" s="32"/>
      <c r="Q83" s="73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</row>
    <row r="84" spans="10:35" x14ac:dyDescent="0.25">
      <c r="J84" s="32"/>
      <c r="K84" s="32"/>
      <c r="M84" s="32"/>
      <c r="N84" s="32"/>
      <c r="O84" s="32"/>
      <c r="P84" s="32"/>
      <c r="Q84" s="73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</row>
    <row r="85" spans="10:35" x14ac:dyDescent="0.25">
      <c r="J85" s="32"/>
      <c r="K85" s="32"/>
      <c r="M85" s="32"/>
      <c r="N85" s="32"/>
      <c r="O85" s="32"/>
      <c r="P85" s="32"/>
      <c r="Q85" s="73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</row>
    <row r="86" spans="10:35" x14ac:dyDescent="0.25">
      <c r="J86" s="32"/>
      <c r="K86" s="32"/>
      <c r="M86" s="32"/>
      <c r="N86" s="32"/>
      <c r="O86" s="32"/>
      <c r="P86" s="32"/>
      <c r="Q86" s="73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</row>
    <row r="87" spans="10:35" x14ac:dyDescent="0.25">
      <c r="J87" s="32"/>
      <c r="K87" s="32"/>
      <c r="M87" s="32"/>
      <c r="N87" s="32"/>
      <c r="O87" s="32"/>
      <c r="P87" s="32"/>
      <c r="Q87" s="73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</row>
    <row r="88" spans="10:35" x14ac:dyDescent="0.25">
      <c r="J88" s="32"/>
      <c r="K88" s="32"/>
      <c r="M88" s="32"/>
      <c r="N88" s="32"/>
      <c r="O88" s="32"/>
      <c r="P88" s="32"/>
      <c r="Q88" s="73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</row>
    <row r="89" spans="10:35" x14ac:dyDescent="0.25">
      <c r="J89" s="32"/>
      <c r="K89" s="32"/>
      <c r="M89" s="32"/>
      <c r="N89" s="32"/>
      <c r="O89" s="32"/>
      <c r="P89" s="32"/>
      <c r="Q89" s="73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</row>
    <row r="90" spans="10:35" x14ac:dyDescent="0.25">
      <c r="J90" s="32"/>
      <c r="K90" s="32"/>
      <c r="M90" s="32"/>
      <c r="N90" s="32"/>
      <c r="O90" s="32"/>
      <c r="P90" s="32"/>
      <c r="Q90" s="73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</row>
    <row r="91" spans="10:35" x14ac:dyDescent="0.25">
      <c r="J91" s="32"/>
      <c r="K91" s="32"/>
      <c r="M91" s="32"/>
      <c r="N91" s="32"/>
      <c r="O91" s="32"/>
      <c r="P91" s="32"/>
      <c r="Q91" s="73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</row>
    <row r="92" spans="10:35" x14ac:dyDescent="0.25">
      <c r="J92" s="32"/>
      <c r="K92" s="32"/>
      <c r="M92" s="32"/>
      <c r="N92" s="32"/>
      <c r="O92" s="32"/>
      <c r="P92" s="32"/>
      <c r="Q92" s="73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</row>
    <row r="93" spans="10:35" x14ac:dyDescent="0.25">
      <c r="J93" s="32"/>
      <c r="K93" s="32"/>
      <c r="M93" s="32"/>
      <c r="N93" s="32"/>
      <c r="O93" s="32"/>
      <c r="P93" s="32"/>
      <c r="Q93" s="73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</row>
    <row r="94" spans="10:35" x14ac:dyDescent="0.25">
      <c r="J94" s="32"/>
      <c r="K94" s="32"/>
      <c r="M94" s="32"/>
      <c r="N94" s="32"/>
      <c r="O94" s="32"/>
      <c r="P94" s="32"/>
      <c r="Q94" s="73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</row>
    <row r="95" spans="10:35" x14ac:dyDescent="0.25">
      <c r="J95" s="32"/>
      <c r="K95" s="32"/>
      <c r="M95" s="32"/>
      <c r="N95" s="32"/>
      <c r="O95" s="32"/>
      <c r="P95" s="32"/>
      <c r="Q95" s="73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</row>
    <row r="96" spans="10:35" x14ac:dyDescent="0.25">
      <c r="J96" s="32"/>
      <c r="K96" s="32"/>
      <c r="M96" s="32"/>
      <c r="N96" s="32"/>
      <c r="O96" s="32"/>
      <c r="P96" s="32"/>
      <c r="Q96" s="73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</row>
    <row r="97" spans="10:35" x14ac:dyDescent="0.25">
      <c r="J97" s="32"/>
      <c r="K97" s="32"/>
      <c r="M97" s="32"/>
      <c r="N97" s="32"/>
      <c r="O97" s="32"/>
      <c r="P97" s="32"/>
      <c r="Q97" s="73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</row>
    <row r="98" spans="10:35" x14ac:dyDescent="0.25">
      <c r="J98" s="32"/>
      <c r="K98" s="32"/>
      <c r="M98" s="32"/>
      <c r="N98" s="32"/>
      <c r="O98" s="32"/>
      <c r="P98" s="32"/>
      <c r="Q98" s="7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</row>
    <row r="99" spans="10:35" x14ac:dyDescent="0.25">
      <c r="J99" s="32"/>
      <c r="K99" s="32"/>
      <c r="M99" s="32"/>
      <c r="N99" s="32"/>
      <c r="O99" s="32"/>
      <c r="P99" s="32"/>
      <c r="Q99" s="73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</row>
    <row r="100" spans="10:35" x14ac:dyDescent="0.25">
      <c r="J100" s="32"/>
      <c r="K100" s="32"/>
      <c r="M100" s="32"/>
      <c r="N100" s="32"/>
      <c r="O100" s="32"/>
      <c r="P100" s="32"/>
      <c r="Q100" s="73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0"/>
  <sheetViews>
    <sheetView topLeftCell="N17" zoomScale="66" workbookViewId="0">
      <selection activeCell="O48" sqref="O4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2" customWidth="1"/>
    <col min="9" max="9" width="27.5546875" style="32" customWidth="1"/>
    <col min="10" max="10" width="21.44140625" style="32" customWidth="1"/>
    <col min="11" max="11" width="30.5546875" style="32" customWidth="1"/>
    <col min="12" max="13" width="30.33203125" style="5" customWidth="1"/>
    <col min="14" max="14" width="21.44140625" style="32" customWidth="1"/>
    <col min="15" max="15" width="31.44140625" style="5" customWidth="1"/>
    <col min="16" max="16" width="28.88671875" style="5" customWidth="1"/>
    <col min="17" max="18" width="31.44140625" style="5" customWidth="1"/>
    <col min="19" max="19" width="21.109375" style="70" customWidth="1"/>
    <col min="20" max="16384" width="16.6640625" style="5"/>
  </cols>
  <sheetData>
    <row r="1" spans="1:19" ht="17.399999999999999" x14ac:dyDescent="0.3">
      <c r="A1" s="1" t="s">
        <v>0</v>
      </c>
      <c r="B1" s="2"/>
      <c r="C1" s="45"/>
      <c r="D1" s="45"/>
      <c r="E1" s="45"/>
      <c r="F1" s="45"/>
      <c r="G1" s="45"/>
      <c r="H1" s="45"/>
      <c r="I1" s="45"/>
      <c r="J1" s="45"/>
      <c r="K1" s="45"/>
      <c r="L1" s="3"/>
      <c r="M1" s="3"/>
      <c r="N1" s="45"/>
      <c r="O1" s="3"/>
      <c r="P1" s="3"/>
      <c r="Q1" s="3"/>
      <c r="R1" s="3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9" ht="21.75" customHeight="1" x14ac:dyDescent="0.25">
      <c r="A3" s="7" t="s">
        <v>120</v>
      </c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 ht="13.8" thickBot="1" x14ac:dyDescent="0.3">
      <c r="A4" s="2" t="s">
        <v>2</v>
      </c>
      <c r="B4" s="2" t="s">
        <v>2</v>
      </c>
      <c r="C4" s="66" t="s">
        <v>27</v>
      </c>
      <c r="D4" s="66" t="s">
        <v>27</v>
      </c>
      <c r="E4" s="66" t="s">
        <v>27</v>
      </c>
      <c r="F4" s="66" t="s">
        <v>27</v>
      </c>
      <c r="G4" s="66" t="s">
        <v>27</v>
      </c>
      <c r="H4" s="66" t="s">
        <v>27</v>
      </c>
      <c r="I4" s="66" t="s">
        <v>27</v>
      </c>
      <c r="J4" s="8"/>
      <c r="K4" s="66" t="s">
        <v>27</v>
      </c>
      <c r="L4" s="67" t="s">
        <v>22</v>
      </c>
      <c r="M4" s="67" t="s">
        <v>22</v>
      </c>
      <c r="N4" s="8"/>
      <c r="O4" s="9"/>
      <c r="P4" s="9"/>
      <c r="Q4" s="9"/>
      <c r="R4" s="9"/>
    </row>
    <row r="5" spans="1:19" x14ac:dyDescent="0.25">
      <c r="A5" s="10" t="s">
        <v>3</v>
      </c>
      <c r="B5" s="10" t="s">
        <v>4</v>
      </c>
      <c r="C5" s="35" t="s">
        <v>28</v>
      </c>
      <c r="D5" s="35" t="s">
        <v>28</v>
      </c>
      <c r="E5" s="35" t="s">
        <v>28</v>
      </c>
      <c r="F5" s="35" t="s">
        <v>28</v>
      </c>
      <c r="G5" s="35" t="s">
        <v>28</v>
      </c>
      <c r="H5" s="35" t="s">
        <v>28</v>
      </c>
      <c r="I5" s="35" t="s">
        <v>30</v>
      </c>
      <c r="J5" s="8"/>
      <c r="K5" s="53" t="s">
        <v>23</v>
      </c>
      <c r="L5" s="53" t="s">
        <v>23</v>
      </c>
      <c r="M5" s="53" t="s">
        <v>23</v>
      </c>
      <c r="N5" s="60"/>
    </row>
    <row r="6" spans="1:19" x14ac:dyDescent="0.25">
      <c r="A6" s="11" t="s">
        <v>21</v>
      </c>
      <c r="B6" s="11" t="s">
        <v>5</v>
      </c>
      <c r="C6" s="12" t="s">
        <v>68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70</v>
      </c>
      <c r="J6" s="8"/>
      <c r="K6" s="12" t="s">
        <v>29</v>
      </c>
      <c r="L6" s="12" t="s">
        <v>26</v>
      </c>
      <c r="M6" s="36" t="s">
        <v>26</v>
      </c>
      <c r="N6" s="60"/>
    </row>
    <row r="7" spans="1:19" x14ac:dyDescent="0.25">
      <c r="A7" s="11" t="s">
        <v>6</v>
      </c>
      <c r="B7" s="11" t="s">
        <v>6</v>
      </c>
      <c r="C7" s="50"/>
      <c r="D7" s="50"/>
      <c r="E7" s="50"/>
      <c r="F7" s="50"/>
      <c r="G7" s="50"/>
      <c r="H7" s="50"/>
      <c r="I7" s="50">
        <v>220</v>
      </c>
      <c r="J7" s="75"/>
      <c r="K7" s="50">
        <v>75.5</v>
      </c>
      <c r="L7" s="93"/>
      <c r="M7" s="37"/>
      <c r="N7" s="61"/>
    </row>
    <row r="8" spans="1:19" ht="43.5" customHeight="1" thickBot="1" x14ac:dyDescent="0.3">
      <c r="A8" s="13"/>
      <c r="B8" s="13"/>
      <c r="C8" s="51" t="s">
        <v>43</v>
      </c>
      <c r="D8" s="51" t="s">
        <v>43</v>
      </c>
      <c r="E8" s="51" t="s">
        <v>43</v>
      </c>
      <c r="F8" s="51" t="s">
        <v>43</v>
      </c>
      <c r="G8" s="51" t="s">
        <v>43</v>
      </c>
      <c r="H8" s="51" t="s">
        <v>43</v>
      </c>
      <c r="I8" s="84" t="s">
        <v>65</v>
      </c>
      <c r="J8" s="83"/>
      <c r="K8" s="84" t="s">
        <v>65</v>
      </c>
      <c r="L8" s="125" t="s">
        <v>24</v>
      </c>
      <c r="M8" s="124" t="s">
        <v>24</v>
      </c>
      <c r="O8" s="14"/>
      <c r="P8" s="14"/>
      <c r="Q8" s="14"/>
      <c r="R8" s="14"/>
    </row>
    <row r="9" spans="1:19" x14ac:dyDescent="0.25">
      <c r="A9" s="13"/>
      <c r="B9" s="13"/>
      <c r="C9" s="12"/>
      <c r="D9" s="12"/>
      <c r="E9" s="12"/>
      <c r="F9" s="12"/>
      <c r="G9" s="12"/>
      <c r="H9" s="12"/>
      <c r="I9" s="52"/>
      <c r="J9" s="21"/>
      <c r="K9" s="52"/>
      <c r="L9" s="108"/>
      <c r="M9" s="38"/>
      <c r="N9" s="52"/>
      <c r="O9" s="15"/>
      <c r="P9" s="15"/>
      <c r="Q9" s="15"/>
      <c r="R9" s="15"/>
    </row>
    <row r="10" spans="1:19" ht="21" customHeight="1" thickBot="1" x14ac:dyDescent="0.3">
      <c r="A10" s="13"/>
      <c r="B10" s="13"/>
      <c r="C10" s="50" t="s">
        <v>78</v>
      </c>
      <c r="D10" s="50" t="s">
        <v>78</v>
      </c>
      <c r="E10" s="50" t="s">
        <v>78</v>
      </c>
      <c r="F10" s="50" t="s">
        <v>78</v>
      </c>
      <c r="G10" s="50" t="s">
        <v>78</v>
      </c>
      <c r="H10" s="50" t="s">
        <v>78</v>
      </c>
      <c r="I10" s="50" t="s">
        <v>78</v>
      </c>
      <c r="J10" s="75"/>
      <c r="K10" s="50" t="s">
        <v>78</v>
      </c>
      <c r="L10" s="126" t="s">
        <v>78</v>
      </c>
      <c r="M10" s="50" t="s">
        <v>78</v>
      </c>
      <c r="N10" s="50"/>
      <c r="O10" s="16"/>
      <c r="P10" s="16"/>
      <c r="Q10" s="16"/>
      <c r="R10" s="16"/>
    </row>
    <row r="11" spans="1:19" s="32" customFormat="1" ht="26.25" customHeight="1" thickBot="1" x14ac:dyDescent="0.3">
      <c r="A11" s="95"/>
      <c r="B11" s="95"/>
      <c r="C11" s="118" t="s">
        <v>117</v>
      </c>
      <c r="D11" s="118" t="s">
        <v>118</v>
      </c>
      <c r="E11" s="118" t="s">
        <v>109</v>
      </c>
      <c r="F11" s="118" t="s">
        <v>110</v>
      </c>
      <c r="G11" s="94" t="s">
        <v>108</v>
      </c>
      <c r="H11" s="118" t="s">
        <v>111</v>
      </c>
      <c r="I11" s="118" t="s">
        <v>61</v>
      </c>
      <c r="J11" s="12"/>
      <c r="K11" s="118" t="s">
        <v>61</v>
      </c>
      <c r="L11" s="118" t="s">
        <v>131</v>
      </c>
      <c r="M11" s="118" t="s">
        <v>128</v>
      </c>
      <c r="N11" s="12"/>
      <c r="O11" s="119" t="s">
        <v>36</v>
      </c>
      <c r="P11" s="120" t="s">
        <v>33</v>
      </c>
      <c r="Q11" s="121" t="s">
        <v>34</v>
      </c>
      <c r="R11" s="122" t="s">
        <v>35</v>
      </c>
      <c r="S11" s="73"/>
    </row>
    <row r="12" spans="1:19" ht="15.6" thickBot="1" x14ac:dyDescent="0.3">
      <c r="A12" s="17" t="s">
        <v>20</v>
      </c>
      <c r="B12" s="17" t="s">
        <v>7</v>
      </c>
      <c r="C12" s="48" t="s">
        <v>25</v>
      </c>
      <c r="D12" s="48" t="s">
        <v>25</v>
      </c>
      <c r="E12" s="48" t="s">
        <v>25</v>
      </c>
      <c r="F12" s="48" t="s">
        <v>25</v>
      </c>
      <c r="G12" s="48" t="s">
        <v>25</v>
      </c>
      <c r="H12" s="48" t="s">
        <v>25</v>
      </c>
      <c r="I12" s="48" t="s">
        <v>69</v>
      </c>
      <c r="J12" s="54"/>
      <c r="K12" s="48" t="s">
        <v>71</v>
      </c>
      <c r="L12" s="18" t="s">
        <v>25</v>
      </c>
      <c r="M12" s="77" t="s">
        <v>25</v>
      </c>
      <c r="N12" s="54"/>
      <c r="O12" s="19"/>
      <c r="P12" s="19"/>
      <c r="Q12" s="19"/>
      <c r="R12" s="19"/>
    </row>
    <row r="13" spans="1:19" s="21" customFormat="1" x14ac:dyDescent="0.25">
      <c r="A13" s="20" t="s">
        <v>8</v>
      </c>
      <c r="B13" s="20" t="s">
        <v>8</v>
      </c>
      <c r="C13" s="42">
        <v>15</v>
      </c>
      <c r="D13" s="20">
        <v>0</v>
      </c>
      <c r="E13" s="20">
        <v>13</v>
      </c>
      <c r="F13" s="42">
        <v>25</v>
      </c>
      <c r="G13" s="49">
        <v>25</v>
      </c>
      <c r="H13" s="43">
        <v>25</v>
      </c>
      <c r="I13" s="42">
        <v>25</v>
      </c>
      <c r="J13" s="23"/>
      <c r="K13" s="42">
        <v>-25</v>
      </c>
      <c r="L13" s="42">
        <v>-103</v>
      </c>
      <c r="M13" s="43">
        <v>0</v>
      </c>
      <c r="N13" s="23"/>
      <c r="O13" s="19">
        <f>SUM(C13:M13)</f>
        <v>0</v>
      </c>
      <c r="P13" s="111">
        <f t="shared" ref="P13:P36" si="0">SUM(C13:I13)+SUM(K13:K13)</f>
        <v>103</v>
      </c>
      <c r="Q13" s="19">
        <v>0</v>
      </c>
      <c r="R13" s="68">
        <f t="shared" ref="R13:R36" si="1">SUM(L13:M13)</f>
        <v>-103</v>
      </c>
      <c r="S13" s="71"/>
    </row>
    <row r="14" spans="1:19" x14ac:dyDescent="0.25">
      <c r="A14" s="23" t="s">
        <v>9</v>
      </c>
      <c r="B14" s="23" t="s">
        <v>9</v>
      </c>
      <c r="C14" s="22">
        <v>15</v>
      </c>
      <c r="D14" s="23">
        <v>0</v>
      </c>
      <c r="E14" s="23">
        <v>13</v>
      </c>
      <c r="F14" s="22">
        <v>25</v>
      </c>
      <c r="G14" s="46">
        <v>25</v>
      </c>
      <c r="H14" s="24">
        <v>25</v>
      </c>
      <c r="I14" s="22">
        <v>25</v>
      </c>
      <c r="J14" s="23"/>
      <c r="K14" s="22">
        <v>-25</v>
      </c>
      <c r="L14" s="22">
        <v>-103</v>
      </c>
      <c r="M14" s="24">
        <v>0</v>
      </c>
      <c r="N14" s="23"/>
      <c r="O14" s="12">
        <f t="shared" ref="O14:O36" si="2">SUM(C14:M14)</f>
        <v>0</v>
      </c>
      <c r="P14" s="8">
        <f t="shared" si="0"/>
        <v>103</v>
      </c>
      <c r="Q14" s="12">
        <v>0</v>
      </c>
      <c r="R14" s="36">
        <f t="shared" si="1"/>
        <v>-103</v>
      </c>
    </row>
    <row r="15" spans="1:19" x14ac:dyDescent="0.25">
      <c r="A15" s="23" t="s">
        <v>10</v>
      </c>
      <c r="B15" s="23" t="s">
        <v>10</v>
      </c>
      <c r="C15" s="22">
        <v>15</v>
      </c>
      <c r="D15" s="23">
        <v>0</v>
      </c>
      <c r="E15" s="23">
        <v>13</v>
      </c>
      <c r="F15" s="22">
        <v>25</v>
      </c>
      <c r="G15" s="46">
        <v>25</v>
      </c>
      <c r="H15" s="24">
        <v>25</v>
      </c>
      <c r="I15" s="22">
        <v>25</v>
      </c>
      <c r="J15" s="23"/>
      <c r="K15" s="22">
        <v>-25</v>
      </c>
      <c r="L15" s="22">
        <v>-103</v>
      </c>
      <c r="M15" s="24">
        <v>0</v>
      </c>
      <c r="N15" s="23"/>
      <c r="O15" s="12">
        <f t="shared" si="2"/>
        <v>0</v>
      </c>
      <c r="P15" s="8">
        <f t="shared" si="0"/>
        <v>103</v>
      </c>
      <c r="Q15" s="12">
        <v>0</v>
      </c>
      <c r="R15" s="36">
        <f t="shared" si="1"/>
        <v>-103</v>
      </c>
    </row>
    <row r="16" spans="1:19" x14ac:dyDescent="0.25">
      <c r="A16" s="23" t="s">
        <v>11</v>
      </c>
      <c r="B16" s="23" t="s">
        <v>11</v>
      </c>
      <c r="C16" s="22">
        <v>15</v>
      </c>
      <c r="D16" s="23">
        <v>0</v>
      </c>
      <c r="E16" s="23">
        <v>13</v>
      </c>
      <c r="F16" s="22">
        <v>25</v>
      </c>
      <c r="G16" s="46">
        <v>25</v>
      </c>
      <c r="H16" s="24">
        <v>25</v>
      </c>
      <c r="I16" s="22">
        <v>25</v>
      </c>
      <c r="J16" s="23"/>
      <c r="K16" s="22">
        <v>-25</v>
      </c>
      <c r="L16" s="22">
        <v>-103</v>
      </c>
      <c r="M16" s="24">
        <v>0</v>
      </c>
      <c r="N16" s="23"/>
      <c r="O16" s="12">
        <f t="shared" si="2"/>
        <v>0</v>
      </c>
      <c r="P16" s="8">
        <f t="shared" si="0"/>
        <v>103</v>
      </c>
      <c r="Q16" s="12">
        <v>0</v>
      </c>
      <c r="R16" s="36">
        <f t="shared" si="1"/>
        <v>-103</v>
      </c>
    </row>
    <row r="17" spans="1:18" x14ac:dyDescent="0.25">
      <c r="A17" s="23" t="s">
        <v>12</v>
      </c>
      <c r="B17" s="23" t="s">
        <v>12</v>
      </c>
      <c r="C17" s="22">
        <v>15</v>
      </c>
      <c r="D17" s="23">
        <v>0</v>
      </c>
      <c r="E17" s="23">
        <v>13</v>
      </c>
      <c r="F17" s="22">
        <v>25</v>
      </c>
      <c r="G17" s="46">
        <v>25</v>
      </c>
      <c r="H17" s="24">
        <v>25</v>
      </c>
      <c r="I17" s="22">
        <v>25</v>
      </c>
      <c r="J17" s="23"/>
      <c r="K17" s="22">
        <v>-25</v>
      </c>
      <c r="L17" s="22">
        <v>-103</v>
      </c>
      <c r="M17" s="24">
        <v>0</v>
      </c>
      <c r="N17" s="23"/>
      <c r="O17" s="12">
        <f t="shared" si="2"/>
        <v>0</v>
      </c>
      <c r="P17" s="8">
        <f t="shared" si="0"/>
        <v>103</v>
      </c>
      <c r="Q17" s="12">
        <v>0</v>
      </c>
      <c r="R17" s="36">
        <f t="shared" si="1"/>
        <v>-103</v>
      </c>
    </row>
    <row r="18" spans="1:18" x14ac:dyDescent="0.25">
      <c r="A18" s="23" t="s">
        <v>13</v>
      </c>
      <c r="B18" s="23" t="s">
        <v>13</v>
      </c>
      <c r="C18" s="22">
        <v>15</v>
      </c>
      <c r="D18" s="23">
        <v>0</v>
      </c>
      <c r="E18" s="23">
        <v>13</v>
      </c>
      <c r="F18" s="22">
        <v>25</v>
      </c>
      <c r="G18" s="46">
        <v>25</v>
      </c>
      <c r="H18" s="24">
        <v>25</v>
      </c>
      <c r="I18" s="22">
        <v>25</v>
      </c>
      <c r="J18" s="23"/>
      <c r="K18" s="22">
        <v>-25</v>
      </c>
      <c r="L18" s="22">
        <v>-103</v>
      </c>
      <c r="M18" s="24">
        <v>0</v>
      </c>
      <c r="N18" s="23"/>
      <c r="O18" s="12">
        <f t="shared" si="2"/>
        <v>0</v>
      </c>
      <c r="P18" s="8">
        <f t="shared" si="0"/>
        <v>103</v>
      </c>
      <c r="Q18" s="12">
        <v>0</v>
      </c>
      <c r="R18" s="36">
        <f t="shared" si="1"/>
        <v>-103</v>
      </c>
    </row>
    <row r="19" spans="1:18" x14ac:dyDescent="0.25">
      <c r="A19" s="23" t="s">
        <v>14</v>
      </c>
      <c r="B19" s="23" t="s">
        <v>14</v>
      </c>
      <c r="C19" s="22">
        <v>0</v>
      </c>
      <c r="D19" s="23">
        <v>15</v>
      </c>
      <c r="E19" s="23">
        <v>13</v>
      </c>
      <c r="F19" s="22">
        <v>25</v>
      </c>
      <c r="G19" s="46">
        <v>25</v>
      </c>
      <c r="H19" s="24">
        <v>25</v>
      </c>
      <c r="I19" s="22">
        <v>25</v>
      </c>
      <c r="J19" s="23"/>
      <c r="K19" s="22">
        <v>-25</v>
      </c>
      <c r="L19" s="22">
        <v>0</v>
      </c>
      <c r="M19" s="24">
        <v>-103</v>
      </c>
      <c r="N19" s="23"/>
      <c r="O19" s="12">
        <f t="shared" si="2"/>
        <v>0</v>
      </c>
      <c r="P19" s="8">
        <f t="shared" si="0"/>
        <v>103</v>
      </c>
      <c r="Q19" s="12">
        <v>0</v>
      </c>
      <c r="R19" s="36">
        <f t="shared" si="1"/>
        <v>-103</v>
      </c>
    </row>
    <row r="20" spans="1:18" x14ac:dyDescent="0.25">
      <c r="A20" s="23" t="s">
        <v>15</v>
      </c>
      <c r="B20" s="23" t="s">
        <v>15</v>
      </c>
      <c r="C20" s="22">
        <v>0</v>
      </c>
      <c r="D20" s="23">
        <v>15</v>
      </c>
      <c r="E20" s="23">
        <v>13</v>
      </c>
      <c r="F20" s="22">
        <v>25</v>
      </c>
      <c r="G20" s="46">
        <v>25</v>
      </c>
      <c r="H20" s="24">
        <v>25</v>
      </c>
      <c r="I20" s="22">
        <v>25</v>
      </c>
      <c r="J20" s="23"/>
      <c r="K20" s="22">
        <v>-25</v>
      </c>
      <c r="L20" s="22">
        <v>0</v>
      </c>
      <c r="M20" s="24">
        <v>-103</v>
      </c>
      <c r="N20" s="23"/>
      <c r="O20" s="12">
        <f t="shared" si="2"/>
        <v>0</v>
      </c>
      <c r="P20" s="8">
        <f t="shared" si="0"/>
        <v>103</v>
      </c>
      <c r="Q20" s="12">
        <v>0</v>
      </c>
      <c r="R20" s="36">
        <f t="shared" si="1"/>
        <v>-103</v>
      </c>
    </row>
    <row r="21" spans="1:18" x14ac:dyDescent="0.25">
      <c r="A21" s="23" t="s">
        <v>16</v>
      </c>
      <c r="B21" s="23" t="s">
        <v>16</v>
      </c>
      <c r="C21" s="22">
        <v>0</v>
      </c>
      <c r="D21" s="23">
        <v>15</v>
      </c>
      <c r="E21" s="23">
        <v>13</v>
      </c>
      <c r="F21" s="22">
        <v>25</v>
      </c>
      <c r="G21" s="46">
        <v>25</v>
      </c>
      <c r="H21" s="24">
        <v>25</v>
      </c>
      <c r="I21" s="22">
        <v>25</v>
      </c>
      <c r="J21" s="23"/>
      <c r="K21" s="22">
        <v>-25</v>
      </c>
      <c r="L21" s="22">
        <v>0</v>
      </c>
      <c r="M21" s="24">
        <v>-103</v>
      </c>
      <c r="N21" s="23"/>
      <c r="O21" s="12">
        <f t="shared" si="2"/>
        <v>0</v>
      </c>
      <c r="P21" s="8">
        <f t="shared" si="0"/>
        <v>103</v>
      </c>
      <c r="Q21" s="12">
        <v>0</v>
      </c>
      <c r="R21" s="36">
        <f t="shared" si="1"/>
        <v>-103</v>
      </c>
    </row>
    <row r="22" spans="1:18" x14ac:dyDescent="0.25">
      <c r="A22" s="23" t="s">
        <v>17</v>
      </c>
      <c r="B22" s="23" t="s">
        <v>17</v>
      </c>
      <c r="C22" s="22">
        <v>0</v>
      </c>
      <c r="D22" s="23">
        <v>15</v>
      </c>
      <c r="E22" s="23">
        <v>13</v>
      </c>
      <c r="F22" s="22">
        <v>25</v>
      </c>
      <c r="G22" s="46">
        <v>25</v>
      </c>
      <c r="H22" s="24">
        <v>25</v>
      </c>
      <c r="I22" s="22">
        <v>25</v>
      </c>
      <c r="J22" s="23"/>
      <c r="K22" s="22">
        <v>-25</v>
      </c>
      <c r="L22" s="22">
        <v>0</v>
      </c>
      <c r="M22" s="24">
        <v>-103</v>
      </c>
      <c r="N22" s="23"/>
      <c r="O22" s="12">
        <f t="shared" si="2"/>
        <v>0</v>
      </c>
      <c r="P22" s="8">
        <f t="shared" si="0"/>
        <v>103</v>
      </c>
      <c r="Q22" s="12">
        <v>0</v>
      </c>
      <c r="R22" s="36">
        <f t="shared" si="1"/>
        <v>-103</v>
      </c>
    </row>
    <row r="23" spans="1:18" x14ac:dyDescent="0.25">
      <c r="A23" s="23">
        <v>1100</v>
      </c>
      <c r="B23" s="23">
        <v>1100</v>
      </c>
      <c r="C23" s="22">
        <v>0</v>
      </c>
      <c r="D23" s="23">
        <v>15</v>
      </c>
      <c r="E23" s="23">
        <v>13</v>
      </c>
      <c r="F23" s="22">
        <v>25</v>
      </c>
      <c r="G23" s="46">
        <v>25</v>
      </c>
      <c r="H23" s="24">
        <v>25</v>
      </c>
      <c r="I23" s="22">
        <v>25</v>
      </c>
      <c r="J23" s="23"/>
      <c r="K23" s="22">
        <v>-25</v>
      </c>
      <c r="L23" s="22">
        <v>0</v>
      </c>
      <c r="M23" s="24">
        <v>-103</v>
      </c>
      <c r="N23" s="23"/>
      <c r="O23" s="12">
        <f t="shared" si="2"/>
        <v>0</v>
      </c>
      <c r="P23" s="8">
        <f t="shared" si="0"/>
        <v>103</v>
      </c>
      <c r="Q23" s="12">
        <v>0</v>
      </c>
      <c r="R23" s="36">
        <f t="shared" si="1"/>
        <v>-103</v>
      </c>
    </row>
    <row r="24" spans="1:18" x14ac:dyDescent="0.25">
      <c r="A24" s="23">
        <v>1200</v>
      </c>
      <c r="B24" s="23">
        <v>1200</v>
      </c>
      <c r="C24" s="22">
        <v>0</v>
      </c>
      <c r="D24" s="23">
        <v>15</v>
      </c>
      <c r="E24" s="23">
        <v>13</v>
      </c>
      <c r="F24" s="22">
        <v>25</v>
      </c>
      <c r="G24" s="46">
        <v>25</v>
      </c>
      <c r="H24" s="24">
        <v>25</v>
      </c>
      <c r="I24" s="22">
        <v>25</v>
      </c>
      <c r="J24" s="23"/>
      <c r="K24" s="22">
        <v>-25</v>
      </c>
      <c r="L24" s="22">
        <v>0</v>
      </c>
      <c r="M24" s="24">
        <v>-103</v>
      </c>
      <c r="N24" s="23"/>
      <c r="O24" s="12">
        <f t="shared" si="2"/>
        <v>0</v>
      </c>
      <c r="P24" s="8">
        <f t="shared" si="0"/>
        <v>103</v>
      </c>
      <c r="Q24" s="12">
        <v>0</v>
      </c>
      <c r="R24" s="36">
        <f t="shared" si="1"/>
        <v>-103</v>
      </c>
    </row>
    <row r="25" spans="1:18" x14ac:dyDescent="0.25">
      <c r="A25" s="23">
        <v>1300</v>
      </c>
      <c r="B25" s="23">
        <v>1300</v>
      </c>
      <c r="C25" s="22">
        <v>0</v>
      </c>
      <c r="D25" s="23">
        <v>15</v>
      </c>
      <c r="E25" s="23">
        <v>13</v>
      </c>
      <c r="F25" s="22">
        <v>25</v>
      </c>
      <c r="G25" s="46">
        <v>25</v>
      </c>
      <c r="H25" s="24">
        <v>25</v>
      </c>
      <c r="I25" s="22">
        <v>25</v>
      </c>
      <c r="J25" s="23"/>
      <c r="K25" s="22">
        <v>-25</v>
      </c>
      <c r="L25" s="22">
        <v>0</v>
      </c>
      <c r="M25" s="24">
        <v>-103</v>
      </c>
      <c r="N25" s="23"/>
      <c r="O25" s="12">
        <f t="shared" si="2"/>
        <v>0</v>
      </c>
      <c r="P25" s="8">
        <f t="shared" si="0"/>
        <v>103</v>
      </c>
      <c r="Q25" s="12">
        <v>0</v>
      </c>
      <c r="R25" s="36">
        <f t="shared" si="1"/>
        <v>-103</v>
      </c>
    </row>
    <row r="26" spans="1:18" x14ac:dyDescent="0.25">
      <c r="A26" s="23">
        <v>1400</v>
      </c>
      <c r="B26" s="23">
        <v>1400</v>
      </c>
      <c r="C26" s="22">
        <v>0</v>
      </c>
      <c r="D26" s="23">
        <v>15</v>
      </c>
      <c r="E26" s="23">
        <v>13</v>
      </c>
      <c r="F26" s="22">
        <v>25</v>
      </c>
      <c r="G26" s="46">
        <v>25</v>
      </c>
      <c r="H26" s="24">
        <v>25</v>
      </c>
      <c r="I26" s="22">
        <v>25</v>
      </c>
      <c r="J26" s="23"/>
      <c r="K26" s="22">
        <v>-25</v>
      </c>
      <c r="L26" s="22">
        <v>0</v>
      </c>
      <c r="M26" s="24">
        <v>-103</v>
      </c>
      <c r="N26" s="23"/>
      <c r="O26" s="12">
        <f t="shared" si="2"/>
        <v>0</v>
      </c>
      <c r="P26" s="8">
        <f t="shared" si="0"/>
        <v>103</v>
      </c>
      <c r="Q26" s="12">
        <v>0</v>
      </c>
      <c r="R26" s="36">
        <f t="shared" si="1"/>
        <v>-103</v>
      </c>
    </row>
    <row r="27" spans="1:18" x14ac:dyDescent="0.25">
      <c r="A27" s="23">
        <v>1500</v>
      </c>
      <c r="B27" s="23">
        <v>1500</v>
      </c>
      <c r="C27" s="22">
        <v>0</v>
      </c>
      <c r="D27" s="23">
        <v>15</v>
      </c>
      <c r="E27" s="23">
        <v>13</v>
      </c>
      <c r="F27" s="22">
        <v>25</v>
      </c>
      <c r="G27" s="46">
        <v>25</v>
      </c>
      <c r="H27" s="24">
        <v>25</v>
      </c>
      <c r="I27" s="22">
        <v>25</v>
      </c>
      <c r="J27" s="23"/>
      <c r="K27" s="22">
        <v>-25</v>
      </c>
      <c r="L27" s="22">
        <v>0</v>
      </c>
      <c r="M27" s="24">
        <v>-103</v>
      </c>
      <c r="N27" s="23"/>
      <c r="O27" s="12">
        <f t="shared" si="2"/>
        <v>0</v>
      </c>
      <c r="P27" s="8">
        <f t="shared" si="0"/>
        <v>103</v>
      </c>
      <c r="Q27" s="12">
        <v>0</v>
      </c>
      <c r="R27" s="36">
        <f t="shared" si="1"/>
        <v>-103</v>
      </c>
    </row>
    <row r="28" spans="1:18" x14ac:dyDescent="0.25">
      <c r="A28" s="23">
        <v>1600</v>
      </c>
      <c r="B28" s="23">
        <v>1600</v>
      </c>
      <c r="C28" s="22">
        <v>0</v>
      </c>
      <c r="D28" s="23">
        <v>15</v>
      </c>
      <c r="E28" s="23">
        <v>13</v>
      </c>
      <c r="F28" s="22">
        <v>25</v>
      </c>
      <c r="G28" s="46">
        <v>25</v>
      </c>
      <c r="H28" s="24">
        <v>25</v>
      </c>
      <c r="I28" s="22">
        <v>25</v>
      </c>
      <c r="J28" s="23"/>
      <c r="K28" s="22">
        <v>-25</v>
      </c>
      <c r="L28" s="22">
        <v>0</v>
      </c>
      <c r="M28" s="24">
        <v>-103</v>
      </c>
      <c r="N28" s="23"/>
      <c r="O28" s="12">
        <f t="shared" si="2"/>
        <v>0</v>
      </c>
      <c r="P28" s="8">
        <f t="shared" si="0"/>
        <v>103</v>
      </c>
      <c r="Q28" s="12">
        <v>0</v>
      </c>
      <c r="R28" s="36">
        <f t="shared" si="1"/>
        <v>-103</v>
      </c>
    </row>
    <row r="29" spans="1:18" x14ac:dyDescent="0.25">
      <c r="A29" s="23">
        <v>1700</v>
      </c>
      <c r="B29" s="23">
        <v>1700</v>
      </c>
      <c r="C29" s="22">
        <v>0</v>
      </c>
      <c r="D29" s="23">
        <v>15</v>
      </c>
      <c r="E29" s="23">
        <v>13</v>
      </c>
      <c r="F29" s="22">
        <v>25</v>
      </c>
      <c r="G29" s="46">
        <v>25</v>
      </c>
      <c r="H29" s="24">
        <v>25</v>
      </c>
      <c r="I29" s="22">
        <v>25</v>
      </c>
      <c r="J29" s="23"/>
      <c r="K29" s="22">
        <v>-25</v>
      </c>
      <c r="L29" s="22">
        <v>0</v>
      </c>
      <c r="M29" s="24">
        <v>-103</v>
      </c>
      <c r="N29" s="23"/>
      <c r="O29" s="12">
        <f t="shared" si="2"/>
        <v>0</v>
      </c>
      <c r="P29" s="8">
        <f t="shared" si="0"/>
        <v>103</v>
      </c>
      <c r="Q29" s="12">
        <v>0</v>
      </c>
      <c r="R29" s="36">
        <f t="shared" si="1"/>
        <v>-103</v>
      </c>
    </row>
    <row r="30" spans="1:18" x14ac:dyDescent="0.25">
      <c r="A30" s="23">
        <v>1800</v>
      </c>
      <c r="B30" s="23">
        <v>1800</v>
      </c>
      <c r="C30" s="22">
        <v>0</v>
      </c>
      <c r="D30" s="23">
        <v>15</v>
      </c>
      <c r="E30" s="23">
        <v>13</v>
      </c>
      <c r="F30" s="22">
        <v>25</v>
      </c>
      <c r="G30" s="46">
        <v>25</v>
      </c>
      <c r="H30" s="24">
        <v>25</v>
      </c>
      <c r="I30" s="22">
        <v>25</v>
      </c>
      <c r="J30" s="23"/>
      <c r="K30" s="22">
        <v>-25</v>
      </c>
      <c r="L30" s="22">
        <v>0</v>
      </c>
      <c r="M30" s="24">
        <v>-103</v>
      </c>
      <c r="N30" s="23"/>
      <c r="O30" s="12">
        <f t="shared" si="2"/>
        <v>0</v>
      </c>
      <c r="P30" s="8">
        <f t="shared" si="0"/>
        <v>103</v>
      </c>
      <c r="Q30" s="12">
        <v>0</v>
      </c>
      <c r="R30" s="36">
        <f t="shared" si="1"/>
        <v>-103</v>
      </c>
    </row>
    <row r="31" spans="1:18" x14ac:dyDescent="0.25">
      <c r="A31" s="23">
        <v>1900</v>
      </c>
      <c r="B31" s="23">
        <v>1900</v>
      </c>
      <c r="C31" s="22">
        <v>0</v>
      </c>
      <c r="D31" s="23">
        <v>15</v>
      </c>
      <c r="E31" s="23">
        <v>13</v>
      </c>
      <c r="F31" s="22">
        <v>25</v>
      </c>
      <c r="G31" s="46">
        <v>25</v>
      </c>
      <c r="H31" s="24">
        <v>25</v>
      </c>
      <c r="I31" s="22">
        <v>25</v>
      </c>
      <c r="J31" s="23"/>
      <c r="K31" s="22">
        <v>-25</v>
      </c>
      <c r="L31" s="22">
        <v>0</v>
      </c>
      <c r="M31" s="24">
        <v>-103</v>
      </c>
      <c r="N31" s="23"/>
      <c r="O31" s="12">
        <f t="shared" si="2"/>
        <v>0</v>
      </c>
      <c r="P31" s="8">
        <f t="shared" si="0"/>
        <v>103</v>
      </c>
      <c r="Q31" s="12">
        <v>0</v>
      </c>
      <c r="R31" s="36">
        <f t="shared" si="1"/>
        <v>-103</v>
      </c>
    </row>
    <row r="32" spans="1:18" ht="12" customHeight="1" x14ac:dyDescent="0.25">
      <c r="A32" s="23">
        <v>2000</v>
      </c>
      <c r="B32" s="23">
        <v>2000</v>
      </c>
      <c r="C32" s="22">
        <v>0</v>
      </c>
      <c r="D32" s="23">
        <v>15</v>
      </c>
      <c r="E32" s="23">
        <v>13</v>
      </c>
      <c r="F32" s="22">
        <v>25</v>
      </c>
      <c r="G32" s="46">
        <v>25</v>
      </c>
      <c r="H32" s="24">
        <v>25</v>
      </c>
      <c r="I32" s="22">
        <v>25</v>
      </c>
      <c r="J32" s="23"/>
      <c r="K32" s="22">
        <v>-25</v>
      </c>
      <c r="L32" s="22">
        <v>0</v>
      </c>
      <c r="M32" s="24">
        <v>-103</v>
      </c>
      <c r="N32" s="23"/>
      <c r="O32" s="12">
        <f t="shared" si="2"/>
        <v>0</v>
      </c>
      <c r="P32" s="8">
        <f t="shared" si="0"/>
        <v>103</v>
      </c>
      <c r="Q32" s="12">
        <v>0</v>
      </c>
      <c r="R32" s="36">
        <f t="shared" si="1"/>
        <v>-103</v>
      </c>
    </row>
    <row r="33" spans="1:37" x14ac:dyDescent="0.25">
      <c r="A33" s="23">
        <v>2100</v>
      </c>
      <c r="B33" s="23">
        <v>2100</v>
      </c>
      <c r="C33" s="22">
        <v>0</v>
      </c>
      <c r="D33" s="23">
        <v>15</v>
      </c>
      <c r="E33" s="23">
        <v>13</v>
      </c>
      <c r="F33" s="22">
        <v>25</v>
      </c>
      <c r="G33" s="46">
        <v>25</v>
      </c>
      <c r="H33" s="24">
        <v>25</v>
      </c>
      <c r="I33" s="22">
        <v>25</v>
      </c>
      <c r="J33" s="23"/>
      <c r="K33" s="22">
        <v>-25</v>
      </c>
      <c r="L33" s="22">
        <v>0</v>
      </c>
      <c r="M33" s="24">
        <v>-103</v>
      </c>
      <c r="N33" s="23"/>
      <c r="O33" s="12">
        <f t="shared" si="2"/>
        <v>0</v>
      </c>
      <c r="P33" s="8">
        <f t="shared" si="0"/>
        <v>103</v>
      </c>
      <c r="Q33" s="12">
        <v>0</v>
      </c>
      <c r="R33" s="36">
        <f t="shared" si="1"/>
        <v>-103</v>
      </c>
    </row>
    <row r="34" spans="1:37" x14ac:dyDescent="0.25">
      <c r="A34" s="23">
        <v>2200</v>
      </c>
      <c r="B34" s="23">
        <v>2200</v>
      </c>
      <c r="C34" s="22">
        <v>0</v>
      </c>
      <c r="D34" s="23">
        <v>15</v>
      </c>
      <c r="E34" s="23">
        <v>13</v>
      </c>
      <c r="F34" s="22">
        <v>25</v>
      </c>
      <c r="G34" s="46">
        <v>25</v>
      </c>
      <c r="H34" s="24">
        <v>25</v>
      </c>
      <c r="I34" s="22">
        <v>25</v>
      </c>
      <c r="J34" s="23"/>
      <c r="K34" s="22">
        <v>-25</v>
      </c>
      <c r="L34" s="22">
        <v>0</v>
      </c>
      <c r="M34" s="24">
        <v>-103</v>
      </c>
      <c r="N34" s="23"/>
      <c r="O34" s="12">
        <f t="shared" si="2"/>
        <v>0</v>
      </c>
      <c r="P34" s="8">
        <f t="shared" si="0"/>
        <v>103</v>
      </c>
      <c r="Q34" s="12">
        <v>0</v>
      </c>
      <c r="R34" s="36">
        <f t="shared" si="1"/>
        <v>-103</v>
      </c>
    </row>
    <row r="35" spans="1:37" x14ac:dyDescent="0.25">
      <c r="A35" s="23">
        <v>2300</v>
      </c>
      <c r="B35" s="23">
        <v>2300</v>
      </c>
      <c r="C35" s="22">
        <v>0</v>
      </c>
      <c r="D35" s="23">
        <v>15</v>
      </c>
      <c r="E35" s="23">
        <v>13</v>
      </c>
      <c r="F35" s="22">
        <v>25</v>
      </c>
      <c r="G35" s="46">
        <v>25</v>
      </c>
      <c r="H35" s="24">
        <v>25</v>
      </c>
      <c r="I35" s="22">
        <v>25</v>
      </c>
      <c r="J35" s="23"/>
      <c r="K35" s="22">
        <v>-25</v>
      </c>
      <c r="L35" s="22">
        <v>-103</v>
      </c>
      <c r="M35" s="24">
        <v>0</v>
      </c>
      <c r="N35" s="23"/>
      <c r="O35" s="12">
        <f t="shared" si="2"/>
        <v>0</v>
      </c>
      <c r="P35" s="8">
        <f t="shared" si="0"/>
        <v>103</v>
      </c>
      <c r="Q35" s="12">
        <v>0</v>
      </c>
      <c r="R35" s="36">
        <f t="shared" si="1"/>
        <v>-103</v>
      </c>
    </row>
    <row r="36" spans="1:37" ht="13.8" thickBot="1" x14ac:dyDescent="0.3">
      <c r="A36" s="26">
        <v>2400</v>
      </c>
      <c r="B36" s="26">
        <v>2400</v>
      </c>
      <c r="C36" s="25">
        <v>0</v>
      </c>
      <c r="D36" s="26">
        <v>15</v>
      </c>
      <c r="E36" s="26">
        <v>13</v>
      </c>
      <c r="F36" s="25">
        <v>25</v>
      </c>
      <c r="G36" s="47">
        <v>25</v>
      </c>
      <c r="H36" s="44">
        <v>25</v>
      </c>
      <c r="I36" s="25">
        <v>25</v>
      </c>
      <c r="J36" s="23"/>
      <c r="K36" s="25">
        <v>-25</v>
      </c>
      <c r="L36" s="25">
        <f>SUM(L35)</f>
        <v>-103</v>
      </c>
      <c r="M36" s="44">
        <v>0</v>
      </c>
      <c r="N36" s="23"/>
      <c r="O36" s="27">
        <f t="shared" si="2"/>
        <v>0</v>
      </c>
      <c r="P36" s="92">
        <f t="shared" si="0"/>
        <v>103</v>
      </c>
      <c r="Q36" s="27">
        <v>0</v>
      </c>
      <c r="R36" s="69">
        <f t="shared" si="1"/>
        <v>-103</v>
      </c>
    </row>
    <row r="37" spans="1:37" s="9" customForma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8"/>
      <c r="P37" s="8"/>
      <c r="Q37" s="8"/>
      <c r="R37" s="8"/>
      <c r="S37" s="31"/>
    </row>
    <row r="38" spans="1:37" ht="13.8" thickBo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37" ht="27" thickBot="1" x14ac:dyDescent="0.3">
      <c r="B39" s="28" t="s">
        <v>18</v>
      </c>
      <c r="C39" s="18">
        <f t="shared" ref="C39:I39" si="3">SUM(C13:C36)</f>
        <v>90</v>
      </c>
      <c r="D39" s="18">
        <f t="shared" si="3"/>
        <v>270</v>
      </c>
      <c r="E39" s="18">
        <f t="shared" si="3"/>
        <v>312</v>
      </c>
      <c r="F39" s="18">
        <f t="shared" si="3"/>
        <v>600</v>
      </c>
      <c r="G39" s="18">
        <f t="shared" si="3"/>
        <v>600</v>
      </c>
      <c r="H39" s="18">
        <f t="shared" si="3"/>
        <v>600</v>
      </c>
      <c r="I39" s="18">
        <f t="shared" si="3"/>
        <v>600</v>
      </c>
      <c r="J39" s="12"/>
      <c r="K39" s="18">
        <f>SUM(K13:K36)</f>
        <v>-600</v>
      </c>
      <c r="L39" s="18">
        <f>SUM(L13:L36)</f>
        <v>-824</v>
      </c>
      <c r="M39" s="18">
        <f>SUM(M13:M36)</f>
        <v>-1648</v>
      </c>
      <c r="N39" s="12"/>
      <c r="O39" s="18">
        <f>SUM(O13:O36)</f>
        <v>0</v>
      </c>
      <c r="P39" s="18">
        <f>SUM(P13:P36)</f>
        <v>2472</v>
      </c>
      <c r="Q39" s="18">
        <f>SUM(Q13:Q36)</f>
        <v>0</v>
      </c>
      <c r="R39" s="18">
        <f>SUM(R13:R36)</f>
        <v>-2472</v>
      </c>
      <c r="S39" s="72" t="s">
        <v>37</v>
      </c>
    </row>
    <row r="40" spans="1:37" ht="13.8" thickBot="1" x14ac:dyDescent="0.3">
      <c r="B40" s="29"/>
      <c r="C40" s="8"/>
      <c r="D40" s="8"/>
      <c r="E40" s="8"/>
      <c r="F40" s="8"/>
      <c r="G40" s="8"/>
      <c r="H40" s="8"/>
      <c r="I40" s="8"/>
      <c r="K40" s="8"/>
      <c r="L40" s="8"/>
      <c r="M40" s="8"/>
      <c r="O40" s="12"/>
      <c r="P40" s="12"/>
      <c r="Q40" s="12"/>
      <c r="R40" s="12"/>
      <c r="S40" s="76"/>
    </row>
    <row r="41" spans="1:37" ht="30.75" customHeight="1" thickBot="1" x14ac:dyDescent="0.3">
      <c r="A41" s="29"/>
      <c r="B41" s="30" t="s">
        <v>19</v>
      </c>
      <c r="C41" s="18">
        <f t="shared" ref="C41:I41" si="4">SUM(C13:C36)</f>
        <v>90</v>
      </c>
      <c r="D41" s="18">
        <f t="shared" si="4"/>
        <v>270</v>
      </c>
      <c r="E41" s="18">
        <f t="shared" si="4"/>
        <v>312</v>
      </c>
      <c r="F41" s="18">
        <f t="shared" si="4"/>
        <v>600</v>
      </c>
      <c r="G41" s="18">
        <f t="shared" si="4"/>
        <v>600</v>
      </c>
      <c r="H41" s="18">
        <f t="shared" si="4"/>
        <v>600</v>
      </c>
      <c r="I41" s="18">
        <f t="shared" si="4"/>
        <v>600</v>
      </c>
      <c r="J41" s="58" t="s">
        <v>31</v>
      </c>
      <c r="K41" s="18">
        <f>SUM(K13:K36)</f>
        <v>-600</v>
      </c>
      <c r="L41" s="18">
        <f>SUM(L13:L36)</f>
        <v>-824</v>
      </c>
      <c r="M41" s="18">
        <f>SUM(M13:M36)</f>
        <v>-1648</v>
      </c>
      <c r="N41" s="57" t="s">
        <v>32</v>
      </c>
      <c r="O41" s="18">
        <f>SUM(O13:O38)</f>
        <v>0</v>
      </c>
      <c r="P41" s="18">
        <f>SUM(P13:P38)</f>
        <v>2472</v>
      </c>
      <c r="Q41" s="18">
        <f>SUM(Q13:Q38)</f>
        <v>0</v>
      </c>
      <c r="R41" s="18">
        <f>SUM(R13:R38)</f>
        <v>-2472</v>
      </c>
      <c r="S41" s="76">
        <f>ABS(J42)+ABS(N42)</f>
        <v>6144</v>
      </c>
    </row>
    <row r="42" spans="1:37" ht="13.8" thickBot="1" x14ac:dyDescent="0.3">
      <c r="A42" s="29"/>
      <c r="B42" s="29"/>
      <c r="C42" s="19"/>
      <c r="D42" s="19"/>
      <c r="E42" s="19"/>
      <c r="F42" s="19"/>
      <c r="G42" s="19"/>
      <c r="H42" s="19"/>
      <c r="I42" s="68"/>
      <c r="J42" s="59">
        <f>SUM(C41:H41)+I41</f>
        <v>3072</v>
      </c>
      <c r="K42" s="19"/>
      <c r="L42" s="18"/>
      <c r="M42" s="18"/>
      <c r="N42" s="63">
        <f>SUM(K41:M41)</f>
        <v>-3072</v>
      </c>
      <c r="O42" s="31"/>
      <c r="P42" s="31"/>
      <c r="Q42" s="31"/>
      <c r="R42" s="31"/>
    </row>
    <row r="43" spans="1:37" x14ac:dyDescent="0.25">
      <c r="A43" s="2"/>
      <c r="B43" s="2"/>
      <c r="C43" s="48"/>
      <c r="D43" s="85"/>
      <c r="E43" s="48"/>
      <c r="F43" s="88"/>
      <c r="G43" s="48"/>
      <c r="H43" s="48"/>
      <c r="I43" s="88"/>
      <c r="J43" s="71"/>
      <c r="K43" s="48"/>
      <c r="L43" s="89"/>
      <c r="M43" s="41"/>
      <c r="N43" s="64"/>
      <c r="O43" s="32"/>
      <c r="P43" s="32"/>
      <c r="Q43" s="32"/>
      <c r="R43" s="32"/>
      <c r="S43" s="73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</row>
    <row r="44" spans="1:37" s="9" customFormat="1" x14ac:dyDescent="0.25">
      <c r="A44" s="29"/>
      <c r="B44" s="29"/>
      <c r="C44" s="54" t="s">
        <v>44</v>
      </c>
      <c r="D44" s="64" t="s">
        <v>44</v>
      </c>
      <c r="E44" s="54" t="s">
        <v>44</v>
      </c>
      <c r="F44" s="86" t="s">
        <v>44</v>
      </c>
      <c r="G44" s="54" t="s">
        <v>44</v>
      </c>
      <c r="H44" s="54" t="s">
        <v>44</v>
      </c>
      <c r="I44" s="86" t="s">
        <v>50</v>
      </c>
      <c r="J44" s="56"/>
      <c r="K44" s="54" t="s">
        <v>50</v>
      </c>
      <c r="L44" s="36" t="s">
        <v>40</v>
      </c>
      <c r="M44" s="12" t="s">
        <v>40</v>
      </c>
      <c r="N44" s="65"/>
      <c r="O44" s="21"/>
      <c r="P44" s="21"/>
      <c r="Q44" s="21"/>
      <c r="R44" s="21"/>
      <c r="S44" s="7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37" s="9" customFormat="1" x14ac:dyDescent="0.25">
      <c r="A45" s="29"/>
      <c r="B45" s="29"/>
      <c r="C45" s="54" t="s">
        <v>45</v>
      </c>
      <c r="D45" s="64" t="s">
        <v>45</v>
      </c>
      <c r="E45" s="54" t="s">
        <v>45</v>
      </c>
      <c r="F45" s="86" t="s">
        <v>45</v>
      </c>
      <c r="G45" s="54" t="s">
        <v>41</v>
      </c>
      <c r="H45" s="54" t="s">
        <v>41</v>
      </c>
      <c r="I45" s="86" t="s">
        <v>41</v>
      </c>
      <c r="J45" s="56"/>
      <c r="K45" s="54" t="s">
        <v>41</v>
      </c>
      <c r="L45" s="36" t="s">
        <v>41</v>
      </c>
      <c r="M45" s="12" t="s">
        <v>41</v>
      </c>
      <c r="N45" s="65"/>
      <c r="O45" s="21"/>
      <c r="P45" s="21"/>
      <c r="Q45" s="21"/>
      <c r="R45" s="21"/>
      <c r="S45" s="7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37" s="9" customFormat="1" ht="13.8" thickBot="1" x14ac:dyDescent="0.3">
      <c r="A46" s="29"/>
      <c r="B46" s="29"/>
      <c r="C46" s="54" t="s">
        <v>41</v>
      </c>
      <c r="D46" s="64" t="s">
        <v>41</v>
      </c>
      <c r="E46" s="54" t="s">
        <v>41</v>
      </c>
      <c r="F46" s="86" t="s">
        <v>41</v>
      </c>
      <c r="G46" s="54" t="s">
        <v>45</v>
      </c>
      <c r="H46" s="54" t="s">
        <v>45</v>
      </c>
      <c r="I46" s="115" t="s">
        <v>50</v>
      </c>
      <c r="J46" s="56"/>
      <c r="K46" s="109" t="s">
        <v>50</v>
      </c>
      <c r="L46" s="69" t="s">
        <v>42</v>
      </c>
      <c r="M46" s="27" t="s">
        <v>42</v>
      </c>
      <c r="N46" s="65"/>
      <c r="O46" s="21"/>
      <c r="P46" s="21"/>
      <c r="Q46" s="21"/>
      <c r="R46" s="21"/>
      <c r="S46" s="7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spans="1:37" s="9" customFormat="1" ht="27" customHeight="1" x14ac:dyDescent="0.25">
      <c r="A47" s="29"/>
      <c r="B47" s="29"/>
      <c r="C47" s="54" t="s">
        <v>82</v>
      </c>
      <c r="D47" s="64" t="s">
        <v>86</v>
      </c>
      <c r="E47" s="54" t="s">
        <v>60</v>
      </c>
      <c r="F47" s="86" t="s">
        <v>91</v>
      </c>
      <c r="G47" s="54" t="s">
        <v>57</v>
      </c>
      <c r="H47" s="54" t="s">
        <v>93</v>
      </c>
      <c r="I47" s="55"/>
      <c r="J47" s="62"/>
      <c r="K47" s="55"/>
      <c r="L47" s="39"/>
      <c r="M47" s="39"/>
      <c r="N47" s="62"/>
      <c r="O47" s="21"/>
      <c r="P47" s="21"/>
      <c r="Q47" s="21"/>
      <c r="R47" s="21"/>
      <c r="S47" s="7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spans="1:37" s="9" customFormat="1" ht="37.5" customHeight="1" x14ac:dyDescent="0.25">
      <c r="A48" s="29"/>
      <c r="B48" s="29"/>
      <c r="C48" s="112" t="s">
        <v>83</v>
      </c>
      <c r="D48" s="113" t="s">
        <v>88</v>
      </c>
      <c r="E48" s="112" t="s">
        <v>89</v>
      </c>
      <c r="F48" s="129" t="s">
        <v>54</v>
      </c>
      <c r="G48" s="112" t="s">
        <v>72</v>
      </c>
      <c r="H48" s="112" t="s">
        <v>94</v>
      </c>
      <c r="I48" s="55"/>
      <c r="J48" s="56"/>
      <c r="K48" s="55"/>
      <c r="L48" s="40"/>
      <c r="M48" s="40"/>
      <c r="N48" s="56"/>
      <c r="O48" s="21"/>
      <c r="P48" s="21"/>
      <c r="Q48" s="21"/>
      <c r="R48" s="21"/>
      <c r="S48" s="7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spans="1:37" s="9" customFormat="1" ht="33.75" customHeight="1" thickBot="1" x14ac:dyDescent="0.3">
      <c r="A49" s="29"/>
      <c r="B49" s="29"/>
      <c r="C49" s="54" t="s">
        <v>64</v>
      </c>
      <c r="D49" s="114" t="s">
        <v>87</v>
      </c>
      <c r="E49" s="54" t="s">
        <v>60</v>
      </c>
      <c r="F49" s="115" t="s">
        <v>92</v>
      </c>
      <c r="G49" s="54" t="s">
        <v>88</v>
      </c>
      <c r="H49" s="54" t="s">
        <v>54</v>
      </c>
      <c r="I49" s="87"/>
      <c r="J49" s="56"/>
      <c r="K49" s="87"/>
      <c r="L49" s="21"/>
      <c r="M49" s="21"/>
      <c r="N49" s="56"/>
      <c r="O49" s="21"/>
      <c r="P49" s="21"/>
      <c r="Q49" s="21"/>
      <c r="R49" s="21"/>
      <c r="S49" s="7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spans="1:37" s="9" customFormat="1" ht="41.25" customHeight="1" thickBot="1" x14ac:dyDescent="0.3">
      <c r="A50" s="29"/>
      <c r="B50" s="29"/>
      <c r="C50" s="54" t="s">
        <v>84</v>
      </c>
      <c r="D50" s="32"/>
      <c r="E50" s="109" t="s">
        <v>90</v>
      </c>
      <c r="F50" s="32"/>
      <c r="G50" s="109" t="s">
        <v>87</v>
      </c>
      <c r="H50" s="109" t="s">
        <v>95</v>
      </c>
      <c r="I50" s="21"/>
      <c r="J50" s="56"/>
      <c r="K50" s="21"/>
      <c r="L50" s="21"/>
      <c r="M50" s="21"/>
      <c r="N50" s="56"/>
      <c r="O50" s="21"/>
      <c r="P50" s="21"/>
      <c r="Q50" s="21"/>
      <c r="R50" s="21"/>
      <c r="S50" s="7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</row>
    <row r="51" spans="1:37" s="9" customFormat="1" ht="25.5" customHeight="1" thickBot="1" x14ac:dyDescent="0.3">
      <c r="A51" s="29"/>
      <c r="B51" s="29"/>
      <c r="C51" s="109" t="s">
        <v>85</v>
      </c>
      <c r="D51" s="32"/>
      <c r="E51" s="32"/>
      <c r="F51" s="32"/>
      <c r="G51" s="90"/>
      <c r="H51" s="32"/>
      <c r="I51" s="32"/>
      <c r="J51" s="55"/>
      <c r="K51" s="21"/>
      <c r="L51" s="21"/>
      <c r="M51" s="21"/>
      <c r="N51" s="55"/>
      <c r="O51" s="21"/>
      <c r="P51" s="21"/>
      <c r="Q51" s="21"/>
      <c r="R51" s="21"/>
      <c r="S51" s="7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</row>
    <row r="52" spans="1:37" s="9" customFormat="1" ht="35.25" customHeight="1" x14ac:dyDescent="0.25">
      <c r="C52" s="32"/>
      <c r="D52" s="32"/>
      <c r="E52" s="32"/>
      <c r="F52" s="32"/>
      <c r="G52" s="32"/>
      <c r="H52" s="32"/>
      <c r="I52" s="32"/>
      <c r="J52" s="55"/>
      <c r="K52" s="32"/>
      <c r="L52" s="32"/>
      <c r="M52" s="32"/>
      <c r="N52" s="55"/>
      <c r="O52" s="21"/>
      <c r="P52" s="21"/>
      <c r="Q52" s="21"/>
      <c r="R52" s="21"/>
      <c r="S52" s="7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 spans="1:37" ht="38.25" customHeight="1" x14ac:dyDescent="0.25">
      <c r="B53" s="21"/>
      <c r="J53" s="34"/>
      <c r="L53" s="21"/>
      <c r="M53" s="21"/>
      <c r="N53" s="34"/>
      <c r="O53" s="32"/>
      <c r="P53" s="32"/>
      <c r="Q53" s="32"/>
      <c r="R53" s="32"/>
      <c r="S53" s="73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7" ht="33.75" customHeight="1" x14ac:dyDescent="0.25">
      <c r="B54" s="32"/>
      <c r="L54" s="32"/>
      <c r="M54" s="32"/>
      <c r="O54" s="33"/>
      <c r="P54" s="33"/>
      <c r="Q54" s="33"/>
      <c r="R54" s="33"/>
      <c r="S54" s="73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7" x14ac:dyDescent="0.25">
      <c r="L55" s="32"/>
      <c r="M55" s="32"/>
      <c r="O55" s="34"/>
      <c r="P55" s="34"/>
      <c r="Q55" s="34"/>
      <c r="R55" s="34"/>
      <c r="S55" s="73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7" x14ac:dyDescent="0.25">
      <c r="L56" s="32"/>
      <c r="M56" s="32"/>
      <c r="O56" s="32"/>
      <c r="P56" s="32"/>
      <c r="Q56" s="32"/>
      <c r="R56" s="32"/>
      <c r="S56" s="73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7" x14ac:dyDescent="0.25">
      <c r="L57" s="32"/>
      <c r="M57" s="32"/>
      <c r="O57" s="32"/>
      <c r="P57" s="32"/>
      <c r="Q57" s="32"/>
      <c r="R57" s="32"/>
      <c r="S57" s="73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</row>
    <row r="58" spans="1:37" x14ac:dyDescent="0.25">
      <c r="L58" s="32"/>
      <c r="M58" s="32"/>
      <c r="O58" s="32"/>
      <c r="P58" s="32"/>
      <c r="Q58" s="32"/>
      <c r="R58" s="32"/>
      <c r="S58" s="73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</row>
    <row r="59" spans="1:37" x14ac:dyDescent="0.25">
      <c r="L59" s="32"/>
      <c r="M59" s="32"/>
      <c r="O59" s="32"/>
      <c r="P59" s="32"/>
      <c r="Q59" s="32"/>
      <c r="R59" s="32"/>
      <c r="S59" s="73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</row>
    <row r="60" spans="1:37" x14ac:dyDescent="0.25">
      <c r="L60" s="32"/>
      <c r="M60" s="32"/>
      <c r="O60" s="32"/>
      <c r="P60" s="32"/>
      <c r="Q60" s="32"/>
      <c r="R60" s="32"/>
      <c r="S60" s="73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</row>
    <row r="61" spans="1:37" x14ac:dyDescent="0.25">
      <c r="L61" s="32"/>
      <c r="M61" s="32"/>
      <c r="O61" s="32"/>
      <c r="P61" s="32"/>
      <c r="Q61" s="32"/>
      <c r="R61" s="32"/>
      <c r="S61" s="73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</row>
    <row r="62" spans="1:37" x14ac:dyDescent="0.25">
      <c r="L62" s="32"/>
      <c r="M62" s="32"/>
      <c r="O62" s="32"/>
      <c r="P62" s="32"/>
      <c r="Q62" s="32"/>
      <c r="R62" s="32"/>
      <c r="S62" s="73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</row>
    <row r="63" spans="1:37" x14ac:dyDescent="0.25">
      <c r="L63" s="32"/>
      <c r="M63" s="32"/>
      <c r="O63" s="32"/>
      <c r="P63" s="32"/>
      <c r="Q63" s="32"/>
      <c r="R63" s="32"/>
      <c r="S63" s="73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</row>
    <row r="64" spans="1:37" x14ac:dyDescent="0.25">
      <c r="L64" s="32"/>
      <c r="M64" s="32"/>
      <c r="O64" s="32"/>
      <c r="P64" s="32"/>
      <c r="Q64" s="32"/>
      <c r="R64" s="32"/>
      <c r="S64" s="73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</row>
    <row r="65" spans="12:37" x14ac:dyDescent="0.25">
      <c r="L65" s="32"/>
      <c r="M65" s="32"/>
      <c r="O65" s="32"/>
      <c r="P65" s="32"/>
      <c r="Q65" s="32"/>
      <c r="R65" s="32"/>
      <c r="S65" s="73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</row>
    <row r="66" spans="12:37" x14ac:dyDescent="0.25">
      <c r="L66" s="32"/>
      <c r="M66" s="32"/>
      <c r="O66" s="32"/>
      <c r="P66" s="32"/>
      <c r="Q66" s="32"/>
      <c r="R66" s="32"/>
      <c r="S66" s="73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</row>
    <row r="67" spans="12:37" x14ac:dyDescent="0.25">
      <c r="L67" s="32"/>
      <c r="M67" s="32"/>
      <c r="O67" s="32"/>
      <c r="P67" s="32"/>
      <c r="Q67" s="32"/>
      <c r="R67" s="32"/>
      <c r="S67" s="73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</row>
    <row r="68" spans="12:37" x14ac:dyDescent="0.25">
      <c r="L68" s="32"/>
      <c r="M68" s="32"/>
      <c r="O68" s="32"/>
      <c r="P68" s="32"/>
      <c r="Q68" s="32"/>
      <c r="R68" s="32"/>
      <c r="S68" s="73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</row>
    <row r="69" spans="12:37" x14ac:dyDescent="0.25">
      <c r="L69" s="32"/>
      <c r="M69" s="32"/>
      <c r="O69" s="32"/>
      <c r="P69" s="32"/>
      <c r="Q69" s="32"/>
      <c r="R69" s="32"/>
      <c r="S69" s="73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</row>
    <row r="70" spans="12:37" x14ac:dyDescent="0.25">
      <c r="L70" s="32"/>
      <c r="M70" s="32"/>
      <c r="O70" s="32"/>
      <c r="P70" s="32"/>
      <c r="Q70" s="32"/>
      <c r="R70" s="32"/>
      <c r="S70" s="73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</row>
    <row r="71" spans="12:37" x14ac:dyDescent="0.25">
      <c r="L71" s="32"/>
      <c r="M71" s="32"/>
      <c r="O71" s="32"/>
      <c r="P71" s="32"/>
      <c r="Q71" s="32"/>
      <c r="R71" s="32"/>
      <c r="S71" s="73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</row>
    <row r="72" spans="12:37" x14ac:dyDescent="0.25">
      <c r="L72" s="32"/>
      <c r="M72" s="32"/>
      <c r="O72" s="32"/>
      <c r="P72" s="32"/>
      <c r="Q72" s="32"/>
      <c r="R72" s="32"/>
      <c r="S72" s="73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</row>
    <row r="73" spans="12:37" x14ac:dyDescent="0.25">
      <c r="L73" s="32"/>
      <c r="M73" s="32"/>
      <c r="O73" s="32"/>
      <c r="P73" s="32"/>
      <c r="Q73" s="32"/>
      <c r="R73" s="32"/>
      <c r="S73" s="73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</row>
    <row r="74" spans="12:37" x14ac:dyDescent="0.25">
      <c r="L74" s="32"/>
      <c r="M74" s="32"/>
      <c r="O74" s="32"/>
      <c r="P74" s="32"/>
      <c r="Q74" s="32"/>
      <c r="R74" s="32"/>
      <c r="S74" s="73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</row>
    <row r="75" spans="12:37" x14ac:dyDescent="0.25">
      <c r="L75" s="32"/>
      <c r="M75" s="32"/>
      <c r="O75" s="32"/>
      <c r="P75" s="32"/>
      <c r="Q75" s="32"/>
      <c r="R75" s="32"/>
      <c r="S75" s="73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</row>
    <row r="76" spans="12:37" x14ac:dyDescent="0.25">
      <c r="L76" s="32"/>
      <c r="M76" s="32"/>
      <c r="O76" s="32"/>
      <c r="P76" s="32"/>
      <c r="Q76" s="32"/>
      <c r="R76" s="32"/>
      <c r="S76" s="73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</row>
    <row r="77" spans="12:37" x14ac:dyDescent="0.25">
      <c r="L77" s="32"/>
      <c r="M77" s="32"/>
      <c r="O77" s="32"/>
      <c r="P77" s="32"/>
      <c r="Q77" s="32"/>
      <c r="R77" s="32"/>
      <c r="S77" s="73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</row>
    <row r="78" spans="12:37" x14ac:dyDescent="0.25">
      <c r="L78" s="32"/>
      <c r="M78" s="32"/>
      <c r="O78" s="32"/>
      <c r="P78" s="32"/>
      <c r="Q78" s="32"/>
      <c r="R78" s="32"/>
      <c r="S78" s="73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</row>
    <row r="79" spans="12:37" x14ac:dyDescent="0.25">
      <c r="L79" s="32"/>
      <c r="M79" s="32"/>
      <c r="O79" s="32"/>
      <c r="P79" s="32"/>
      <c r="Q79" s="32"/>
      <c r="R79" s="32"/>
      <c r="S79" s="73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</row>
    <row r="80" spans="12:37" x14ac:dyDescent="0.25">
      <c r="L80" s="32"/>
      <c r="M80" s="32"/>
      <c r="O80" s="32"/>
      <c r="P80" s="32"/>
      <c r="Q80" s="32"/>
      <c r="R80" s="32"/>
      <c r="S80" s="73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</row>
    <row r="81" spans="12:37" x14ac:dyDescent="0.25">
      <c r="L81" s="32"/>
      <c r="M81" s="32"/>
      <c r="O81" s="32"/>
      <c r="P81" s="32"/>
      <c r="Q81" s="32"/>
      <c r="R81" s="32"/>
      <c r="S81" s="73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</row>
    <row r="82" spans="12:37" x14ac:dyDescent="0.25">
      <c r="L82" s="32"/>
      <c r="M82" s="32"/>
      <c r="O82" s="32"/>
      <c r="P82" s="32"/>
      <c r="Q82" s="32"/>
      <c r="R82" s="32"/>
      <c r="S82" s="73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</row>
    <row r="83" spans="12:37" x14ac:dyDescent="0.25">
      <c r="L83" s="32"/>
      <c r="M83" s="32"/>
      <c r="O83" s="32"/>
      <c r="P83" s="32"/>
      <c r="Q83" s="32"/>
      <c r="R83" s="32"/>
      <c r="S83" s="73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</row>
    <row r="84" spans="12:37" x14ac:dyDescent="0.25">
      <c r="L84" s="32"/>
      <c r="M84" s="32"/>
      <c r="O84" s="32"/>
      <c r="P84" s="32"/>
      <c r="Q84" s="32"/>
      <c r="R84" s="32"/>
      <c r="S84" s="73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</row>
    <row r="85" spans="12:37" x14ac:dyDescent="0.25">
      <c r="L85" s="32"/>
      <c r="M85" s="32"/>
      <c r="O85" s="32"/>
      <c r="P85" s="32"/>
      <c r="Q85" s="32"/>
      <c r="R85" s="32"/>
      <c r="S85" s="73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</row>
    <row r="86" spans="12:37" x14ac:dyDescent="0.25">
      <c r="L86" s="32"/>
      <c r="M86" s="32"/>
      <c r="O86" s="32"/>
      <c r="P86" s="32"/>
      <c r="Q86" s="32"/>
      <c r="R86" s="32"/>
      <c r="S86" s="73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</row>
    <row r="87" spans="12:37" x14ac:dyDescent="0.25">
      <c r="L87" s="32"/>
      <c r="M87" s="32"/>
      <c r="O87" s="32"/>
      <c r="P87" s="32"/>
      <c r="Q87" s="32"/>
      <c r="R87" s="32"/>
      <c r="S87" s="73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</row>
    <row r="88" spans="12:37" x14ac:dyDescent="0.25">
      <c r="L88" s="32"/>
      <c r="M88" s="32"/>
      <c r="O88" s="32"/>
      <c r="P88" s="32"/>
      <c r="Q88" s="32"/>
      <c r="R88" s="32"/>
      <c r="S88" s="73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</row>
    <row r="89" spans="12:37" x14ac:dyDescent="0.25">
      <c r="L89" s="32"/>
      <c r="M89" s="32"/>
      <c r="O89" s="32"/>
      <c r="P89" s="32"/>
      <c r="Q89" s="32"/>
      <c r="R89" s="32"/>
      <c r="S89" s="73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</row>
    <row r="90" spans="12:37" x14ac:dyDescent="0.25">
      <c r="L90" s="32"/>
      <c r="M90" s="32"/>
      <c r="O90" s="32"/>
      <c r="P90" s="32"/>
      <c r="Q90" s="32"/>
      <c r="R90" s="32"/>
      <c r="S90" s="73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</row>
    <row r="91" spans="12:37" x14ac:dyDescent="0.25">
      <c r="L91" s="32"/>
      <c r="M91" s="32"/>
      <c r="O91" s="32"/>
      <c r="P91" s="32"/>
      <c r="Q91" s="32"/>
      <c r="R91" s="32"/>
      <c r="S91" s="73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</row>
    <row r="92" spans="12:37" x14ac:dyDescent="0.25">
      <c r="L92" s="32"/>
      <c r="M92" s="32"/>
      <c r="O92" s="32"/>
      <c r="P92" s="32"/>
      <c r="Q92" s="32"/>
      <c r="R92" s="32"/>
      <c r="S92" s="73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</row>
    <row r="93" spans="12:37" x14ac:dyDescent="0.25">
      <c r="L93" s="32"/>
      <c r="M93" s="32"/>
      <c r="O93" s="32"/>
      <c r="P93" s="32"/>
      <c r="Q93" s="32"/>
      <c r="R93" s="32"/>
      <c r="S93" s="73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</row>
    <row r="94" spans="12:37" x14ac:dyDescent="0.25">
      <c r="L94" s="32"/>
      <c r="M94" s="32"/>
      <c r="O94" s="32"/>
      <c r="P94" s="32"/>
      <c r="Q94" s="32"/>
      <c r="R94" s="32"/>
      <c r="S94" s="73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</row>
    <row r="95" spans="12:37" x14ac:dyDescent="0.25">
      <c r="L95" s="32"/>
      <c r="M95" s="32"/>
      <c r="O95" s="32"/>
      <c r="P95" s="32"/>
      <c r="Q95" s="32"/>
      <c r="R95" s="32"/>
      <c r="S95" s="73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</row>
    <row r="96" spans="12:37" x14ac:dyDescent="0.25">
      <c r="L96" s="32"/>
      <c r="M96" s="32"/>
      <c r="O96" s="32"/>
      <c r="P96" s="32"/>
      <c r="Q96" s="32"/>
      <c r="R96" s="32"/>
      <c r="S96" s="73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</row>
    <row r="97" spans="12:37" x14ac:dyDescent="0.25">
      <c r="L97" s="32"/>
      <c r="M97" s="32"/>
      <c r="O97" s="32"/>
      <c r="P97" s="32"/>
      <c r="Q97" s="32"/>
      <c r="R97" s="32"/>
      <c r="S97" s="73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</row>
    <row r="98" spans="12:37" x14ac:dyDescent="0.25">
      <c r="L98" s="32"/>
      <c r="M98" s="32"/>
      <c r="O98" s="32"/>
      <c r="P98" s="32"/>
      <c r="Q98" s="32"/>
      <c r="R98" s="32"/>
      <c r="S98" s="73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</row>
    <row r="99" spans="12:37" x14ac:dyDescent="0.25">
      <c r="L99" s="32"/>
      <c r="M99" s="32"/>
      <c r="O99" s="32"/>
      <c r="P99" s="32"/>
      <c r="Q99" s="32"/>
      <c r="R99" s="32"/>
      <c r="S99" s="73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</row>
    <row r="100" spans="12:37" x14ac:dyDescent="0.25">
      <c r="L100" s="32"/>
      <c r="M100" s="32"/>
      <c r="O100" s="32"/>
      <c r="P100" s="32"/>
      <c r="Q100" s="32"/>
      <c r="R100" s="32"/>
      <c r="S100" s="73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</row>
  </sheetData>
  <phoneticPr fontId="0" type="noConversion"/>
  <pageMargins left="0.75" right="0.75" top="0" bottom="0" header="0.5" footer="0.5"/>
  <pageSetup scale="48" fitToWidth="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SEP(10)</vt:lpstr>
      <vt:lpstr>SEP(9)</vt:lpstr>
      <vt:lpstr>SEP(8)</vt:lpstr>
      <vt:lpstr>SEP(7)</vt:lpstr>
      <vt:lpstr>SEP(6)</vt:lpstr>
      <vt:lpstr>SEP(5)</vt:lpstr>
      <vt:lpstr>SEP(4)</vt:lpstr>
      <vt:lpstr>SEP(3)</vt:lpstr>
      <vt:lpstr>SEP(2)</vt:lpstr>
      <vt:lpstr>SEP(1)</vt:lpstr>
      <vt:lpstr>TALLY SHEET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2001-08-01T20:38:24Z</cp:lastPrinted>
  <dcterms:created xsi:type="dcterms:W3CDTF">2001-03-29T18:24:48Z</dcterms:created>
  <dcterms:modified xsi:type="dcterms:W3CDTF">2023-09-10T11:00:44Z</dcterms:modified>
</cp:coreProperties>
</file>