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5180" windowHeight="8328"/>
  </bookViews>
  <sheets>
    <sheet name="Sheet1" sheetId="1" r:id="rId1"/>
  </sheets>
  <calcPr calcId="0"/>
</workbook>
</file>

<file path=xl/calcChain.xml><?xml version="1.0" encoding="utf-8"?>
<calcChain xmlns="http://schemas.openxmlformats.org/spreadsheetml/2006/main">
  <c r="H4" i="1" l="1"/>
  <c r="H14" i="1"/>
</calcChain>
</file>

<file path=xl/sharedStrings.xml><?xml version="1.0" encoding="utf-8"?>
<sst xmlns="http://schemas.openxmlformats.org/spreadsheetml/2006/main" count="43" uniqueCount="32">
  <si>
    <t>Initial</t>
  </si>
  <si>
    <t>Type</t>
  </si>
  <si>
    <t>Del. Period</t>
  </si>
  <si>
    <t>Desk</t>
  </si>
  <si>
    <t>Counterparty</t>
  </si>
  <si>
    <t>Reg</t>
  </si>
  <si>
    <t>Vol</t>
  </si>
  <si>
    <t>$</t>
  </si>
  <si>
    <t>Explanation</t>
  </si>
  <si>
    <t>EPMI ST NW prior month adjustments to be entered at the end of Sep 01':</t>
  </si>
  <si>
    <t>EL</t>
  </si>
  <si>
    <t>DP</t>
  </si>
  <si>
    <t>EPMI-ST-NW</t>
  </si>
  <si>
    <t>BPA</t>
  </si>
  <si>
    <t>R9</t>
  </si>
  <si>
    <t>ok</t>
  </si>
  <si>
    <t>555367.1 capacity demand charge liquidated at -$33,064.52 daily, while it should have been -$37,962.96 daily.  (-37,962.96+33,064.52)* 27 peak days in Aug = -$132,257</t>
  </si>
  <si>
    <t>AHC</t>
  </si>
  <si>
    <t>DR</t>
  </si>
  <si>
    <t>IDACORPENE</t>
  </si>
  <si>
    <t>746133.1 - SA added for LD's (DMS # 10634) other side is Power Ex Corp #746123.1</t>
  </si>
  <si>
    <t>082301-MP Entered due to LD's passed to us from PWX deal 517647.1 for a cut HE 7 by PAC.  See deal 488455.1 for $315.</t>
  </si>
  <si>
    <t>$325 * 25 = 8125</t>
  </si>
  <si>
    <t>TRANSCANPOWDIV</t>
  </si>
  <si>
    <t>650375.1 LD associated w/ tag MSOGH3F which was to flow 5/2/2001 hr 7 pdt</t>
  </si>
  <si>
    <t xml:space="preserve">082201 VT changed CP to Transcanada.  Per emails of 8-22-01, Transcanada has agree to accept the pass-thru of LD's </t>
  </si>
  <si>
    <t>072401 VT switched CP to Conagra.  This is to reverse payment already made thru deal # 650358.1.  Morgan is at fault for the no-flow, so this deal to get refund from Conagra and they can get refund from Morgan.  Please see DMS 9192 and VT's email to Shanin at Conagra on 7-23-01.</t>
  </si>
  <si>
    <t>VT entered this annuity after listening to tapes with Donald.  Per Conagra's tapes, Wendy called after the fact about passing along LD's and Donald agreed to accept and pass along.  Morgan Stanley's Anne Miller 's tag was denied because it was late. We sold to Conagra and they passed LD's to us.</t>
  </si>
  <si>
    <t>MIRANTAMEENE</t>
  </si>
  <si>
    <t>R7</t>
  </si>
  <si>
    <t>is</t>
  </si>
  <si>
    <t>DPR: $700 - net income from LD's between Mirant and Pinnacle DMS #10137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</si>
</sst>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44" formatCode="_(&quot;$&quot;* #,##0.00_);_(&quot;$&quot;* \(#,##0.00\);_(&quot;$&quot;* &quot;-&quot;??_);_(@_)"/>
    <numFmt numFmtId="43" formatCode="_(* #,##0.00_);_(* \(#,##0.00\);_(* &quot;-&quot;??_);_(@_)"/>
  </numFmts>
  <fonts count="6" x14ac:knownFonts="1">
    <font>
      <sz val="10"/>
      <name val="Arial"/>
    </font>
    <font>
      <sz val="10"/>
      <name val="Arial"/>
    </font>
    <font>
      <b/>
      <u/>
      <sz val="10"/>
      <name val="MS Sans Serif"/>
      <family val="2"/>
    </font>
    <font>
      <sz val="10"/>
      <color indexed="8"/>
      <name val="Arial"/>
    </font>
    <font>
      <b/>
      <u/>
      <sz val="10"/>
      <color indexed="8"/>
      <name val="MS Sans Serif"/>
      <family val="2"/>
    </font>
    <font>
      <b/>
      <sz val="10"/>
      <name val="Arial"/>
      <family val="2"/>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0" borderId="0"/>
  </cellStyleXfs>
  <cellXfs count="11">
    <xf numFmtId="0" fontId="0" fillId="0" borderId="0" xfId="0"/>
    <xf numFmtId="37" fontId="2" fillId="0" borderId="0" xfId="3" applyNumberFormat="1" applyFont="1" applyFill="1" applyBorder="1" applyAlignment="1" applyProtection="1">
      <alignment horizontal="left" vertical="top"/>
    </xf>
    <xf numFmtId="17" fontId="2" fillId="0" borderId="0" xfId="3" applyNumberFormat="1" applyFont="1" applyFill="1" applyBorder="1" applyAlignment="1" applyProtection="1">
      <alignment horizontal="left" vertical="top"/>
    </xf>
    <xf numFmtId="43" fontId="2" fillId="0" borderId="0" xfId="1" applyFont="1" applyFill="1" applyBorder="1" applyAlignment="1" applyProtection="1">
      <alignment horizontal="right" vertical="top"/>
    </xf>
    <xf numFmtId="44" fontId="2" fillId="0" borderId="0" xfId="2" applyFont="1" applyFill="1" applyBorder="1" applyAlignment="1" applyProtection="1">
      <alignment horizontal="right" vertical="top"/>
    </xf>
    <xf numFmtId="0" fontId="3" fillId="0" borderId="0" xfId="3" applyNumberFormat="1" applyFont="1" applyFill="1" applyBorder="1" applyAlignment="1" applyProtection="1">
      <alignment vertical="top"/>
    </xf>
    <xf numFmtId="37" fontId="4" fillId="0" borderId="0" xfId="3" applyNumberFormat="1" applyFont="1" applyFill="1" applyBorder="1" applyAlignment="1" applyProtection="1">
      <alignment horizontal="left" vertical="top"/>
    </xf>
    <xf numFmtId="0" fontId="5" fillId="0" borderId="0" xfId="0" applyFont="1"/>
    <xf numFmtId="14" fontId="0" fillId="0" borderId="0" xfId="0" applyNumberFormat="1"/>
    <xf numFmtId="7" fontId="0" fillId="0" borderId="0" xfId="0" applyNumberFormat="1"/>
    <xf numFmtId="7" fontId="5" fillId="0" borderId="1" xfId="0" applyNumberFormat="1" applyFont="1" applyBorder="1"/>
  </cellXfs>
  <cellStyles count="4">
    <cellStyle name="Comma" xfId="1" builtinId="3"/>
    <cellStyle name="Currency" xfId="2" builtinId="4"/>
    <cellStyle name="Normal" xfId="0" builtinId="0"/>
    <cellStyle name="Normal_9801flash"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abSelected="1" workbookViewId="0">
      <selection activeCell="H14" sqref="H14"/>
    </sheetView>
  </sheetViews>
  <sheetFormatPr defaultRowHeight="13.2" outlineLevelRow="2" x14ac:dyDescent="0.25"/>
  <cols>
    <col min="1" max="1" width="7.33203125" customWidth="1"/>
    <col min="2" max="2" width="7.44140625" customWidth="1"/>
    <col min="3" max="3" width="12.109375" customWidth="1"/>
    <col min="4" max="4" width="13.5546875" customWidth="1"/>
    <col min="8" max="8" width="12.33203125" bestFit="1" customWidth="1"/>
    <col min="10" max="10" width="140.6640625" bestFit="1" customWidth="1"/>
  </cols>
  <sheetData>
    <row r="1" spans="1:14" x14ac:dyDescent="0.25">
      <c r="A1" s="7" t="s">
        <v>9</v>
      </c>
    </row>
    <row r="3" spans="1:14" s="5" customFormat="1" ht="11.25" customHeight="1" x14ac:dyDescent="0.25">
      <c r="A3" s="1" t="s">
        <v>0</v>
      </c>
      <c r="B3" s="1" t="s">
        <v>1</v>
      </c>
      <c r="C3" s="2" t="s">
        <v>2</v>
      </c>
      <c r="D3" s="1" t="s">
        <v>3</v>
      </c>
      <c r="E3" s="1" t="s">
        <v>4</v>
      </c>
      <c r="F3" s="1" t="s">
        <v>5</v>
      </c>
      <c r="G3" s="3" t="s">
        <v>6</v>
      </c>
      <c r="H3" s="4" t="s">
        <v>7</v>
      </c>
      <c r="J3" s="1" t="s">
        <v>8</v>
      </c>
      <c r="N3" s="6"/>
    </row>
    <row r="4" spans="1:14" outlineLevel="2" x14ac:dyDescent="0.25">
      <c r="A4" t="s">
        <v>10</v>
      </c>
      <c r="B4" t="s">
        <v>11</v>
      </c>
      <c r="C4" s="8">
        <v>37104</v>
      </c>
      <c r="D4" t="s">
        <v>12</v>
      </c>
      <c r="E4" t="s">
        <v>13</v>
      </c>
      <c r="F4" t="s">
        <v>14</v>
      </c>
      <c r="G4">
        <v>0</v>
      </c>
      <c r="H4" s="9">
        <f>-132257.96</f>
        <v>-132257.96</v>
      </c>
      <c r="I4" t="s">
        <v>15</v>
      </c>
      <c r="J4" t="s">
        <v>16</v>
      </c>
      <c r="K4" s="9"/>
      <c r="M4" s="9"/>
      <c r="N4" s="8"/>
    </row>
    <row r="5" spans="1:14" outlineLevel="2" x14ac:dyDescent="0.25">
      <c r="A5" t="s">
        <v>17</v>
      </c>
      <c r="B5" t="s">
        <v>18</v>
      </c>
      <c r="C5" s="8">
        <v>36923</v>
      </c>
      <c r="D5" t="s">
        <v>12</v>
      </c>
      <c r="E5" t="s">
        <v>19</v>
      </c>
      <c r="F5" t="s">
        <v>14</v>
      </c>
      <c r="G5">
        <v>0</v>
      </c>
      <c r="H5" s="9">
        <v>8125</v>
      </c>
      <c r="I5" t="s">
        <v>15</v>
      </c>
      <c r="J5" t="s">
        <v>20</v>
      </c>
      <c r="K5" s="9"/>
      <c r="M5" s="9"/>
      <c r="N5" s="8"/>
    </row>
    <row r="6" spans="1:14" outlineLevel="2" x14ac:dyDescent="0.25">
      <c r="C6" s="8"/>
      <c r="H6" s="9"/>
      <c r="J6" t="s">
        <v>21</v>
      </c>
      <c r="K6" s="9"/>
      <c r="M6" s="9"/>
      <c r="N6" s="8"/>
    </row>
    <row r="7" spans="1:14" outlineLevel="2" x14ac:dyDescent="0.25">
      <c r="C7" s="8"/>
      <c r="H7" s="9"/>
      <c r="J7" t="s">
        <v>22</v>
      </c>
      <c r="K7" s="9"/>
      <c r="M7" s="9"/>
      <c r="N7" s="8"/>
    </row>
    <row r="8" spans="1:14" outlineLevel="2" x14ac:dyDescent="0.25">
      <c r="A8" t="s">
        <v>10</v>
      </c>
      <c r="B8" t="s">
        <v>18</v>
      </c>
      <c r="C8" s="8">
        <v>37012</v>
      </c>
      <c r="D8" t="s">
        <v>12</v>
      </c>
      <c r="E8" t="s">
        <v>23</v>
      </c>
      <c r="F8" t="s">
        <v>14</v>
      </c>
      <c r="G8">
        <v>0</v>
      </c>
      <c r="H8" s="9">
        <v>6625</v>
      </c>
      <c r="I8" t="s">
        <v>15</v>
      </c>
      <c r="J8" t="s">
        <v>24</v>
      </c>
      <c r="K8" s="9"/>
      <c r="M8" s="9"/>
      <c r="N8" s="8"/>
    </row>
    <row r="9" spans="1:14" x14ac:dyDescent="0.25">
      <c r="J9" t="s">
        <v>25</v>
      </c>
    </row>
    <row r="10" spans="1:14" x14ac:dyDescent="0.25">
      <c r="J10" t="s">
        <v>26</v>
      </c>
    </row>
    <row r="11" spans="1:14" x14ac:dyDescent="0.25">
      <c r="J11" t="s">
        <v>27</v>
      </c>
    </row>
    <row r="12" spans="1:14" outlineLevel="2" x14ac:dyDescent="0.25">
      <c r="A12" t="s">
        <v>10</v>
      </c>
      <c r="B12" t="s">
        <v>18</v>
      </c>
      <c r="C12" s="8">
        <v>37073</v>
      </c>
      <c r="D12" t="s">
        <v>12</v>
      </c>
      <c r="E12" t="s">
        <v>28</v>
      </c>
      <c r="F12" t="s">
        <v>29</v>
      </c>
      <c r="G12">
        <v>0</v>
      </c>
      <c r="H12" s="9">
        <v>700</v>
      </c>
      <c r="I12" t="s">
        <v>30</v>
      </c>
      <c r="J12" t="s">
        <v>31</v>
      </c>
      <c r="K12" s="9"/>
      <c r="M12" s="9"/>
      <c r="N12" s="8"/>
    </row>
    <row r="13" spans="1:14" ht="13.8" thickBot="1" x14ac:dyDescent="0.3"/>
    <row r="14" spans="1:14" ht="13.8" thickBot="1" x14ac:dyDescent="0.3">
      <c r="H14" s="10">
        <f>SUM(H4:H12)</f>
        <v>-116807.95999999999</v>
      </c>
    </row>
  </sheetData>
  <pageMargins left="0.75" right="0.75" top="1" bottom="1" header="0.5" footer="0.5"/>
  <pageSetup orientation="portrait" horizont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FChang</dc:creator>
  <cp:lastModifiedBy>Havlíček Jan</cp:lastModifiedBy>
  <dcterms:created xsi:type="dcterms:W3CDTF">2001-09-26T15:52:22Z</dcterms:created>
  <dcterms:modified xsi:type="dcterms:W3CDTF">2023-09-10T11:02:19Z</dcterms:modified>
</cp:coreProperties>
</file>