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4" i="1" l="1"/>
  <c r="E6" i="1"/>
  <c r="B7" i="1"/>
  <c r="C7" i="1"/>
  <c r="D7" i="1"/>
  <c r="E7" i="1"/>
  <c r="B8" i="1"/>
  <c r="C8" i="1"/>
  <c r="D8" i="1"/>
  <c r="E8" i="1"/>
  <c r="E10" i="1"/>
  <c r="E12" i="1"/>
  <c r="E13" i="1"/>
  <c r="E14" i="1"/>
  <c r="E15" i="1"/>
  <c r="E16" i="1"/>
  <c r="E17" i="1"/>
  <c r="E18" i="1"/>
  <c r="E19" i="1"/>
  <c r="E20" i="1"/>
  <c r="E21" i="1"/>
  <c r="E22" i="1"/>
  <c r="B23" i="1"/>
  <c r="C23" i="1"/>
  <c r="D23" i="1"/>
  <c r="E23" i="1"/>
</calcChain>
</file>

<file path=xl/sharedStrings.xml><?xml version="1.0" encoding="utf-8"?>
<sst xmlns="http://schemas.openxmlformats.org/spreadsheetml/2006/main" count="24" uniqueCount="24">
  <si>
    <t>Pipeline Specific Costs Variances</t>
  </si>
  <si>
    <t>Pipeline</t>
  </si>
  <si>
    <t>FGT</t>
  </si>
  <si>
    <t>NNG</t>
  </si>
  <si>
    <t>TW</t>
  </si>
  <si>
    <t>Total ETS</t>
  </si>
  <si>
    <t>2001 Actual</t>
  </si>
  <si>
    <t>2002 Plan Shared</t>
  </si>
  <si>
    <t>2002 Pipeline Specific</t>
  </si>
  <si>
    <t>Variance</t>
  </si>
  <si>
    <t>Total Employees</t>
  </si>
  <si>
    <t>Assumptions for Pipeline Specific Distribution</t>
  </si>
  <si>
    <t>Salary</t>
  </si>
  <si>
    <t>Benefits &amp; Taxes</t>
  </si>
  <si>
    <t>Employee Expense</t>
  </si>
  <si>
    <t>Business Expense/NW-TW</t>
  </si>
  <si>
    <t xml:space="preserve">EIS </t>
  </si>
  <si>
    <t>EPSC Allocations</t>
  </si>
  <si>
    <t>Gas Control Overtime $</t>
  </si>
  <si>
    <t>Capital Projects/EAMR-TW</t>
  </si>
  <si>
    <t>VP Salary &amp; Benefits</t>
  </si>
  <si>
    <t>VP Expenses</t>
  </si>
  <si>
    <t>Shared Employee</t>
  </si>
  <si>
    <t>Total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</si>
</sst>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sz val="14"/>
      <name val="Times New Roman"/>
      <family val="1"/>
    </font>
    <font>
      <b/>
      <sz val="12"/>
      <name val="Times New Roman"/>
      <family val="1"/>
    </font>
    <font>
      <sz val="11"/>
      <name val="Arial Narrow"/>
      <family val="2"/>
    </font>
    <font>
      <u val="singleAccounting"/>
      <sz val="11"/>
      <name val="Arial Narrow"/>
      <family val="2"/>
    </font>
    <font>
      <sz val="9"/>
      <name val="Arial"/>
      <family val="2"/>
    </font>
    <font>
      <u val="singleAccounting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164" fontId="0" fillId="0" borderId="0" xfId="1" applyNumberFormat="1" applyFont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/>
    </xf>
    <xf numFmtId="164" fontId="4" fillId="0" borderId="0" xfId="1" applyNumberFormat="1" applyFont="1" applyFill="1" applyBorder="1"/>
    <xf numFmtId="44" fontId="4" fillId="0" borderId="0" xfId="1" applyFont="1" applyFill="1" applyBorder="1"/>
    <xf numFmtId="0" fontId="3" fillId="0" borderId="0" xfId="0" applyFont="1" applyFill="1" applyBorder="1" applyAlignment="1">
      <alignment horizontal="left" vertical="top" wrapText="1"/>
    </xf>
    <xf numFmtId="164" fontId="4" fillId="0" borderId="0" xfId="1" applyNumberFormat="1" applyFont="1" applyBorder="1" applyAlignment="1">
      <alignment vertical="top" wrapText="1"/>
    </xf>
    <xf numFmtId="164" fontId="4" fillId="0" borderId="0" xfId="1" applyNumberFormat="1" applyFont="1" applyBorder="1"/>
    <xf numFmtId="164" fontId="5" fillId="0" borderId="0" xfId="1" applyNumberFormat="1" applyFont="1" applyBorder="1" applyAlignment="1">
      <alignment vertical="top" wrapText="1"/>
    </xf>
    <xf numFmtId="164" fontId="5" fillId="0" borderId="0" xfId="1" applyNumberFormat="1" applyFont="1" applyBorder="1"/>
    <xf numFmtId="0" fontId="3" fillId="0" borderId="0" xfId="0" applyFont="1" applyBorder="1"/>
    <xf numFmtId="164" fontId="0" fillId="0" borderId="0" xfId="0" applyNumberFormat="1" applyBorder="1"/>
    <xf numFmtId="0" fontId="0" fillId="0" borderId="0" xfId="0" applyAlignment="1">
      <alignment horizontal="left"/>
    </xf>
    <xf numFmtId="164" fontId="0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164" fontId="7" fillId="0" borderId="0" xfId="0" applyNumberFormat="1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A3" sqref="A3"/>
    </sheetView>
  </sheetViews>
  <sheetFormatPr defaultRowHeight="13.2" x14ac:dyDescent="0.25"/>
  <cols>
    <col min="1" max="1" width="24" bestFit="1" customWidth="1"/>
    <col min="2" max="2" width="13.6640625" bestFit="1" customWidth="1"/>
    <col min="3" max="3" width="14.109375" bestFit="1" customWidth="1"/>
    <col min="4" max="4" width="14.109375" customWidth="1"/>
    <col min="5" max="5" width="14.6640625" bestFit="1" customWidth="1"/>
    <col min="7" max="8" width="11.33203125" bestFit="1" customWidth="1"/>
  </cols>
  <sheetData>
    <row r="1" spans="1:8" s="3" customFormat="1" ht="18" x14ac:dyDescent="0.35">
      <c r="A1"/>
      <c r="B1" s="1"/>
      <c r="C1" s="1"/>
      <c r="D1" s="1"/>
      <c r="E1" s="2"/>
    </row>
    <row r="2" spans="1:8" ht="18" x14ac:dyDescent="0.35">
      <c r="A2" s="22" t="s">
        <v>0</v>
      </c>
      <c r="B2" s="23"/>
      <c r="C2" s="23"/>
      <c r="D2" s="23"/>
      <c r="E2" s="24"/>
    </row>
    <row r="3" spans="1:8" ht="18" x14ac:dyDescent="0.25">
      <c r="A3" s="4" t="s">
        <v>1</v>
      </c>
      <c r="B3" s="5" t="s">
        <v>2</v>
      </c>
      <c r="C3" s="5" t="s">
        <v>3</v>
      </c>
      <c r="D3" s="5" t="s">
        <v>4</v>
      </c>
      <c r="E3" s="6" t="s">
        <v>5</v>
      </c>
    </row>
    <row r="4" spans="1:8" ht="15.6" x14ac:dyDescent="0.3">
      <c r="A4" s="7" t="s">
        <v>6</v>
      </c>
      <c r="B4" s="8">
        <v>2820601</v>
      </c>
      <c r="C4" s="8">
        <v>5665849</v>
      </c>
      <c r="D4" s="8">
        <v>1934020</v>
      </c>
      <c r="E4" s="8">
        <f>SUM(B4:D4)</f>
        <v>10420470</v>
      </c>
    </row>
    <row r="5" spans="1:8" ht="15.6" x14ac:dyDescent="0.3">
      <c r="A5" s="7"/>
      <c r="B5" s="9"/>
      <c r="C5" s="9"/>
      <c r="D5" s="9"/>
      <c r="E5" s="9"/>
    </row>
    <row r="6" spans="1:8" ht="15.6" x14ac:dyDescent="0.25">
      <c r="A6" s="10" t="s">
        <v>7</v>
      </c>
      <c r="B6" s="11">
        <v>3105318</v>
      </c>
      <c r="C6" s="11">
        <v>6441142</v>
      </c>
      <c r="D6" s="11">
        <v>1796074</v>
      </c>
      <c r="E6" s="12">
        <f>SUM(B6:D6)</f>
        <v>11342534</v>
      </c>
    </row>
    <row r="7" spans="1:8" ht="15.6" x14ac:dyDescent="0.4">
      <c r="A7" s="10" t="s">
        <v>8</v>
      </c>
      <c r="B7" s="13">
        <f>B23</f>
        <v>3165152</v>
      </c>
      <c r="C7" s="13">
        <f>C23</f>
        <v>6306012</v>
      </c>
      <c r="D7" s="13">
        <f>D23</f>
        <v>1947802</v>
      </c>
      <c r="E7" s="14">
        <f>SUM(B7:D7)</f>
        <v>11418966</v>
      </c>
    </row>
    <row r="8" spans="1:8" ht="15.6" x14ac:dyDescent="0.3">
      <c r="A8" s="15" t="s">
        <v>9</v>
      </c>
      <c r="B8" s="16">
        <f>B7-B6</f>
        <v>59834</v>
      </c>
      <c r="C8" s="16">
        <f>C7-C6</f>
        <v>-135130</v>
      </c>
      <c r="D8" s="16">
        <f>D7-D6</f>
        <v>151728</v>
      </c>
      <c r="E8" s="16">
        <f>E7-E6</f>
        <v>76432</v>
      </c>
    </row>
    <row r="10" spans="1:8" x14ac:dyDescent="0.25">
      <c r="A10" t="s">
        <v>10</v>
      </c>
      <c r="B10">
        <v>30</v>
      </c>
      <c r="C10">
        <v>65</v>
      </c>
      <c r="D10">
        <v>24</v>
      </c>
      <c r="E10">
        <f>SUM(B10:D10)</f>
        <v>119</v>
      </c>
    </row>
    <row r="11" spans="1:8" x14ac:dyDescent="0.25">
      <c r="A11" s="25" t="s">
        <v>11</v>
      </c>
      <c r="B11" s="25"/>
      <c r="C11" s="25"/>
      <c r="D11" s="25"/>
      <c r="E11" s="25"/>
    </row>
    <row r="12" spans="1:8" x14ac:dyDescent="0.25">
      <c r="A12" s="17" t="s">
        <v>12</v>
      </c>
      <c r="B12" s="2">
        <v>1902775</v>
      </c>
      <c r="C12" s="2">
        <v>4105536</v>
      </c>
      <c r="D12" s="2">
        <v>1408473</v>
      </c>
      <c r="E12" s="2">
        <f t="shared" ref="E12:E22" si="0">SUM(B12:D12)</f>
        <v>7416784</v>
      </c>
      <c r="H12" s="2"/>
    </row>
    <row r="13" spans="1:8" x14ac:dyDescent="0.25">
      <c r="A13" s="17" t="s">
        <v>13</v>
      </c>
      <c r="B13" s="2">
        <v>574058</v>
      </c>
      <c r="C13" s="2">
        <v>1436490</v>
      </c>
      <c r="D13" s="2">
        <v>408120</v>
      </c>
      <c r="E13" s="2">
        <f>SUM(B13:D13)</f>
        <v>2418668</v>
      </c>
      <c r="H13" s="2"/>
    </row>
    <row r="14" spans="1:8" x14ac:dyDescent="0.25">
      <c r="A14" s="17" t="s">
        <v>14</v>
      </c>
      <c r="B14" s="2">
        <v>74626</v>
      </c>
      <c r="C14" s="2">
        <v>206384</v>
      </c>
      <c r="D14" s="2">
        <v>51600</v>
      </c>
      <c r="E14" s="2">
        <f t="shared" si="0"/>
        <v>332610</v>
      </c>
      <c r="G14" s="1"/>
      <c r="H14" s="1"/>
    </row>
    <row r="15" spans="1:8" x14ac:dyDescent="0.25">
      <c r="A15" s="17" t="s">
        <v>15</v>
      </c>
      <c r="B15" s="2">
        <v>122911</v>
      </c>
      <c r="C15" s="2">
        <v>108176</v>
      </c>
      <c r="D15" s="2">
        <v>-96660</v>
      </c>
      <c r="E15" s="2">
        <f t="shared" si="0"/>
        <v>134427</v>
      </c>
    </row>
    <row r="16" spans="1:8" x14ac:dyDescent="0.25">
      <c r="A16" s="17" t="s">
        <v>16</v>
      </c>
      <c r="B16" s="2">
        <v>31824</v>
      </c>
      <c r="C16" s="2">
        <v>19536</v>
      </c>
      <c r="D16" s="2">
        <v>21120</v>
      </c>
      <c r="E16" s="2">
        <f t="shared" si="0"/>
        <v>72480</v>
      </c>
    </row>
    <row r="17" spans="1:8" x14ac:dyDescent="0.25">
      <c r="A17" s="17" t="s">
        <v>17</v>
      </c>
      <c r="B17" s="2">
        <v>144342</v>
      </c>
      <c r="C17" s="2">
        <v>290996</v>
      </c>
      <c r="D17" s="2">
        <v>106425</v>
      </c>
      <c r="E17" s="2">
        <f t="shared" si="0"/>
        <v>541763</v>
      </c>
    </row>
    <row r="18" spans="1:8" x14ac:dyDescent="0.25">
      <c r="A18" t="s">
        <v>18</v>
      </c>
      <c r="B18" s="18">
        <v>65000</v>
      </c>
      <c r="C18" s="18">
        <v>75000</v>
      </c>
      <c r="D18" s="18">
        <v>15000</v>
      </c>
      <c r="E18" s="2">
        <f t="shared" si="0"/>
        <v>155000</v>
      </c>
    </row>
    <row r="19" spans="1:8" x14ac:dyDescent="0.25">
      <c r="A19" t="s">
        <v>19</v>
      </c>
      <c r="B19" s="1">
        <v>0</v>
      </c>
      <c r="C19" s="1">
        <v>-70083</v>
      </c>
      <c r="D19" s="1">
        <v>-176840</v>
      </c>
      <c r="E19" s="2">
        <f t="shared" si="0"/>
        <v>-246923</v>
      </c>
    </row>
    <row r="20" spans="1:8" x14ac:dyDescent="0.25">
      <c r="A20" t="s">
        <v>20</v>
      </c>
      <c r="B20" s="1">
        <v>101859</v>
      </c>
      <c r="C20" s="1">
        <v>70000</v>
      </c>
      <c r="D20" s="1">
        <v>84551</v>
      </c>
      <c r="E20" s="1">
        <f t="shared" si="0"/>
        <v>256410</v>
      </c>
      <c r="H20" s="2"/>
    </row>
    <row r="21" spans="1:8" x14ac:dyDescent="0.25">
      <c r="A21" t="s">
        <v>21</v>
      </c>
      <c r="B21" s="1">
        <v>21810</v>
      </c>
      <c r="C21" s="1">
        <v>14988</v>
      </c>
      <c r="D21" s="1">
        <v>18104</v>
      </c>
      <c r="E21" s="1">
        <f t="shared" si="0"/>
        <v>54902</v>
      </c>
      <c r="H21" s="2"/>
    </row>
    <row r="22" spans="1:8" x14ac:dyDescent="0.25">
      <c r="A22" t="s">
        <v>22</v>
      </c>
      <c r="B22" s="1">
        <v>125947</v>
      </c>
      <c r="C22" s="1">
        <v>48989</v>
      </c>
      <c r="D22" s="1">
        <v>107909</v>
      </c>
      <c r="E22" s="1">
        <f t="shared" si="0"/>
        <v>282845</v>
      </c>
    </row>
    <row r="23" spans="1:8" x14ac:dyDescent="0.25">
      <c r="A23" t="s">
        <v>23</v>
      </c>
      <c r="B23" s="1">
        <f>SUM(B12:B22)</f>
        <v>3165152</v>
      </c>
      <c r="C23" s="1">
        <f>SUM(C12:C22)</f>
        <v>6306012</v>
      </c>
      <c r="D23" s="1">
        <f>SUM(D12:D22)</f>
        <v>1947802</v>
      </c>
      <c r="E23" s="2">
        <f>SUM(E12:E22)</f>
        <v>11418966</v>
      </c>
    </row>
    <row r="24" spans="1:8" x14ac:dyDescent="0.25">
      <c r="B24" s="1"/>
      <c r="C24" s="1"/>
      <c r="D24" s="1"/>
      <c r="E24" s="2"/>
    </row>
    <row r="25" spans="1:8" x14ac:dyDescent="0.25">
      <c r="A25" s="19"/>
    </row>
    <row r="26" spans="1:8" x14ac:dyDescent="0.25">
      <c r="A26" s="17"/>
      <c r="B26" s="20"/>
      <c r="C26" s="1"/>
    </row>
    <row r="27" spans="1:8" ht="15" x14ac:dyDescent="0.4">
      <c r="A27" s="20"/>
      <c r="B27" s="20"/>
      <c r="C27" s="21"/>
    </row>
    <row r="28" spans="1:8" x14ac:dyDescent="0.25">
      <c r="C28" s="1"/>
      <c r="D28" s="18"/>
    </row>
    <row r="29" spans="1:8" x14ac:dyDescent="0.25">
      <c r="A29" s="19"/>
    </row>
    <row r="31" spans="1:8" x14ac:dyDescent="0.25">
      <c r="A31" s="19"/>
    </row>
  </sheetData>
  <mergeCells count="2">
    <mergeCell ref="A2:E2"/>
    <mergeCell ref="A11:E1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dscott1</dc:creator>
  <cp:lastModifiedBy>Havlíček Jan</cp:lastModifiedBy>
  <dcterms:created xsi:type="dcterms:W3CDTF">2002-03-07T22:53:24Z</dcterms:created>
  <dcterms:modified xsi:type="dcterms:W3CDTF">2023-09-10T11:02:47Z</dcterms:modified>
</cp:coreProperties>
</file>