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5036" windowHeight="9648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manual" fullCalcOnLoad="1"/>
</workbook>
</file>

<file path=xl/calcChain.xml><?xml version="1.0" encoding="utf-8"?>
<calcChain xmlns="http://schemas.openxmlformats.org/spreadsheetml/2006/main">
  <c r="K19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<sst xmlns="http://schemas.openxmlformats.org/spreadsheetml/2006/main" count="60" uniqueCount="27">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</sst>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9" workbookViewId="0">
      <selection activeCell="C19" sqref="C19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37264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103"/>
      <c r="B10" s="104"/>
      <c r="C10" s="104"/>
      <c r="D10" s="104"/>
      <c r="E10" s="104"/>
      <c r="F10" s="104"/>
      <c r="G10" s="104"/>
      <c r="H10" s="104"/>
      <c r="I10" s="104"/>
      <c r="J10" s="104"/>
      <c r="K10" s="105"/>
      <c r="L10" s="10"/>
    </row>
    <row r="11" spans="1:26" s="9" customFormat="1" ht="41.25" customHeight="1" x14ac:dyDescent="0.25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5">
      <c r="A12" s="77"/>
      <c r="B12" s="78"/>
      <c r="C12" s="99" t="s">
        <v>19</v>
      </c>
      <c r="D12" s="100"/>
      <c r="E12" s="99" t="s">
        <v>19</v>
      </c>
      <c r="F12" s="100"/>
      <c r="G12" s="99" t="s">
        <v>19</v>
      </c>
      <c r="H12" s="100"/>
      <c r="I12" s="99" t="s">
        <v>19</v>
      </c>
      <c r="J12" s="100"/>
      <c r="K12" s="99" t="s">
        <v>19</v>
      </c>
      <c r="L12" s="100"/>
      <c r="M12" s="99" t="s">
        <v>19</v>
      </c>
      <c r="N12" s="100"/>
      <c r="O12" s="99" t="s">
        <v>19</v>
      </c>
      <c r="P12" s="100"/>
      <c r="Q12" s="99" t="s">
        <v>20</v>
      </c>
      <c r="R12" s="100"/>
      <c r="S12" s="99" t="s">
        <v>20</v>
      </c>
      <c r="T12" s="100"/>
      <c r="U12" s="99" t="s">
        <v>20</v>
      </c>
      <c r="V12" s="100"/>
      <c r="W12" s="99" t="s">
        <v>20</v>
      </c>
      <c r="X12" s="100"/>
      <c r="Y12" s="99" t="s">
        <v>20</v>
      </c>
      <c r="Z12" s="100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5">
      <c r="A16" s="85">
        <v>37288</v>
      </c>
      <c r="B16" s="86">
        <v>37288</v>
      </c>
      <c r="C16" s="87">
        <v>-0.06</v>
      </c>
      <c r="D16" s="88">
        <v>-0.03</v>
      </c>
      <c r="E16" s="87">
        <v>0.02</v>
      </c>
      <c r="F16" s="88">
        <v>0.05</v>
      </c>
      <c r="G16" s="87">
        <v>-12</v>
      </c>
      <c r="H16" s="88">
        <v>-10</v>
      </c>
      <c r="I16" s="87">
        <v>-31</v>
      </c>
      <c r="J16" s="88">
        <v>-28</v>
      </c>
      <c r="K16" s="87">
        <v>-32</v>
      </c>
      <c r="L16" s="88">
        <v>-28</v>
      </c>
      <c r="M16" s="87">
        <v>-0.38</v>
      </c>
      <c r="N16" s="88">
        <v>-33</v>
      </c>
      <c r="O16" s="87">
        <v>-38</v>
      </c>
      <c r="P16" s="88">
        <v>-33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-0.06</v>
      </c>
      <c r="D17" s="88">
        <v>-0.03</v>
      </c>
      <c r="E17" s="87">
        <v>0.01</v>
      </c>
      <c r="F17" s="88">
        <v>0.04</v>
      </c>
      <c r="G17" s="98">
        <v>-0.14000000000000001</v>
      </c>
      <c r="H17" s="88">
        <v>-0.11</v>
      </c>
      <c r="I17" s="87">
        <v>-32</v>
      </c>
      <c r="J17" s="88">
        <v>-0.28999999999999998</v>
      </c>
      <c r="K17" s="87">
        <v>-0.38</v>
      </c>
      <c r="L17" s="88">
        <v>-0.36</v>
      </c>
      <c r="M17" s="87">
        <v>-42</v>
      </c>
      <c r="N17" s="88">
        <v>-40</v>
      </c>
      <c r="O17" s="87">
        <v>-42</v>
      </c>
      <c r="P17" s="88">
        <v>-40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-0.06</v>
      </c>
      <c r="D18" s="88">
        <v>-0.03</v>
      </c>
      <c r="E18" s="87">
        <v>0.02</v>
      </c>
      <c r="F18" s="88">
        <v>0.06</v>
      </c>
      <c r="G18" s="87">
        <v>-20</v>
      </c>
      <c r="H18" s="88">
        <v>-18</v>
      </c>
      <c r="I18" s="87">
        <v>-0.315</v>
      </c>
      <c r="J18" s="88">
        <v>-0.29499999999999998</v>
      </c>
      <c r="K18" s="87">
        <v>-52</v>
      </c>
      <c r="L18" s="88">
        <v>-49</v>
      </c>
      <c r="M18" s="87">
        <v>-63</v>
      </c>
      <c r="N18" s="88">
        <v>-58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7.0000000000000007E-2</v>
      </c>
      <c r="D19" s="88">
        <v>0.11</v>
      </c>
      <c r="E19" s="87">
        <v>0.14000000000000001</v>
      </c>
      <c r="F19" s="88">
        <v>0.18</v>
      </c>
      <c r="G19" s="87">
        <v>-0.08</v>
      </c>
      <c r="H19" s="88">
        <v>-0.03</v>
      </c>
      <c r="I19" s="87">
        <v>-31</v>
      </c>
      <c r="J19" s="88">
        <v>-29</v>
      </c>
      <c r="K19" s="87">
        <f>C1-60</f>
        <v>-60</v>
      </c>
      <c r="L19" s="88">
        <v>-57</v>
      </c>
      <c r="M19" s="87">
        <v>-70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>
        <v>0.02</v>
      </c>
      <c r="D20" s="80">
        <v>0.04</v>
      </c>
      <c r="E20" s="79">
        <v>0.12</v>
      </c>
      <c r="F20" s="80">
        <v>0.15</v>
      </c>
      <c r="G20" s="79">
        <v>-0.1</v>
      </c>
      <c r="H20" s="80">
        <v>-0.08</v>
      </c>
      <c r="I20" s="79">
        <v>-32</v>
      </c>
      <c r="J20" s="80">
        <v>-29</v>
      </c>
      <c r="K20" s="79">
        <v>-0.56999999999999995</v>
      </c>
      <c r="L20" s="80">
        <v>-0.53</v>
      </c>
      <c r="M20" s="79">
        <v>-66</v>
      </c>
      <c r="N20" s="80">
        <v>-0.57999999999999996</v>
      </c>
      <c r="O20" s="79">
        <v>-67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>
        <v>3.5000000000000003E-2</v>
      </c>
      <c r="D21" s="88">
        <v>5.5E-2</v>
      </c>
      <c r="E21" s="87">
        <v>0.21</v>
      </c>
      <c r="F21" s="88">
        <v>0.25</v>
      </c>
      <c r="G21" s="87">
        <v>7.4999999999999997E-2</v>
      </c>
      <c r="H21" s="88">
        <v>0.105</v>
      </c>
      <c r="I21" s="87">
        <v>-0.23499999999999999</v>
      </c>
      <c r="J21" s="88">
        <v>-0.21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0.06</v>
      </c>
      <c r="D22" s="88">
        <v>0.08</v>
      </c>
      <c r="E22" s="87">
        <v>0.23</v>
      </c>
      <c r="F22" s="88">
        <v>0.2</v>
      </c>
      <c r="G22" s="87">
        <v>0.28000000000000003</v>
      </c>
      <c r="H22" s="88">
        <v>0.04</v>
      </c>
      <c r="I22" s="87">
        <v>-0.28499999999999998</v>
      </c>
      <c r="J22" s="88">
        <v>-0.26500000000000001</v>
      </c>
      <c r="K22" s="87">
        <v>-44</v>
      </c>
      <c r="L22" s="88">
        <v>-41</v>
      </c>
      <c r="M22" s="87">
        <v>-56</v>
      </c>
      <c r="N22" s="88">
        <v>-50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0.06</v>
      </c>
      <c r="D23" s="88">
        <v>0.09</v>
      </c>
      <c r="E23" s="87">
        <v>0.22</v>
      </c>
      <c r="F23" s="88">
        <v>0.27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-32</v>
      </c>
      <c r="N23" s="88">
        <v>-28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0.1</v>
      </c>
      <c r="D24" s="88">
        <v>0.13</v>
      </c>
      <c r="E24" s="87">
        <v>0.32</v>
      </c>
      <c r="F24" s="88">
        <v>0.37</v>
      </c>
      <c r="G24" s="87" t="s">
        <v>25</v>
      </c>
      <c r="H24" s="88">
        <v>0.12</v>
      </c>
      <c r="I24" s="87">
        <v>-0.23</v>
      </c>
      <c r="J24" s="88">
        <v>-0.2</v>
      </c>
      <c r="K24" s="87">
        <v>-0.36</v>
      </c>
      <c r="L24" s="88">
        <v>-0.34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0.1</v>
      </c>
      <c r="D25" s="88">
        <v>0.13</v>
      </c>
      <c r="E25" s="87">
        <v>0.33</v>
      </c>
      <c r="F25" s="88">
        <v>0.38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0.11</v>
      </c>
      <c r="D26" s="88">
        <v>0.14000000000000001</v>
      </c>
      <c r="E26" s="87">
        <v>0.3</v>
      </c>
      <c r="F26" s="88">
        <v>0.43</v>
      </c>
      <c r="G26" s="87">
        <v>0.02</v>
      </c>
      <c r="H26" s="88">
        <v>0.08</v>
      </c>
      <c r="I26" s="87">
        <v>-0.22</v>
      </c>
      <c r="J26" s="88">
        <v>-0.19</v>
      </c>
      <c r="K26" s="87">
        <v>-36</v>
      </c>
      <c r="L26" s="88">
        <v>-0.33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0.11</v>
      </c>
      <c r="D27" s="88">
        <v>0.14000000000000001</v>
      </c>
      <c r="E27" s="87">
        <v>0.3</v>
      </c>
      <c r="F27" s="88">
        <v>0.43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0.115</v>
      </c>
      <c r="D28" s="88">
        <v>0.25</v>
      </c>
      <c r="E28" s="87">
        <v>0.3</v>
      </c>
      <c r="F28" s="88">
        <v>0.44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0.105</v>
      </c>
      <c r="D29" s="88">
        <v>0.14000000000000001</v>
      </c>
      <c r="E29" s="87">
        <v>0.3</v>
      </c>
      <c r="F29" s="88">
        <v>0.42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0.14000000000000001</v>
      </c>
      <c r="D30" s="88">
        <v>0.19</v>
      </c>
      <c r="E30" s="87">
        <v>0.3</v>
      </c>
      <c r="F30" s="88">
        <v>0.43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0.13</v>
      </c>
      <c r="D31" s="88">
        <v>0.19</v>
      </c>
      <c r="E31" s="87">
        <v>0.3</v>
      </c>
      <c r="F31" s="88">
        <v>0.43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0.13</v>
      </c>
      <c r="D32" s="88">
        <v>0.19</v>
      </c>
      <c r="E32" s="87">
        <v>0.33</v>
      </c>
      <c r="F32" s="88">
        <v>0.45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0.12</v>
      </c>
      <c r="D33" s="88">
        <v>0.19</v>
      </c>
      <c r="E33" s="87">
        <v>0.33</v>
      </c>
      <c r="F33" s="88">
        <v>0.45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0.12</v>
      </c>
      <c r="D34" s="88">
        <v>0.19</v>
      </c>
      <c r="E34" s="87">
        <v>0.33</v>
      </c>
      <c r="F34" s="88">
        <v>0.35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0.125</v>
      </c>
      <c r="D35" s="88">
        <v>0.19</v>
      </c>
      <c r="E35" s="87">
        <v>0.35</v>
      </c>
      <c r="F35" s="88">
        <v>0.47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0.125</v>
      </c>
      <c r="D36" s="88">
        <v>0.22</v>
      </c>
      <c r="E36" s="87">
        <v>0.35</v>
      </c>
      <c r="F36" s="88">
        <v>0.47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0.125</v>
      </c>
      <c r="D37" s="88">
        <v>0.25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0.13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6"/>
      <c r="B10" s="104"/>
      <c r="C10" s="104"/>
      <c r="D10" s="104"/>
      <c r="E10" s="104"/>
      <c r="F10" s="104"/>
      <c r="G10" s="104"/>
      <c r="H10" s="104"/>
      <c r="I10" s="104"/>
      <c r="J10" s="104"/>
      <c r="K10" s="105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0.1</v>
      </c>
      <c r="D14" s="25">
        <f>'Deal Sheet'!D24</f>
        <v>0.13</v>
      </c>
      <c r="E14" s="22">
        <f>'Deal Sheet'!E24</f>
        <v>0.32</v>
      </c>
      <c r="F14" s="26">
        <f>'Deal Sheet'!F24</f>
        <v>0.37</v>
      </c>
      <c r="G14" s="27" t="str">
        <f>'Deal Sheet'!G24</f>
        <v>flat</v>
      </c>
      <c r="H14" s="22">
        <f>'Deal Sheet'!H24</f>
        <v>0.12</v>
      </c>
      <c r="I14" s="22">
        <f>'Deal Sheet'!I24</f>
        <v>-0.23</v>
      </c>
      <c r="J14" s="24">
        <f>'Deal Sheet'!J24</f>
        <v>-0.2</v>
      </c>
      <c r="K14" s="26">
        <f>'Deal Sheet'!K24</f>
        <v>-0.36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0.115</v>
      </c>
      <c r="D18" s="11">
        <f>'Deal Sheet'!D28</f>
        <v>0.25</v>
      </c>
      <c r="E18" s="12"/>
      <c r="F18" s="62">
        <f>'Deal Sheet'!F28</f>
        <v>0.44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0.115</v>
      </c>
      <c r="D24" s="69">
        <f>'Deal Sheet'!D28</f>
        <v>0.25</v>
      </c>
      <c r="E24" s="69">
        <f>'Deal Sheet'!E28</f>
        <v>0.3</v>
      </c>
      <c r="F24" s="69">
        <f>'Deal Sheet'!F28</f>
        <v>0.44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0.14000000000000001</v>
      </c>
      <c r="D26" s="69">
        <f>'Deal Sheet'!D30</f>
        <v>0.19</v>
      </c>
      <c r="E26" s="69">
        <f>'Deal Sheet'!E30</f>
        <v>0.3</v>
      </c>
      <c r="F26" s="69">
        <f>'Deal Sheet'!F30</f>
        <v>0.43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0.13</v>
      </c>
      <c r="D28" s="69">
        <f>'Deal Sheet'!D32</f>
        <v>0.19</v>
      </c>
      <c r="E28" s="69">
        <f>'Deal Sheet'!E32</f>
        <v>0.33</v>
      </c>
      <c r="F28" s="69">
        <f>'Deal Sheet'!F32</f>
        <v>0.45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0.12</v>
      </c>
      <c r="D30" s="69">
        <f>'Deal Sheet'!D34</f>
        <v>0.19</v>
      </c>
      <c r="E30" s="69">
        <f>'Deal Sheet'!E34</f>
        <v>0.33</v>
      </c>
      <c r="F30" s="69">
        <f>'Deal Sheet'!F34</f>
        <v>0.35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0.125</v>
      </c>
      <c r="D32" s="69">
        <f>'Deal Sheet'!D36</f>
        <v>0.22</v>
      </c>
      <c r="E32" s="69">
        <f>'Deal Sheet'!E36</f>
        <v>0.35</v>
      </c>
      <c r="F32" s="69">
        <f>'Deal Sheet'!F36</f>
        <v>0.47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0.13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2023-09-10T11:03:34Z</dcterms:modified>
</cp:coreProperties>
</file>