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2120" windowHeight="87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Sheet1!$A$1:$AK$83</definedName>
    <definedName name="_xlnm.Print_Area" localSheetId="1">Sheet2!$A$1:$E$32</definedName>
  </definedNames>
  <calcPr calcId="92512"/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3" i="1"/>
  <c r="I34" i="1"/>
  <c r="H37" i="1"/>
  <c r="I37" i="1"/>
  <c r="I39" i="1"/>
  <c r="I40" i="1"/>
  <c r="I43" i="1"/>
  <c r="I44" i="1"/>
  <c r="I45" i="1"/>
  <c r="I58" i="1"/>
  <c r="H71" i="1"/>
  <c r="I71" i="1"/>
  <c r="I105" i="1"/>
  <c r="I107" i="1"/>
  <c r="I113" i="1"/>
  <c r="H138" i="1"/>
  <c r="I138" i="1"/>
  <c r="I143" i="1"/>
</calcChain>
</file>

<file path=xl/comments1.xml><?xml version="1.0" encoding="utf-8"?>
<comments xmlns="http://schemas.openxmlformats.org/spreadsheetml/2006/main">
  <authors>
    <author>mbodnar</author>
  </authors>
  <commentList>
    <comment ref="Y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6735
1656 (F)
5079 (I)</t>
        </r>
      </text>
    </comment>
    <comment ref="AA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6735
1656 (F)
5079 (I)</t>
        </r>
      </text>
    </comment>
    <comment ref="AC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6735
1656 (F)
5079 (I)</t>
        </r>
      </text>
    </comment>
    <comment ref="AE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2245
552 (F)
1693 (I)</t>
        </r>
      </text>
    </comment>
    <comment ref="AG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2245
552 (F)
1693 (I)</t>
        </r>
      </text>
    </comment>
    <comment ref="AI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2245
552 (F)
1693 (I)</t>
        </r>
      </text>
    </comment>
    <comment ref="U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2398 (F)
9983 (I)
</t>
        </r>
      </text>
    </comment>
    <comment ref="Y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W/D Nom - 14,500
1656 (F)  12844(I)
</t>
        </r>
      </text>
    </comment>
    <comment ref="Z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PRR</t>
        </r>
      </text>
    </comment>
    <comment ref="AA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W/D Nom - 14,500
1656 (F)  12844(I)
</t>
        </r>
      </text>
    </comment>
    <comment ref="AF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PCC</t>
        </r>
      </text>
    </comment>
    <comment ref="AH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PCC</t>
        </r>
      </text>
    </comment>
    <comment ref="K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M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O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Q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S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U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2310(F)
6772(I)
</t>
        </r>
      </text>
    </comment>
    <comment ref="Y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A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C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E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G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K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2608 (F)
3392 (I)
</t>
        </r>
      </text>
    </comment>
    <comment ref="Q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2592 (F)
3372 (I)
</t>
        </r>
      </text>
    </comment>
    <comment ref="U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2547 (F)
13465 (I)
</t>
        </r>
      </text>
    </comment>
    <comment ref="Y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15415
1656 (F)
13759 (I)
</t>
        </r>
      </text>
    </comment>
    <comment ref="AA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15415
1656 (F)
13759 (I)
</t>
        </r>
      </text>
    </comment>
    <comment ref="AC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15415
1656 (F)
13759 (I)
</t>
        </r>
      </text>
    </comment>
    <comment ref="AE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5139
552 (F)
4587 (I)
</t>
        </r>
      </text>
    </comment>
    <comment ref="AG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5139
552 (F)
4587 (I)
</t>
        </r>
      </text>
    </comment>
    <comment ref="U73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2541 (F)
11249 (I)
</t>
        </r>
      </text>
    </comment>
    <comment ref="V73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2541 (F)
11249 (I)
</t>
        </r>
      </text>
    </comment>
    <comment ref="U82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2855 (F)
24364 (I)
</t>
        </r>
      </text>
    </comment>
    <comment ref="AI82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3441 (F)
15972 (I)
</t>
        </r>
      </text>
    </comment>
  </commentList>
</comments>
</file>

<file path=xl/sharedStrings.xml><?xml version="1.0" encoding="utf-8"?>
<sst xmlns="http://schemas.openxmlformats.org/spreadsheetml/2006/main" count="311" uniqueCount="34">
  <si>
    <t xml:space="preserve">LS POWER Cottage Grove </t>
  </si>
  <si>
    <t>Date</t>
  </si>
  <si>
    <t>Nom to TBS</t>
  </si>
  <si>
    <t>Nom to 23281</t>
  </si>
  <si>
    <t>Cottage Grove</t>
  </si>
  <si>
    <t>Inj MDQ</t>
  </si>
  <si>
    <t xml:space="preserve">Storage </t>
  </si>
  <si>
    <t>Allocation?</t>
  </si>
  <si>
    <t>Overrun</t>
  </si>
  <si>
    <t>Y</t>
  </si>
  <si>
    <t>N</t>
  </si>
  <si>
    <t>TO COVER</t>
  </si>
  <si>
    <t>LS POWER</t>
  </si>
  <si>
    <t>NOT COVERED</t>
  </si>
  <si>
    <t>AMOUNT</t>
  </si>
  <si>
    <t>WITHDRAWN</t>
  </si>
  <si>
    <t>BALANCING</t>
  </si>
  <si>
    <t>CHARGE @</t>
  </si>
  <si>
    <t>JUNE TOTAL</t>
  </si>
  <si>
    <t>JULY TOTAL</t>
  </si>
  <si>
    <t>AUGUST TOTAL</t>
  </si>
  <si>
    <t>SEPTEMBER TOTAL</t>
  </si>
  <si>
    <t>TOTAL JUNE - SEPTEMBER</t>
  </si>
  <si>
    <t>Timely</t>
  </si>
  <si>
    <t>Nomination</t>
  </si>
  <si>
    <t>Scheduled</t>
  </si>
  <si>
    <t>Evening</t>
  </si>
  <si>
    <t>NonGrid</t>
  </si>
  <si>
    <t>ID1</t>
  </si>
  <si>
    <t>ID 2</t>
  </si>
  <si>
    <t>True-up</t>
  </si>
  <si>
    <t>SNR</t>
  </si>
  <si>
    <t>LSP Cottage Grove - Cr# 23281</t>
  </si>
  <si>
    <t>LSP White water - Cr# 23282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</si>
</sst>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name val="Arial"/>
    </font>
    <font>
      <sz val="11"/>
      <name val="Arial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darkGray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4" fontId="0" fillId="0" borderId="0" xfId="1" applyFont="1"/>
    <xf numFmtId="44" fontId="2" fillId="0" borderId="0" xfId="1" applyFont="1"/>
    <xf numFmtId="44" fontId="3" fillId="0" borderId="0" xfId="0" applyNumberFormat="1" applyFont="1"/>
    <xf numFmtId="0" fontId="4" fillId="0" borderId="0" xfId="0" applyFont="1" applyAlignment="1">
      <alignment horizontal="center"/>
    </xf>
    <xf numFmtId="0" fontId="0" fillId="3" borderId="3" xfId="0" applyFill="1" applyBorder="1"/>
    <xf numFmtId="14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center"/>
    </xf>
    <xf numFmtId="44" fontId="0" fillId="0" borderId="3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143"/>
  <sheetViews>
    <sheetView tabSelected="1" zoomScale="90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N86" sqref="N86"/>
    </sheetView>
  </sheetViews>
  <sheetFormatPr defaultRowHeight="13.8" x14ac:dyDescent="0.25"/>
  <cols>
    <col min="1" max="1" width="1.8984375" customWidth="1"/>
    <col min="2" max="2" width="9.8984375" bestFit="1" customWidth="1"/>
    <col min="3" max="3" width="13.69921875" customWidth="1"/>
    <col min="4" max="4" width="13.59765625" customWidth="1"/>
    <col min="7" max="7" width="10.5" style="4" customWidth="1"/>
    <col min="8" max="8" width="14.5" customWidth="1"/>
    <col min="9" max="9" width="11.69921875" customWidth="1"/>
    <col min="11" max="11" width="9.69921875" customWidth="1"/>
    <col min="12" max="12" width="9.5" customWidth="1"/>
    <col min="13" max="13" width="9.69921875" customWidth="1"/>
    <col min="14" max="14" width="9.5" customWidth="1"/>
    <col min="15" max="15" width="9.19921875" customWidth="1"/>
    <col min="17" max="17" width="9.19921875" customWidth="1"/>
  </cols>
  <sheetData>
    <row r="1" spans="2:36" x14ac:dyDescent="0.25">
      <c r="B1" s="2"/>
      <c r="C1" s="2"/>
      <c r="D1" s="2" t="s">
        <v>0</v>
      </c>
      <c r="E1" s="2"/>
      <c r="F1" s="2"/>
      <c r="G1" s="3"/>
    </row>
    <row r="2" spans="2:36" ht="14.4" thickBot="1" x14ac:dyDescent="0.3">
      <c r="B2" s="2"/>
      <c r="C2" s="2"/>
      <c r="D2" s="2"/>
      <c r="E2" s="2"/>
      <c r="F2" s="2"/>
      <c r="G2" s="3"/>
      <c r="H2" s="3" t="s">
        <v>14</v>
      </c>
      <c r="K2" s="19" t="s">
        <v>32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Y2" s="19" t="s">
        <v>33</v>
      </c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2:36" ht="14.4" thickBot="1" x14ac:dyDescent="0.3">
      <c r="B3" s="2"/>
      <c r="C3" s="2"/>
      <c r="D3" s="2"/>
      <c r="E3" s="2"/>
      <c r="F3" s="2"/>
      <c r="G3" s="3"/>
      <c r="H3" s="3" t="s">
        <v>15</v>
      </c>
      <c r="I3" s="2" t="s">
        <v>16</v>
      </c>
      <c r="K3" s="17" t="s">
        <v>23</v>
      </c>
      <c r="L3" s="18"/>
      <c r="M3" s="17" t="s">
        <v>26</v>
      </c>
      <c r="N3" s="18"/>
      <c r="O3" s="17" t="s">
        <v>27</v>
      </c>
      <c r="P3" s="18"/>
      <c r="Q3" s="17" t="s">
        <v>28</v>
      </c>
      <c r="R3" s="18"/>
      <c r="S3" s="17" t="s">
        <v>29</v>
      </c>
      <c r="T3" s="18"/>
      <c r="U3" s="17" t="s">
        <v>30</v>
      </c>
      <c r="V3" s="18"/>
      <c r="Y3" s="17" t="s">
        <v>23</v>
      </c>
      <c r="Z3" s="18"/>
      <c r="AA3" s="17" t="s">
        <v>26</v>
      </c>
      <c r="AB3" s="18"/>
      <c r="AC3" s="17" t="s">
        <v>27</v>
      </c>
      <c r="AD3" s="18"/>
      <c r="AE3" s="17" t="s">
        <v>28</v>
      </c>
      <c r="AF3" s="18"/>
      <c r="AG3" s="17" t="s">
        <v>29</v>
      </c>
      <c r="AH3" s="18"/>
      <c r="AI3" s="17" t="s">
        <v>30</v>
      </c>
      <c r="AJ3" s="18"/>
    </row>
    <row r="4" spans="2:36" x14ac:dyDescent="0.25">
      <c r="B4" s="2"/>
      <c r="C4" s="2" t="s">
        <v>4</v>
      </c>
      <c r="D4" s="3" t="s">
        <v>4</v>
      </c>
      <c r="E4" s="3">
        <v>23281</v>
      </c>
      <c r="F4" s="3">
        <v>23281</v>
      </c>
      <c r="G4" s="3" t="s">
        <v>6</v>
      </c>
      <c r="H4" s="3" t="s">
        <v>11</v>
      </c>
      <c r="I4" s="3" t="s">
        <v>17</v>
      </c>
      <c r="K4" s="11" t="s">
        <v>24</v>
      </c>
      <c r="L4" s="11" t="s">
        <v>25</v>
      </c>
      <c r="M4" s="11" t="s">
        <v>24</v>
      </c>
      <c r="N4" s="11" t="s">
        <v>25</v>
      </c>
      <c r="O4" s="11" t="s">
        <v>24</v>
      </c>
      <c r="P4" s="11" t="s">
        <v>25</v>
      </c>
      <c r="Q4" s="11" t="s">
        <v>24</v>
      </c>
      <c r="R4" s="11" t="s">
        <v>25</v>
      </c>
      <c r="S4" s="11" t="s">
        <v>24</v>
      </c>
      <c r="T4" s="11" t="s">
        <v>25</v>
      </c>
      <c r="U4" s="11" t="s">
        <v>24</v>
      </c>
      <c r="V4" s="11" t="s">
        <v>25</v>
      </c>
      <c r="Y4" s="11" t="s">
        <v>24</v>
      </c>
      <c r="Z4" s="11" t="s">
        <v>25</v>
      </c>
      <c r="AA4" s="11" t="s">
        <v>24</v>
      </c>
      <c r="AB4" s="11" t="s">
        <v>25</v>
      </c>
      <c r="AC4" s="11" t="s">
        <v>24</v>
      </c>
      <c r="AD4" s="11" t="s">
        <v>25</v>
      </c>
      <c r="AE4" s="11" t="s">
        <v>24</v>
      </c>
      <c r="AF4" s="11" t="s">
        <v>25</v>
      </c>
      <c r="AG4" s="11" t="s">
        <v>24</v>
      </c>
      <c r="AH4" s="11" t="s">
        <v>25</v>
      </c>
      <c r="AI4" s="11" t="s">
        <v>24</v>
      </c>
      <c r="AJ4" s="11" t="s">
        <v>25</v>
      </c>
    </row>
    <row r="5" spans="2:36" x14ac:dyDescent="0.25">
      <c r="B5" s="2" t="s">
        <v>1</v>
      </c>
      <c r="C5" s="3" t="s">
        <v>2</v>
      </c>
      <c r="D5" s="3" t="s">
        <v>3</v>
      </c>
      <c r="E5" s="3" t="s">
        <v>5</v>
      </c>
      <c r="F5" s="3" t="s">
        <v>8</v>
      </c>
      <c r="G5" s="3" t="s">
        <v>7</v>
      </c>
      <c r="H5" s="3" t="s">
        <v>12</v>
      </c>
      <c r="I5" s="2">
        <v>0.09</v>
      </c>
    </row>
    <row r="6" spans="2:36" hidden="1" x14ac:dyDescent="0.25">
      <c r="B6" s="1">
        <v>37043</v>
      </c>
      <c r="C6">
        <v>2030</v>
      </c>
      <c r="D6">
        <v>1498</v>
      </c>
      <c r="E6">
        <v>2045</v>
      </c>
      <c r="F6">
        <v>0</v>
      </c>
      <c r="G6" s="4" t="s">
        <v>9</v>
      </c>
      <c r="H6" t="s">
        <v>13</v>
      </c>
      <c r="I6" s="8"/>
    </row>
    <row r="7" spans="2:36" hidden="1" x14ac:dyDescent="0.25">
      <c r="B7" s="1">
        <v>37044</v>
      </c>
      <c r="C7">
        <v>1810</v>
      </c>
      <c r="D7">
        <v>2996</v>
      </c>
      <c r="E7">
        <v>2059</v>
      </c>
      <c r="F7">
        <v>-937</v>
      </c>
      <c r="G7" s="4" t="s">
        <v>10</v>
      </c>
      <c r="H7" t="s">
        <v>13</v>
      </c>
      <c r="I7" s="8"/>
    </row>
    <row r="8" spans="2:36" hidden="1" x14ac:dyDescent="0.25">
      <c r="B8" s="1">
        <v>37045</v>
      </c>
      <c r="C8">
        <v>2000</v>
      </c>
      <c r="D8">
        <v>2996</v>
      </c>
      <c r="E8">
        <v>2086</v>
      </c>
      <c r="F8">
        <v>-910</v>
      </c>
      <c r="G8" s="4" t="s">
        <v>10</v>
      </c>
      <c r="H8" t="s">
        <v>13</v>
      </c>
      <c r="I8" s="8"/>
    </row>
    <row r="9" spans="2:36" hidden="1" x14ac:dyDescent="0.25">
      <c r="B9" s="1">
        <v>37046</v>
      </c>
      <c r="C9">
        <v>2160</v>
      </c>
      <c r="D9">
        <v>2996</v>
      </c>
      <c r="E9">
        <v>2112</v>
      </c>
      <c r="F9">
        <v>-884</v>
      </c>
      <c r="G9" s="4" t="s">
        <v>10</v>
      </c>
      <c r="H9" t="s">
        <v>13</v>
      </c>
      <c r="I9" s="8"/>
    </row>
    <row r="10" spans="2:36" hidden="1" x14ac:dyDescent="0.25">
      <c r="B10" s="1">
        <v>37047</v>
      </c>
      <c r="C10">
        <v>2290</v>
      </c>
      <c r="D10">
        <v>616</v>
      </c>
      <c r="E10">
        <v>2139</v>
      </c>
      <c r="F10">
        <v>0</v>
      </c>
      <c r="G10" s="4" t="s">
        <v>10</v>
      </c>
      <c r="H10" t="s">
        <v>13</v>
      </c>
      <c r="I10" s="8"/>
    </row>
    <row r="11" spans="2:36" hidden="1" x14ac:dyDescent="0.25">
      <c r="B11" s="1">
        <v>37048</v>
      </c>
      <c r="C11">
        <v>5430</v>
      </c>
      <c r="D11">
        <v>4613</v>
      </c>
      <c r="E11">
        <v>2166</v>
      </c>
      <c r="F11">
        <v>-2447</v>
      </c>
      <c r="G11" s="4" t="s">
        <v>10</v>
      </c>
      <c r="H11" t="s">
        <v>13</v>
      </c>
      <c r="I11" s="8"/>
    </row>
    <row r="12" spans="2:36" hidden="1" x14ac:dyDescent="0.25">
      <c r="B12" s="1">
        <v>37049</v>
      </c>
      <c r="C12">
        <v>5250</v>
      </c>
      <c r="D12">
        <v>6673</v>
      </c>
      <c r="E12">
        <v>2207</v>
      </c>
      <c r="F12">
        <v>-4466</v>
      </c>
      <c r="G12" s="4" t="s">
        <v>10</v>
      </c>
      <c r="H12" t="s">
        <v>13</v>
      </c>
      <c r="I12" s="8"/>
    </row>
    <row r="13" spans="2:36" hidden="1" x14ac:dyDescent="0.25">
      <c r="B13" s="1">
        <v>37050</v>
      </c>
      <c r="C13">
        <v>1818</v>
      </c>
      <c r="D13">
        <v>1178</v>
      </c>
      <c r="E13">
        <v>2266</v>
      </c>
      <c r="F13">
        <v>0</v>
      </c>
      <c r="G13" s="4" t="s">
        <v>9</v>
      </c>
      <c r="H13" t="s">
        <v>13</v>
      </c>
      <c r="I13" s="8"/>
    </row>
    <row r="14" spans="2:36" hidden="1" x14ac:dyDescent="0.25">
      <c r="B14" s="1">
        <v>37051</v>
      </c>
      <c r="C14">
        <v>2996</v>
      </c>
      <c r="D14">
        <v>1976</v>
      </c>
      <c r="E14">
        <v>2271</v>
      </c>
      <c r="F14">
        <v>0</v>
      </c>
      <c r="G14" s="4" t="s">
        <v>9</v>
      </c>
      <c r="H14" t="s">
        <v>13</v>
      </c>
      <c r="I14" s="8"/>
    </row>
    <row r="15" spans="2:36" hidden="1" x14ac:dyDescent="0.25">
      <c r="B15" s="1">
        <v>37052</v>
      </c>
      <c r="C15">
        <v>4515</v>
      </c>
      <c r="D15">
        <v>3699</v>
      </c>
      <c r="E15">
        <v>2291</v>
      </c>
      <c r="F15">
        <v>-1408</v>
      </c>
      <c r="G15" s="4" t="s">
        <v>9</v>
      </c>
      <c r="H15" t="s">
        <v>13</v>
      </c>
      <c r="I15" s="8"/>
    </row>
    <row r="16" spans="2:36" hidden="1" x14ac:dyDescent="0.25">
      <c r="B16" s="1">
        <v>37053</v>
      </c>
      <c r="C16">
        <v>13830</v>
      </c>
      <c r="D16">
        <v>0</v>
      </c>
      <c r="E16">
        <v>2297</v>
      </c>
      <c r="F16">
        <v>0</v>
      </c>
      <c r="G16" s="4" t="s">
        <v>9</v>
      </c>
      <c r="H16" t="s">
        <v>13</v>
      </c>
      <c r="I16" s="8"/>
    </row>
    <row r="17" spans="1:37" hidden="1" x14ac:dyDescent="0.25">
      <c r="B17" s="1">
        <v>37054</v>
      </c>
      <c r="C17">
        <v>18230</v>
      </c>
      <c r="D17">
        <v>15872</v>
      </c>
      <c r="E17">
        <v>2253</v>
      </c>
      <c r="F17">
        <v>-13619</v>
      </c>
      <c r="G17" s="4" t="s">
        <v>10</v>
      </c>
      <c r="H17" t="s">
        <v>13</v>
      </c>
      <c r="I17" s="8"/>
    </row>
    <row r="18" spans="1:37" hidden="1" x14ac:dyDescent="0.25">
      <c r="B18" s="1">
        <v>37055</v>
      </c>
      <c r="C18">
        <v>23600</v>
      </c>
      <c r="D18">
        <v>0</v>
      </c>
      <c r="E18">
        <v>2395</v>
      </c>
      <c r="F18">
        <v>0</v>
      </c>
      <c r="G18" s="4" t="s">
        <v>10</v>
      </c>
      <c r="H18" t="s">
        <v>13</v>
      </c>
      <c r="I18" s="8"/>
    </row>
    <row r="19" spans="1:37" hidden="1" x14ac:dyDescent="0.25">
      <c r="B19" s="1">
        <v>37056</v>
      </c>
      <c r="C19">
        <v>19290</v>
      </c>
      <c r="D19">
        <v>0</v>
      </c>
      <c r="E19">
        <v>2370</v>
      </c>
      <c r="F19">
        <v>0</v>
      </c>
      <c r="G19" s="4" t="s">
        <v>9</v>
      </c>
      <c r="H19" t="s">
        <v>13</v>
      </c>
      <c r="I19" s="8"/>
    </row>
    <row r="20" spans="1:37" hidden="1" x14ac:dyDescent="0.25">
      <c r="B20" s="1">
        <v>37057</v>
      </c>
      <c r="C20">
        <v>12870</v>
      </c>
      <c r="D20">
        <v>0</v>
      </c>
      <c r="E20">
        <v>2224</v>
      </c>
      <c r="F20">
        <v>0</v>
      </c>
      <c r="G20" s="4" t="s">
        <v>9</v>
      </c>
      <c r="H20" t="s">
        <v>13</v>
      </c>
      <c r="I20" s="8"/>
    </row>
    <row r="21" spans="1:37" hidden="1" x14ac:dyDescent="0.25">
      <c r="B21" s="1">
        <v>37058</v>
      </c>
      <c r="C21">
        <v>2281</v>
      </c>
      <c r="D21">
        <v>2197</v>
      </c>
      <c r="E21">
        <v>2207</v>
      </c>
      <c r="F21">
        <v>0</v>
      </c>
      <c r="G21" s="4" t="s">
        <v>9</v>
      </c>
      <c r="H21" t="s">
        <v>13</v>
      </c>
      <c r="I21" s="8"/>
    </row>
    <row r="22" spans="1:37" hidden="1" x14ac:dyDescent="0.25">
      <c r="B22" s="1">
        <v>37059</v>
      </c>
      <c r="C22">
        <v>7380</v>
      </c>
      <c r="D22">
        <v>2217</v>
      </c>
      <c r="E22">
        <v>2227</v>
      </c>
      <c r="F22">
        <v>0</v>
      </c>
      <c r="G22" s="4" t="s">
        <v>9</v>
      </c>
      <c r="H22" t="s">
        <v>13</v>
      </c>
      <c r="I22" s="8"/>
    </row>
    <row r="23" spans="1:37" hidden="1" x14ac:dyDescent="0.25">
      <c r="B23" s="1">
        <v>37060</v>
      </c>
      <c r="C23">
        <v>21020</v>
      </c>
      <c r="D23">
        <v>0</v>
      </c>
      <c r="E23">
        <v>2200</v>
      </c>
      <c r="F23">
        <v>0</v>
      </c>
      <c r="G23" s="4" t="s">
        <v>9</v>
      </c>
      <c r="H23" t="s">
        <v>13</v>
      </c>
      <c r="I23" s="8"/>
    </row>
    <row r="24" spans="1:37" s="14" customFormat="1" ht="14.4" thickBot="1" x14ac:dyDescent="0.3">
      <c r="A24" s="12"/>
      <c r="B24" s="13">
        <v>37061</v>
      </c>
      <c r="C24" s="14">
        <v>10400</v>
      </c>
      <c r="D24" s="14">
        <v>11454</v>
      </c>
      <c r="E24" s="14">
        <v>2158</v>
      </c>
      <c r="F24" s="14">
        <v>-9296</v>
      </c>
      <c r="G24" s="15" t="s">
        <v>9</v>
      </c>
      <c r="H24" s="14">
        <v>9296</v>
      </c>
      <c r="I24" s="16">
        <f t="shared" ref="I24:I30" si="0">+H24*I$5</f>
        <v>836.64</v>
      </c>
      <c r="K24" s="14">
        <v>2200</v>
      </c>
      <c r="L24" s="14">
        <v>2200</v>
      </c>
      <c r="M24" s="14">
        <v>2200</v>
      </c>
      <c r="N24" s="14">
        <v>2200</v>
      </c>
      <c r="O24" s="14">
        <v>2200</v>
      </c>
      <c r="P24" s="14">
        <v>2200</v>
      </c>
      <c r="Q24" s="14">
        <v>2200</v>
      </c>
      <c r="R24" s="14">
        <v>2200</v>
      </c>
      <c r="S24" s="14">
        <v>2179</v>
      </c>
      <c r="T24" s="14">
        <v>2179</v>
      </c>
      <c r="U24" s="14">
        <v>2179</v>
      </c>
      <c r="V24" s="14">
        <v>11433</v>
      </c>
      <c r="Y24" s="14">
        <v>2674</v>
      </c>
      <c r="Z24" s="14">
        <v>2674</v>
      </c>
      <c r="AA24" s="14">
        <v>2674</v>
      </c>
      <c r="AB24" s="14">
        <v>2674</v>
      </c>
      <c r="AC24" s="14">
        <v>2674</v>
      </c>
      <c r="AD24" s="14">
        <v>2674</v>
      </c>
      <c r="AE24" s="14">
        <v>2674</v>
      </c>
      <c r="AF24" s="14">
        <v>2674</v>
      </c>
      <c r="AG24" s="14">
        <v>2674</v>
      </c>
      <c r="AH24" s="14">
        <v>2674</v>
      </c>
      <c r="AI24" s="14">
        <v>2673</v>
      </c>
      <c r="AJ24" s="14">
        <v>0</v>
      </c>
      <c r="AK24" s="14" t="s">
        <v>31</v>
      </c>
    </row>
    <row r="25" spans="1:37" s="14" customFormat="1" ht="14.4" thickBot="1" x14ac:dyDescent="0.3">
      <c r="A25" s="12"/>
      <c r="B25" s="13">
        <v>37062</v>
      </c>
      <c r="C25" s="14">
        <v>2000</v>
      </c>
      <c r="D25" s="14">
        <v>8989</v>
      </c>
      <c r="E25" s="14">
        <v>2260</v>
      </c>
      <c r="F25" s="14">
        <v>-6729</v>
      </c>
      <c r="G25" s="15" t="s">
        <v>9</v>
      </c>
      <c r="H25" s="14">
        <v>6729</v>
      </c>
      <c r="I25" s="16">
        <f t="shared" si="0"/>
        <v>605.61</v>
      </c>
      <c r="K25" s="14">
        <v>2200</v>
      </c>
      <c r="L25" s="14">
        <v>2200</v>
      </c>
      <c r="M25" s="14">
        <v>2178</v>
      </c>
      <c r="N25" s="14">
        <v>2178</v>
      </c>
      <c r="O25" s="14">
        <v>2178</v>
      </c>
      <c r="P25" s="14">
        <v>2178</v>
      </c>
      <c r="Q25" s="14">
        <v>2178</v>
      </c>
      <c r="R25" s="14">
        <v>2178</v>
      </c>
      <c r="S25" s="14">
        <v>2178</v>
      </c>
      <c r="T25" s="14">
        <v>2178</v>
      </c>
      <c r="U25" s="14">
        <v>8989</v>
      </c>
      <c r="V25" s="14">
        <v>8989</v>
      </c>
      <c r="Y25" s="14">
        <v>2645</v>
      </c>
      <c r="Z25" s="14">
        <v>2645</v>
      </c>
      <c r="AA25" s="14">
        <v>2645</v>
      </c>
      <c r="AB25" s="14">
        <v>2645</v>
      </c>
      <c r="AC25" s="14">
        <v>2645</v>
      </c>
      <c r="AD25" s="14">
        <v>2645</v>
      </c>
      <c r="AE25" s="14">
        <v>2645</v>
      </c>
      <c r="AF25" s="14">
        <v>2645</v>
      </c>
      <c r="AG25" s="14">
        <v>2645</v>
      </c>
      <c r="AH25" s="14">
        <v>2645</v>
      </c>
      <c r="AI25" s="14">
        <v>2645</v>
      </c>
      <c r="AJ25" s="14">
        <v>0</v>
      </c>
      <c r="AK25" s="14" t="s">
        <v>31</v>
      </c>
    </row>
    <row r="26" spans="1:37" hidden="1" x14ac:dyDescent="0.25">
      <c r="B26" s="1">
        <v>37063</v>
      </c>
      <c r="C26">
        <v>2190</v>
      </c>
      <c r="D26">
        <v>2783</v>
      </c>
      <c r="E26">
        <v>2340</v>
      </c>
      <c r="F26">
        <v>-443</v>
      </c>
      <c r="G26" s="4" t="s">
        <v>9</v>
      </c>
      <c r="H26">
        <v>443</v>
      </c>
      <c r="I26" s="8">
        <f t="shared" si="0"/>
        <v>39.869999999999997</v>
      </c>
    </row>
    <row r="27" spans="1:37" hidden="1" x14ac:dyDescent="0.25">
      <c r="B27" s="1">
        <v>37064</v>
      </c>
      <c r="C27">
        <v>1868</v>
      </c>
      <c r="D27">
        <v>3104</v>
      </c>
      <c r="E27">
        <v>2365</v>
      </c>
      <c r="F27">
        <v>-739</v>
      </c>
      <c r="G27" s="4" t="s">
        <v>9</v>
      </c>
      <c r="H27">
        <v>739</v>
      </c>
      <c r="I27" s="8">
        <f t="shared" si="0"/>
        <v>66.509999999999991</v>
      </c>
    </row>
    <row r="28" spans="1:37" hidden="1" x14ac:dyDescent="0.25">
      <c r="B28" s="1">
        <v>37065</v>
      </c>
      <c r="C28">
        <v>1788</v>
      </c>
      <c r="D28">
        <v>3184</v>
      </c>
      <c r="E28">
        <v>2392</v>
      </c>
      <c r="F28">
        <v>-792</v>
      </c>
      <c r="G28" s="4" t="s">
        <v>9</v>
      </c>
      <c r="H28">
        <v>792</v>
      </c>
      <c r="I28" s="8">
        <f t="shared" si="0"/>
        <v>71.28</v>
      </c>
    </row>
    <row r="29" spans="1:37" hidden="1" x14ac:dyDescent="0.25">
      <c r="B29" s="1">
        <v>37066</v>
      </c>
      <c r="C29">
        <v>1820</v>
      </c>
      <c r="D29">
        <v>3152</v>
      </c>
      <c r="E29">
        <v>2421</v>
      </c>
      <c r="F29">
        <v>-731</v>
      </c>
      <c r="G29" s="4" t="s">
        <v>9</v>
      </c>
      <c r="H29">
        <v>731</v>
      </c>
      <c r="I29" s="8">
        <f t="shared" si="0"/>
        <v>65.789999999999992</v>
      </c>
    </row>
    <row r="30" spans="1:37" hidden="1" x14ac:dyDescent="0.25">
      <c r="B30" s="1">
        <v>37067</v>
      </c>
      <c r="C30">
        <v>21760</v>
      </c>
      <c r="D30">
        <v>3956</v>
      </c>
      <c r="E30">
        <v>2449</v>
      </c>
      <c r="F30">
        <v>-1507</v>
      </c>
      <c r="G30" s="4" t="s">
        <v>9</v>
      </c>
      <c r="H30">
        <v>1507</v>
      </c>
      <c r="I30" s="8">
        <f t="shared" si="0"/>
        <v>135.63</v>
      </c>
    </row>
    <row r="31" spans="1:37" hidden="1" x14ac:dyDescent="0.25">
      <c r="B31" s="1">
        <v>37068</v>
      </c>
      <c r="C31">
        <v>20283</v>
      </c>
      <c r="D31">
        <v>2470</v>
      </c>
      <c r="E31">
        <v>2484</v>
      </c>
      <c r="F31">
        <v>0</v>
      </c>
      <c r="G31" s="4" t="s">
        <v>9</v>
      </c>
      <c r="H31" t="s">
        <v>13</v>
      </c>
      <c r="I31" s="8"/>
    </row>
    <row r="32" spans="1:37" hidden="1" x14ac:dyDescent="0.25">
      <c r="B32" s="1">
        <v>37069</v>
      </c>
      <c r="C32">
        <v>5170</v>
      </c>
      <c r="D32">
        <v>0</v>
      </c>
      <c r="E32">
        <v>2506</v>
      </c>
      <c r="F32">
        <v>0</v>
      </c>
      <c r="G32" s="4" t="s">
        <v>9</v>
      </c>
      <c r="H32" t="s">
        <v>13</v>
      </c>
      <c r="I32" s="8"/>
    </row>
    <row r="33" spans="1:36" hidden="1" x14ac:dyDescent="0.25">
      <c r="B33" s="1">
        <v>37070</v>
      </c>
      <c r="C33">
        <v>19500</v>
      </c>
      <c r="D33">
        <v>5722</v>
      </c>
      <c r="E33">
        <v>2506</v>
      </c>
      <c r="F33">
        <v>-3216</v>
      </c>
      <c r="G33" s="4" t="s">
        <v>9</v>
      </c>
      <c r="H33">
        <v>3216</v>
      </c>
      <c r="I33" s="8">
        <f>+H33*I$5</f>
        <v>289.44</v>
      </c>
    </row>
    <row r="34" spans="1:36" hidden="1" x14ac:dyDescent="0.25">
      <c r="B34" s="1">
        <v>37071</v>
      </c>
      <c r="C34">
        <v>23800</v>
      </c>
      <c r="D34">
        <v>2733</v>
      </c>
      <c r="E34">
        <v>2332</v>
      </c>
      <c r="F34">
        <v>-401</v>
      </c>
      <c r="G34" s="4" t="s">
        <v>9</v>
      </c>
      <c r="H34">
        <v>401</v>
      </c>
      <c r="I34" s="8">
        <f>+H34*I$5</f>
        <v>36.089999999999996</v>
      </c>
    </row>
    <row r="35" spans="1:36" hidden="1" x14ac:dyDescent="0.25">
      <c r="B35" s="1">
        <v>37072</v>
      </c>
      <c r="C35">
        <v>10522</v>
      </c>
      <c r="D35">
        <v>2353</v>
      </c>
      <c r="E35">
        <v>2357</v>
      </c>
      <c r="F35">
        <v>0</v>
      </c>
      <c r="G35" s="4" t="s">
        <v>9</v>
      </c>
      <c r="H35" t="s">
        <v>13</v>
      </c>
      <c r="I35" s="8"/>
    </row>
    <row r="36" spans="1:36" hidden="1" x14ac:dyDescent="0.25">
      <c r="B36" s="5"/>
      <c r="C36" s="6"/>
      <c r="D36" s="6"/>
      <c r="E36" s="6"/>
      <c r="F36" s="6"/>
      <c r="G36" s="7"/>
      <c r="H36" s="6"/>
      <c r="I36" s="8"/>
    </row>
    <row r="37" spans="1:36" hidden="1" x14ac:dyDescent="0.25">
      <c r="B37" s="1"/>
      <c r="C37">
        <v>269901</v>
      </c>
      <c r="D37">
        <v>99427</v>
      </c>
      <c r="E37">
        <v>68385</v>
      </c>
      <c r="H37">
        <f>SUM(H6:H35)</f>
        <v>23854</v>
      </c>
      <c r="I37" s="9">
        <f>+H37*I$5</f>
        <v>2146.86</v>
      </c>
      <c r="J37" s="2" t="s">
        <v>18</v>
      </c>
    </row>
    <row r="38" spans="1:36" hidden="1" x14ac:dyDescent="0.25">
      <c r="B38" s="5"/>
      <c r="C38" s="6"/>
      <c r="D38" s="6"/>
      <c r="E38" s="6"/>
      <c r="F38" s="6"/>
      <c r="G38" s="7"/>
      <c r="H38" s="6"/>
      <c r="I38" s="8"/>
    </row>
    <row r="39" spans="1:36" hidden="1" x14ac:dyDescent="0.25">
      <c r="B39" s="1">
        <v>37073</v>
      </c>
      <c r="C39">
        <v>1845</v>
      </c>
      <c r="D39">
        <v>2655</v>
      </c>
      <c r="E39">
        <v>2378</v>
      </c>
      <c r="F39">
        <v>-277</v>
      </c>
      <c r="G39" s="4" t="s">
        <v>9</v>
      </c>
      <c r="H39">
        <v>277</v>
      </c>
      <c r="I39" s="8">
        <f>+H39*I$5</f>
        <v>24.93</v>
      </c>
    </row>
    <row r="40" spans="1:36" s="14" customFormat="1" ht="14.4" thickBot="1" x14ac:dyDescent="0.3">
      <c r="A40" s="12"/>
      <c r="B40" s="13">
        <v>37074</v>
      </c>
      <c r="C40" s="14">
        <v>1985</v>
      </c>
      <c r="D40" s="14">
        <v>12331</v>
      </c>
      <c r="E40" s="14">
        <v>2398</v>
      </c>
      <c r="F40" s="14">
        <v>-9933</v>
      </c>
      <c r="G40" s="15" t="s">
        <v>9</v>
      </c>
      <c r="H40" s="14">
        <v>9933</v>
      </c>
      <c r="I40" s="16">
        <f>+H40*I$5</f>
        <v>893.96999999999991</v>
      </c>
      <c r="K40" s="14">
        <v>2398</v>
      </c>
      <c r="L40" s="14">
        <v>2398</v>
      </c>
      <c r="M40" s="14">
        <v>2398</v>
      </c>
      <c r="N40" s="14">
        <v>2398</v>
      </c>
      <c r="O40" s="14">
        <v>2398</v>
      </c>
      <c r="P40" s="14">
        <v>2398</v>
      </c>
      <c r="Q40" s="14">
        <v>2398</v>
      </c>
      <c r="R40" s="14">
        <v>2398</v>
      </c>
      <c r="S40" s="14">
        <v>2398</v>
      </c>
      <c r="T40" s="14">
        <v>2398</v>
      </c>
      <c r="U40" s="14">
        <v>12331</v>
      </c>
      <c r="V40" s="14">
        <v>12331</v>
      </c>
      <c r="Y40" s="14">
        <v>2816</v>
      </c>
      <c r="Z40" s="14">
        <v>66</v>
      </c>
      <c r="AA40" s="14">
        <v>2816</v>
      </c>
      <c r="AB40" s="14">
        <v>2816</v>
      </c>
      <c r="AC40" s="14">
        <v>2816</v>
      </c>
      <c r="AD40" s="14">
        <v>2816</v>
      </c>
      <c r="AE40" s="14">
        <v>2816</v>
      </c>
      <c r="AF40" s="14">
        <v>983</v>
      </c>
      <c r="AG40" s="14">
        <v>2816</v>
      </c>
      <c r="AH40" s="14">
        <v>2772</v>
      </c>
      <c r="AI40" s="14">
        <v>1376</v>
      </c>
      <c r="AJ40" s="14">
        <v>1376</v>
      </c>
    </row>
    <row r="41" spans="1:36" hidden="1" x14ac:dyDescent="0.25">
      <c r="B41" s="1">
        <v>37075</v>
      </c>
      <c r="C41">
        <v>2093</v>
      </c>
      <c r="D41">
        <v>2407</v>
      </c>
      <c r="E41">
        <v>2507</v>
      </c>
      <c r="F41">
        <v>0</v>
      </c>
      <c r="G41" s="4" t="s">
        <v>10</v>
      </c>
      <c r="H41" t="s">
        <v>13</v>
      </c>
      <c r="I41" s="8"/>
    </row>
    <row r="42" spans="1:36" hidden="1" x14ac:dyDescent="0.25">
      <c r="B42" s="1">
        <v>37076</v>
      </c>
      <c r="C42">
        <v>2093</v>
      </c>
      <c r="D42">
        <v>2407</v>
      </c>
      <c r="E42">
        <v>2529</v>
      </c>
      <c r="F42">
        <v>0</v>
      </c>
      <c r="G42" s="4" t="s">
        <v>9</v>
      </c>
      <c r="H42" t="s">
        <v>13</v>
      </c>
      <c r="I42" s="8"/>
    </row>
    <row r="43" spans="1:36" hidden="1" x14ac:dyDescent="0.25">
      <c r="B43" s="1">
        <v>37077</v>
      </c>
      <c r="C43">
        <v>12131</v>
      </c>
      <c r="D43">
        <v>9316</v>
      </c>
      <c r="E43">
        <v>2550</v>
      </c>
      <c r="F43">
        <v>-6766</v>
      </c>
      <c r="G43" s="4" t="s">
        <v>9</v>
      </c>
      <c r="H43">
        <v>6766</v>
      </c>
      <c r="I43" s="8">
        <f>+H43*I$5</f>
        <v>608.93999999999994</v>
      </c>
    </row>
    <row r="44" spans="1:36" hidden="1" x14ac:dyDescent="0.25">
      <c r="B44" s="1">
        <v>37078</v>
      </c>
      <c r="C44">
        <v>29971</v>
      </c>
      <c r="D44">
        <v>6821</v>
      </c>
      <c r="E44">
        <v>2633</v>
      </c>
      <c r="F44">
        <v>-4188</v>
      </c>
      <c r="G44" s="4" t="s">
        <v>9</v>
      </c>
      <c r="H44">
        <v>4188</v>
      </c>
      <c r="I44" s="8">
        <f>+H44*I$5</f>
        <v>376.91999999999996</v>
      </c>
    </row>
    <row r="45" spans="1:36" hidden="1" x14ac:dyDescent="0.25">
      <c r="B45" s="1">
        <v>37079</v>
      </c>
      <c r="C45">
        <v>25130</v>
      </c>
      <c r="D45">
        <v>2613</v>
      </c>
      <c r="E45">
        <v>2587</v>
      </c>
      <c r="F45">
        <v>-26</v>
      </c>
      <c r="G45" s="4" t="s">
        <v>9</v>
      </c>
      <c r="H45">
        <v>26</v>
      </c>
      <c r="I45" s="8">
        <f>+H45*I$5</f>
        <v>2.34</v>
      </c>
    </row>
    <row r="46" spans="1:36" hidden="1" x14ac:dyDescent="0.25">
      <c r="B46" s="1">
        <v>37080</v>
      </c>
      <c r="C46">
        <v>30488</v>
      </c>
      <c r="D46">
        <v>2400</v>
      </c>
      <c r="E46">
        <v>2401</v>
      </c>
      <c r="F46">
        <v>0</v>
      </c>
      <c r="G46" s="4" t="s">
        <v>9</v>
      </c>
      <c r="H46" t="s">
        <v>13</v>
      </c>
      <c r="I46" s="8"/>
    </row>
    <row r="47" spans="1:36" hidden="1" x14ac:dyDescent="0.25">
      <c r="B47" s="1">
        <v>37081</v>
      </c>
      <c r="C47">
        <v>29865</v>
      </c>
      <c r="D47">
        <v>2100</v>
      </c>
      <c r="E47">
        <v>2254</v>
      </c>
      <c r="F47">
        <v>0</v>
      </c>
      <c r="G47" s="4" t="s">
        <v>10</v>
      </c>
      <c r="H47" t="s">
        <v>13</v>
      </c>
      <c r="I47" s="8"/>
    </row>
    <row r="48" spans="1:36" hidden="1" x14ac:dyDescent="0.25">
      <c r="B48" s="1">
        <v>37082</v>
      </c>
      <c r="C48">
        <v>19000</v>
      </c>
      <c r="D48">
        <v>5256</v>
      </c>
      <c r="E48">
        <v>2230</v>
      </c>
      <c r="F48">
        <v>-3026</v>
      </c>
      <c r="G48" s="4" t="s">
        <v>10</v>
      </c>
      <c r="H48" t="s">
        <v>13</v>
      </c>
      <c r="I48" s="8"/>
    </row>
    <row r="49" spans="1:36" hidden="1" x14ac:dyDescent="0.25">
      <c r="B49" s="1">
        <v>37083</v>
      </c>
      <c r="C49">
        <v>20200</v>
      </c>
      <c r="D49">
        <v>4862</v>
      </c>
      <c r="E49">
        <v>2277</v>
      </c>
      <c r="F49">
        <v>-2585</v>
      </c>
      <c r="G49" s="4" t="s">
        <v>10</v>
      </c>
      <c r="H49" t="s">
        <v>13</v>
      </c>
      <c r="I49" s="8"/>
    </row>
    <row r="50" spans="1:36" hidden="1" x14ac:dyDescent="0.25">
      <c r="B50" s="1">
        <v>37084</v>
      </c>
      <c r="C50">
        <v>19330</v>
      </c>
      <c r="D50">
        <v>2295</v>
      </c>
      <c r="E50">
        <v>2320</v>
      </c>
      <c r="F50">
        <v>0</v>
      </c>
      <c r="G50" s="4" t="s">
        <v>10</v>
      </c>
      <c r="H50" t="s">
        <v>13</v>
      </c>
      <c r="I50" s="8"/>
    </row>
    <row r="51" spans="1:36" hidden="1" x14ac:dyDescent="0.25">
      <c r="B51" s="1">
        <v>37085</v>
      </c>
      <c r="C51">
        <v>25100</v>
      </c>
      <c r="D51">
        <v>2332</v>
      </c>
      <c r="E51">
        <v>2309</v>
      </c>
      <c r="F51">
        <v>-23</v>
      </c>
      <c r="G51" s="4" t="s">
        <v>10</v>
      </c>
      <c r="H51" t="s">
        <v>13</v>
      </c>
      <c r="I51" s="8"/>
    </row>
    <row r="52" spans="1:36" hidden="1" x14ac:dyDescent="0.25">
      <c r="B52" s="1">
        <v>37086</v>
      </c>
      <c r="C52">
        <v>22590</v>
      </c>
      <c r="D52">
        <v>2100</v>
      </c>
      <c r="E52">
        <v>2300</v>
      </c>
      <c r="F52">
        <v>0</v>
      </c>
      <c r="G52" s="4" t="s">
        <v>10</v>
      </c>
      <c r="H52" t="s">
        <v>13</v>
      </c>
      <c r="I52" s="8"/>
    </row>
    <row r="53" spans="1:36" hidden="1" x14ac:dyDescent="0.25">
      <c r="B53" s="1">
        <v>37087</v>
      </c>
      <c r="C53">
        <v>20770</v>
      </c>
      <c r="D53">
        <v>2100</v>
      </c>
      <c r="E53">
        <v>2282</v>
      </c>
      <c r="F53">
        <v>0</v>
      </c>
      <c r="G53" s="4" t="s">
        <v>9</v>
      </c>
      <c r="H53" t="s">
        <v>13</v>
      </c>
      <c r="I53" s="8"/>
    </row>
    <row r="54" spans="1:36" hidden="1" x14ac:dyDescent="0.25">
      <c r="B54" s="1">
        <v>37088</v>
      </c>
      <c r="C54">
        <v>29490</v>
      </c>
      <c r="D54">
        <v>2100</v>
      </c>
      <c r="E54">
        <v>2235</v>
      </c>
      <c r="F54">
        <v>0</v>
      </c>
      <c r="G54" s="4" t="s">
        <v>9</v>
      </c>
      <c r="H54" t="s">
        <v>13</v>
      </c>
      <c r="I54" s="8"/>
    </row>
    <row r="55" spans="1:36" hidden="1" x14ac:dyDescent="0.25">
      <c r="B55" s="1">
        <v>37089</v>
      </c>
      <c r="C55">
        <v>29550</v>
      </c>
      <c r="D55">
        <v>2200</v>
      </c>
      <c r="E55">
        <v>2178</v>
      </c>
      <c r="F55">
        <v>-22</v>
      </c>
      <c r="G55" s="4" t="s">
        <v>10</v>
      </c>
      <c r="H55" t="s">
        <v>13</v>
      </c>
      <c r="I55" s="8"/>
    </row>
    <row r="56" spans="1:36" hidden="1" x14ac:dyDescent="0.25">
      <c r="B56" s="1">
        <v>37090</v>
      </c>
      <c r="C56">
        <v>28420</v>
      </c>
      <c r="D56">
        <v>5691</v>
      </c>
      <c r="E56">
        <v>2184</v>
      </c>
      <c r="F56">
        <v>-3507</v>
      </c>
      <c r="G56" s="4" t="s">
        <v>10</v>
      </c>
      <c r="H56" t="s">
        <v>13</v>
      </c>
      <c r="I56" s="8"/>
    </row>
    <row r="57" spans="1:36" hidden="1" x14ac:dyDescent="0.25">
      <c r="B57" s="1">
        <v>37091</v>
      </c>
      <c r="C57">
        <v>23800</v>
      </c>
      <c r="D57">
        <v>8514</v>
      </c>
      <c r="E57">
        <v>2235</v>
      </c>
      <c r="F57">
        <v>-6279</v>
      </c>
      <c r="G57" s="4" t="s">
        <v>10</v>
      </c>
      <c r="H57" t="s">
        <v>13</v>
      </c>
      <c r="I57" s="8"/>
    </row>
    <row r="58" spans="1:36" s="14" customFormat="1" ht="14.4" thickBot="1" x14ac:dyDescent="0.3">
      <c r="A58" s="12"/>
      <c r="B58" s="13">
        <v>37092</v>
      </c>
      <c r="C58" s="14">
        <v>24234</v>
      </c>
      <c r="D58" s="14">
        <v>9082</v>
      </c>
      <c r="E58" s="14">
        <v>2310</v>
      </c>
      <c r="F58" s="14">
        <v>-6772</v>
      </c>
      <c r="G58" s="15" t="s">
        <v>9</v>
      </c>
      <c r="H58" s="14">
        <v>6772</v>
      </c>
      <c r="I58" s="16">
        <f>+H58*I$5</f>
        <v>609.48</v>
      </c>
      <c r="K58" s="14">
        <v>5000</v>
      </c>
      <c r="L58" s="14">
        <v>5000</v>
      </c>
      <c r="M58" s="14">
        <v>5000</v>
      </c>
      <c r="N58" s="14">
        <v>5000</v>
      </c>
      <c r="O58" s="14">
        <v>5000</v>
      </c>
      <c r="P58" s="14">
        <v>5000</v>
      </c>
      <c r="Q58" s="14">
        <v>5000</v>
      </c>
      <c r="R58" s="14">
        <v>5000</v>
      </c>
      <c r="S58" s="14">
        <v>5000</v>
      </c>
      <c r="T58" s="14">
        <v>5000</v>
      </c>
      <c r="U58" s="14">
        <v>9082</v>
      </c>
      <c r="V58" s="14">
        <v>9082</v>
      </c>
      <c r="Y58" s="14">
        <v>3047</v>
      </c>
      <c r="Z58" s="14">
        <v>3047</v>
      </c>
      <c r="AA58" s="14">
        <v>3047</v>
      </c>
      <c r="AB58" s="14">
        <v>3047</v>
      </c>
      <c r="AC58" s="14">
        <v>3047</v>
      </c>
      <c r="AD58" s="14">
        <v>3047</v>
      </c>
      <c r="AE58" s="14">
        <v>3047</v>
      </c>
      <c r="AF58" s="14">
        <v>3047</v>
      </c>
      <c r="AG58" s="14">
        <v>3039</v>
      </c>
      <c r="AH58" s="14">
        <v>3039</v>
      </c>
      <c r="AI58" s="14">
        <v>1450</v>
      </c>
      <c r="AJ58" s="14">
        <v>1450</v>
      </c>
    </row>
    <row r="59" spans="1:36" hidden="1" x14ac:dyDescent="0.25">
      <c r="B59" s="1">
        <v>37093</v>
      </c>
      <c r="C59">
        <v>25006</v>
      </c>
      <c r="D59">
        <v>2100</v>
      </c>
      <c r="E59">
        <v>2391</v>
      </c>
      <c r="F59">
        <v>0</v>
      </c>
      <c r="G59" s="4" t="s">
        <v>10</v>
      </c>
      <c r="H59" t="s">
        <v>13</v>
      </c>
      <c r="I59" s="8"/>
    </row>
    <row r="60" spans="1:36" hidden="1" x14ac:dyDescent="0.25">
      <c r="B60" s="1">
        <v>37094</v>
      </c>
      <c r="C60">
        <v>24225</v>
      </c>
      <c r="D60">
        <v>2100</v>
      </c>
      <c r="E60">
        <v>2385</v>
      </c>
      <c r="F60">
        <v>0</v>
      </c>
      <c r="G60" s="4" t="s">
        <v>10</v>
      </c>
      <c r="H60" t="s">
        <v>13</v>
      </c>
      <c r="I60" s="8"/>
    </row>
    <row r="61" spans="1:36" hidden="1" x14ac:dyDescent="0.25">
      <c r="B61" s="1">
        <v>37095</v>
      </c>
      <c r="C61">
        <v>25960</v>
      </c>
      <c r="D61">
        <v>8155</v>
      </c>
      <c r="E61">
        <v>2385</v>
      </c>
      <c r="F61">
        <v>-5770</v>
      </c>
      <c r="G61" s="4" t="s">
        <v>10</v>
      </c>
      <c r="H61" t="s">
        <v>13</v>
      </c>
      <c r="I61" s="8"/>
    </row>
    <row r="62" spans="1:36" hidden="1" x14ac:dyDescent="0.25">
      <c r="B62" s="1">
        <v>37096</v>
      </c>
      <c r="C62">
        <v>16275</v>
      </c>
      <c r="D62">
        <v>11438</v>
      </c>
      <c r="E62">
        <v>2458</v>
      </c>
      <c r="F62">
        <v>-8980</v>
      </c>
      <c r="G62" s="4" t="s">
        <v>10</v>
      </c>
      <c r="H62" t="s">
        <v>13</v>
      </c>
      <c r="I62" s="8"/>
    </row>
    <row r="63" spans="1:36" hidden="1" x14ac:dyDescent="0.25">
      <c r="B63" s="1">
        <v>37097</v>
      </c>
      <c r="C63">
        <v>20835</v>
      </c>
      <c r="D63">
        <v>7000</v>
      </c>
      <c r="E63">
        <v>2559</v>
      </c>
      <c r="F63">
        <v>-4441</v>
      </c>
      <c r="G63" s="4" t="s">
        <v>10</v>
      </c>
      <c r="H63" t="s">
        <v>13</v>
      </c>
      <c r="I63" s="8"/>
    </row>
    <row r="64" spans="1:36" hidden="1" x14ac:dyDescent="0.25">
      <c r="B64" s="1">
        <v>37098</v>
      </c>
      <c r="C64">
        <v>8820</v>
      </c>
      <c r="D64">
        <v>2529</v>
      </c>
      <c r="E64">
        <v>2586</v>
      </c>
      <c r="F64">
        <v>0</v>
      </c>
      <c r="G64" s="4" t="s">
        <v>10</v>
      </c>
      <c r="H64" t="s">
        <v>13</v>
      </c>
      <c r="I64" s="8"/>
    </row>
    <row r="65" spans="1:36" s="14" customFormat="1" ht="14.4" thickBot="1" x14ac:dyDescent="0.3">
      <c r="A65" s="12"/>
      <c r="B65" s="13">
        <v>37099</v>
      </c>
      <c r="C65" s="14">
        <v>2100</v>
      </c>
      <c r="D65" s="14">
        <v>16012</v>
      </c>
      <c r="E65" s="14">
        <v>2547</v>
      </c>
      <c r="F65" s="14">
        <v>-13465</v>
      </c>
      <c r="G65" s="15" t="s">
        <v>10</v>
      </c>
      <c r="H65" s="14" t="s">
        <v>13</v>
      </c>
      <c r="I65" s="16"/>
      <c r="K65" s="14">
        <v>6000</v>
      </c>
      <c r="L65" s="14">
        <v>6000</v>
      </c>
      <c r="M65" s="14">
        <v>6000</v>
      </c>
      <c r="N65" s="14">
        <v>6000</v>
      </c>
      <c r="O65" s="14">
        <v>6000</v>
      </c>
      <c r="P65" s="14">
        <v>6000</v>
      </c>
      <c r="Q65" s="14">
        <v>5964</v>
      </c>
      <c r="R65" s="14">
        <v>5964</v>
      </c>
      <c r="S65" s="14">
        <v>5964</v>
      </c>
      <c r="T65" s="14">
        <v>5964</v>
      </c>
      <c r="U65" s="14">
        <v>16012</v>
      </c>
      <c r="V65" s="14">
        <v>16012</v>
      </c>
      <c r="Y65" s="14">
        <v>3118</v>
      </c>
      <c r="Z65" s="14">
        <v>3118</v>
      </c>
      <c r="AA65" s="14">
        <v>3118</v>
      </c>
      <c r="AB65" s="14">
        <v>3118</v>
      </c>
      <c r="AC65" s="14">
        <v>3118</v>
      </c>
      <c r="AD65" s="14">
        <v>3118</v>
      </c>
      <c r="AE65" s="14">
        <v>3118</v>
      </c>
      <c r="AF65" s="14">
        <v>3118</v>
      </c>
      <c r="AG65" s="14">
        <v>3118</v>
      </c>
      <c r="AH65" s="14">
        <v>3118</v>
      </c>
      <c r="AI65" s="14">
        <v>755</v>
      </c>
      <c r="AJ65" s="14">
        <v>755</v>
      </c>
    </row>
    <row r="66" spans="1:36" hidden="1" x14ac:dyDescent="0.25">
      <c r="B66" s="1">
        <v>37100</v>
      </c>
      <c r="C66">
        <v>15900</v>
      </c>
      <c r="D66">
        <v>2597</v>
      </c>
      <c r="E66">
        <v>2689</v>
      </c>
      <c r="F66">
        <v>0</v>
      </c>
      <c r="G66" s="4" t="s">
        <v>9</v>
      </c>
      <c r="H66" t="s">
        <v>13</v>
      </c>
      <c r="I66" s="8"/>
    </row>
    <row r="67" spans="1:36" hidden="1" x14ac:dyDescent="0.25">
      <c r="B67" s="1">
        <v>37101</v>
      </c>
      <c r="C67">
        <v>18400</v>
      </c>
      <c r="D67">
        <v>2597</v>
      </c>
      <c r="E67">
        <v>2587</v>
      </c>
      <c r="F67">
        <v>-10</v>
      </c>
      <c r="G67" s="4" t="s">
        <v>10</v>
      </c>
      <c r="H67" t="s">
        <v>13</v>
      </c>
      <c r="I67" s="8"/>
    </row>
    <row r="68" spans="1:36" hidden="1" x14ac:dyDescent="0.25">
      <c r="B68" s="1">
        <v>37102</v>
      </c>
      <c r="C68">
        <v>31920</v>
      </c>
      <c r="D68">
        <v>2200</v>
      </c>
      <c r="E68">
        <v>2555</v>
      </c>
      <c r="F68">
        <v>0</v>
      </c>
      <c r="G68" s="4" t="s">
        <v>10</v>
      </c>
      <c r="H68" t="s">
        <v>13</v>
      </c>
      <c r="I68" s="8"/>
    </row>
    <row r="69" spans="1:36" hidden="1" x14ac:dyDescent="0.25">
      <c r="B69" s="1">
        <v>37103</v>
      </c>
      <c r="C69">
        <v>31792</v>
      </c>
      <c r="D69">
        <v>2300</v>
      </c>
      <c r="E69">
        <v>2575</v>
      </c>
      <c r="F69">
        <v>0</v>
      </c>
      <c r="G69" s="4" t="s">
        <v>10</v>
      </c>
      <c r="H69" t="s">
        <v>13</v>
      </c>
      <c r="I69" s="8"/>
    </row>
    <row r="70" spans="1:36" hidden="1" x14ac:dyDescent="0.25">
      <c r="B70" s="5"/>
      <c r="C70" s="6"/>
      <c r="D70" s="6"/>
      <c r="E70" s="6"/>
      <c r="F70" s="6"/>
      <c r="G70" s="7"/>
      <c r="H70" s="6"/>
      <c r="I70" s="8"/>
    </row>
    <row r="71" spans="1:36" hidden="1" x14ac:dyDescent="0.25">
      <c r="B71" s="1"/>
      <c r="H71">
        <f>SUM(H39:H68)</f>
        <v>27962</v>
      </c>
      <c r="I71" s="9">
        <f>+H71*I$5</f>
        <v>2516.58</v>
      </c>
      <c r="J71" s="2" t="s">
        <v>19</v>
      </c>
    </row>
    <row r="72" spans="1:36" hidden="1" x14ac:dyDescent="0.25">
      <c r="B72" s="5"/>
      <c r="C72" s="6"/>
      <c r="D72" s="6"/>
      <c r="E72" s="6"/>
      <c r="F72" s="6"/>
      <c r="G72" s="7"/>
      <c r="H72" s="6"/>
      <c r="I72" s="8"/>
    </row>
    <row r="73" spans="1:36" s="14" customFormat="1" ht="14.4" thickBot="1" x14ac:dyDescent="0.3">
      <c r="A73" s="12"/>
      <c r="B73" s="13">
        <v>37104</v>
      </c>
      <c r="C73" s="14">
        <v>20300</v>
      </c>
      <c r="D73" s="14">
        <v>13790</v>
      </c>
      <c r="E73" s="14">
        <v>2541</v>
      </c>
      <c r="F73" s="14">
        <v>-11249</v>
      </c>
      <c r="G73" s="15" t="s">
        <v>10</v>
      </c>
      <c r="H73" s="14" t="s">
        <v>13</v>
      </c>
      <c r="I73" s="16"/>
      <c r="K73" s="14">
        <v>2595</v>
      </c>
      <c r="L73" s="14">
        <v>2595</v>
      </c>
      <c r="M73" s="14">
        <v>2595</v>
      </c>
      <c r="N73" s="14">
        <v>2595</v>
      </c>
      <c r="O73" s="14">
        <v>2595</v>
      </c>
      <c r="P73" s="14">
        <v>2595</v>
      </c>
      <c r="Q73" s="14">
        <v>2595</v>
      </c>
      <c r="R73" s="14">
        <v>2595</v>
      </c>
      <c r="S73" s="14">
        <v>2595</v>
      </c>
      <c r="T73" s="14">
        <v>2595</v>
      </c>
      <c r="U73" s="14">
        <v>13790</v>
      </c>
      <c r="V73" s="14">
        <v>13790</v>
      </c>
      <c r="Y73" s="14">
        <v>3302</v>
      </c>
      <c r="Z73" s="14">
        <v>3302</v>
      </c>
      <c r="AA73" s="14">
        <v>3302</v>
      </c>
      <c r="AB73" s="14">
        <v>3302</v>
      </c>
      <c r="AC73" s="14">
        <v>3302</v>
      </c>
      <c r="AD73" s="14">
        <v>3302</v>
      </c>
      <c r="AE73" s="14">
        <v>3302</v>
      </c>
      <c r="AF73" s="14">
        <v>3302</v>
      </c>
      <c r="AG73" s="14">
        <v>3302</v>
      </c>
      <c r="AH73" s="14">
        <v>3302</v>
      </c>
      <c r="AI73" s="14">
        <v>1349</v>
      </c>
      <c r="AJ73" s="14">
        <v>1349</v>
      </c>
    </row>
    <row r="74" spans="1:36" hidden="1" x14ac:dyDescent="0.25">
      <c r="B74" s="1">
        <v>37105</v>
      </c>
      <c r="C74">
        <v>24050</v>
      </c>
      <c r="D74">
        <v>10039</v>
      </c>
      <c r="E74">
        <v>2753</v>
      </c>
      <c r="F74">
        <v>-7286</v>
      </c>
      <c r="G74" s="4" t="s">
        <v>10</v>
      </c>
      <c r="H74" t="s">
        <v>13</v>
      </c>
      <c r="I74" s="8"/>
    </row>
    <row r="75" spans="1:36" hidden="1" x14ac:dyDescent="0.25">
      <c r="B75" s="1">
        <v>37106</v>
      </c>
      <c r="C75">
        <v>25222</v>
      </c>
      <c r="D75">
        <v>2200</v>
      </c>
      <c r="E75">
        <v>2752</v>
      </c>
      <c r="F75">
        <v>0</v>
      </c>
      <c r="G75" s="4" t="s">
        <v>10</v>
      </c>
      <c r="H75" t="s">
        <v>13</v>
      </c>
      <c r="I75" s="8"/>
    </row>
    <row r="76" spans="1:36" hidden="1" x14ac:dyDescent="0.25">
      <c r="B76" s="1">
        <v>37107</v>
      </c>
      <c r="C76">
        <v>34120</v>
      </c>
      <c r="D76">
        <v>0</v>
      </c>
      <c r="E76">
        <v>2690</v>
      </c>
      <c r="F76">
        <v>0</v>
      </c>
      <c r="G76" s="4" t="s">
        <v>10</v>
      </c>
      <c r="H76" t="s">
        <v>13</v>
      </c>
      <c r="I76" s="8"/>
    </row>
    <row r="77" spans="1:36" hidden="1" x14ac:dyDescent="0.25">
      <c r="B77" s="1">
        <v>37108</v>
      </c>
      <c r="C77">
        <v>34120</v>
      </c>
      <c r="D77">
        <v>0</v>
      </c>
      <c r="E77">
        <v>2629</v>
      </c>
      <c r="F77">
        <v>0</v>
      </c>
      <c r="G77" s="4" t="s">
        <v>10</v>
      </c>
      <c r="H77" t="s">
        <v>13</v>
      </c>
      <c r="I77" s="8"/>
    </row>
    <row r="78" spans="1:36" hidden="1" x14ac:dyDescent="0.25">
      <c r="B78" s="1">
        <v>37109</v>
      </c>
      <c r="C78">
        <v>34090</v>
      </c>
      <c r="D78">
        <v>0</v>
      </c>
      <c r="E78">
        <v>2629</v>
      </c>
      <c r="F78">
        <v>0</v>
      </c>
      <c r="G78" s="4" t="s">
        <v>10</v>
      </c>
      <c r="H78" t="s">
        <v>13</v>
      </c>
      <c r="I78" s="8"/>
    </row>
    <row r="79" spans="1:36" hidden="1" x14ac:dyDescent="0.25">
      <c r="B79" s="1">
        <v>37110</v>
      </c>
      <c r="C79">
        <v>31438</v>
      </c>
      <c r="D79">
        <v>2652</v>
      </c>
      <c r="E79">
        <v>2652</v>
      </c>
      <c r="F79">
        <v>0</v>
      </c>
      <c r="G79" s="4" t="s">
        <v>10</v>
      </c>
      <c r="H79" t="s">
        <v>13</v>
      </c>
      <c r="I79" s="8"/>
    </row>
    <row r="80" spans="1:36" hidden="1" x14ac:dyDescent="0.25">
      <c r="B80" s="1">
        <v>37111</v>
      </c>
      <c r="C80">
        <v>32720</v>
      </c>
      <c r="D80">
        <v>1400</v>
      </c>
      <c r="E80">
        <v>2676</v>
      </c>
      <c r="F80">
        <v>0</v>
      </c>
      <c r="G80" s="4" t="s">
        <v>10</v>
      </c>
      <c r="H80" t="s">
        <v>13</v>
      </c>
      <c r="I80" s="8"/>
    </row>
    <row r="81" spans="1:36" hidden="1" x14ac:dyDescent="0.25">
      <c r="B81" s="1">
        <v>37112</v>
      </c>
      <c r="C81">
        <v>14000</v>
      </c>
      <c r="D81">
        <v>20116</v>
      </c>
      <c r="E81">
        <v>2855</v>
      </c>
      <c r="F81">
        <v>-17261</v>
      </c>
      <c r="G81" s="4" t="s">
        <v>10</v>
      </c>
      <c r="H81" t="s">
        <v>13</v>
      </c>
      <c r="I81" s="8"/>
    </row>
    <row r="82" spans="1:36" s="14" customFormat="1" ht="14.4" thickBot="1" x14ac:dyDescent="0.3">
      <c r="A82" s="12"/>
      <c r="B82" s="13">
        <v>37113</v>
      </c>
      <c r="C82" s="14">
        <v>6895</v>
      </c>
      <c r="D82" s="14">
        <v>27219</v>
      </c>
      <c r="E82" s="14">
        <v>3098</v>
      </c>
      <c r="F82" s="14">
        <v>-24121</v>
      </c>
      <c r="G82" s="15" t="s">
        <v>10</v>
      </c>
      <c r="H82" s="14" t="s">
        <v>13</v>
      </c>
      <c r="I82" s="16"/>
      <c r="K82" s="14">
        <v>2652</v>
      </c>
      <c r="L82" s="14">
        <v>2652</v>
      </c>
      <c r="M82" s="14">
        <v>2652</v>
      </c>
      <c r="N82" s="14">
        <v>2652</v>
      </c>
      <c r="O82" s="14">
        <v>2652</v>
      </c>
      <c r="P82" s="14">
        <v>2652</v>
      </c>
      <c r="Q82" s="14">
        <v>2652</v>
      </c>
      <c r="R82" s="14">
        <v>2652</v>
      </c>
      <c r="S82" s="14">
        <v>2652</v>
      </c>
      <c r="T82" s="14">
        <v>2652</v>
      </c>
      <c r="U82" s="14">
        <v>27219</v>
      </c>
      <c r="V82" s="14">
        <v>27219</v>
      </c>
      <c r="Y82" s="14">
        <v>3390</v>
      </c>
      <c r="Z82" s="14">
        <v>3390</v>
      </c>
      <c r="AA82" s="14">
        <v>3390</v>
      </c>
      <c r="AB82" s="14">
        <v>3390</v>
      </c>
      <c r="AC82" s="14">
        <v>3390</v>
      </c>
      <c r="AD82" s="14">
        <v>3390</v>
      </c>
      <c r="AE82" s="14">
        <v>3390</v>
      </c>
      <c r="AF82" s="14">
        <v>3390</v>
      </c>
      <c r="AG82" s="14">
        <v>3390</v>
      </c>
      <c r="AH82" s="14">
        <v>3390</v>
      </c>
      <c r="AI82" s="14">
        <v>19413</v>
      </c>
      <c r="AJ82" s="14">
        <v>19413</v>
      </c>
    </row>
    <row r="83" spans="1:36" x14ac:dyDescent="0.25">
      <c r="B83" s="1">
        <v>37114</v>
      </c>
      <c r="C83">
        <v>1845</v>
      </c>
      <c r="D83">
        <v>3661</v>
      </c>
      <c r="E83">
        <v>3098</v>
      </c>
      <c r="F83">
        <v>-563</v>
      </c>
      <c r="G83" s="4" t="s">
        <v>10</v>
      </c>
      <c r="H83" t="s">
        <v>13</v>
      </c>
      <c r="I83" s="8"/>
    </row>
    <row r="84" spans="1:36" x14ac:dyDescent="0.25">
      <c r="B84" s="1">
        <v>37115</v>
      </c>
      <c r="C84">
        <v>14350</v>
      </c>
      <c r="D84">
        <v>0</v>
      </c>
      <c r="E84">
        <v>3123</v>
      </c>
      <c r="F84">
        <v>0</v>
      </c>
      <c r="G84" s="4" t="s">
        <v>10</v>
      </c>
      <c r="H84" t="s">
        <v>13</v>
      </c>
      <c r="I84" s="8"/>
    </row>
    <row r="85" spans="1:36" x14ac:dyDescent="0.25">
      <c r="B85" s="1">
        <v>37116</v>
      </c>
      <c r="C85">
        <v>11530</v>
      </c>
      <c r="D85">
        <v>0</v>
      </c>
      <c r="E85">
        <v>3051</v>
      </c>
      <c r="F85">
        <v>0</v>
      </c>
      <c r="G85" s="4" t="s">
        <v>10</v>
      </c>
      <c r="H85" t="s">
        <v>13</v>
      </c>
      <c r="I85" s="8"/>
    </row>
    <row r="86" spans="1:36" x14ac:dyDescent="0.25">
      <c r="B86" s="1">
        <v>37117</v>
      </c>
      <c r="C86">
        <v>1665</v>
      </c>
      <c r="D86">
        <v>3792</v>
      </c>
      <c r="E86">
        <v>2997</v>
      </c>
      <c r="F86">
        <v>-795</v>
      </c>
      <c r="G86" s="4" t="s">
        <v>10</v>
      </c>
      <c r="H86" t="s">
        <v>13</v>
      </c>
      <c r="I86" s="8"/>
    </row>
    <row r="87" spans="1:36" x14ac:dyDescent="0.25">
      <c r="B87" s="1">
        <v>37118</v>
      </c>
      <c r="C87">
        <v>1560</v>
      </c>
      <c r="D87">
        <v>8444</v>
      </c>
      <c r="E87">
        <v>3031</v>
      </c>
      <c r="F87">
        <v>-5413</v>
      </c>
      <c r="G87" s="4" t="s">
        <v>10</v>
      </c>
      <c r="H87" t="s">
        <v>13</v>
      </c>
      <c r="I87" s="8"/>
    </row>
    <row r="88" spans="1:36" x14ac:dyDescent="0.25">
      <c r="B88" s="1">
        <v>37119</v>
      </c>
      <c r="C88">
        <v>1800</v>
      </c>
      <c r="D88">
        <v>3706</v>
      </c>
      <c r="E88">
        <v>3106</v>
      </c>
      <c r="F88">
        <v>-600</v>
      </c>
      <c r="G88" s="4" t="s">
        <v>10</v>
      </c>
      <c r="H88" t="s">
        <v>13</v>
      </c>
      <c r="I88" s="8"/>
    </row>
    <row r="89" spans="1:36" x14ac:dyDescent="0.25">
      <c r="B89" s="1">
        <v>37120</v>
      </c>
      <c r="C89">
        <v>5081</v>
      </c>
      <c r="D89">
        <v>424</v>
      </c>
      <c r="E89">
        <v>3124</v>
      </c>
      <c r="F89">
        <v>0</v>
      </c>
      <c r="G89" s="4" t="s">
        <v>9</v>
      </c>
      <c r="H89" t="s">
        <v>13</v>
      </c>
      <c r="I89" s="8"/>
    </row>
    <row r="90" spans="1:36" x14ac:dyDescent="0.25">
      <c r="B90" s="1">
        <v>37121</v>
      </c>
      <c r="C90">
        <v>1262</v>
      </c>
      <c r="D90">
        <v>4244</v>
      </c>
      <c r="E90">
        <v>3125</v>
      </c>
      <c r="F90">
        <v>-1119</v>
      </c>
      <c r="G90" s="4" t="s">
        <v>10</v>
      </c>
      <c r="H90" t="s">
        <v>13</v>
      </c>
      <c r="I90" s="8"/>
    </row>
    <row r="91" spans="1:36" x14ac:dyDescent="0.25">
      <c r="B91" s="1">
        <v>37122</v>
      </c>
      <c r="C91">
        <v>1540</v>
      </c>
      <c r="D91">
        <v>3966</v>
      </c>
      <c r="E91">
        <v>3131</v>
      </c>
      <c r="F91">
        <v>-835</v>
      </c>
      <c r="G91" s="4" t="s">
        <v>10</v>
      </c>
      <c r="H91" t="s">
        <v>13</v>
      </c>
      <c r="I91" s="8"/>
    </row>
    <row r="92" spans="1:36" x14ac:dyDescent="0.25">
      <c r="B92" s="1">
        <v>37123</v>
      </c>
      <c r="C92">
        <v>14300</v>
      </c>
      <c r="D92">
        <v>0</v>
      </c>
      <c r="E92">
        <v>3137</v>
      </c>
      <c r="F92">
        <v>0</v>
      </c>
      <c r="G92" s="4" t="s">
        <v>10</v>
      </c>
      <c r="H92" t="s">
        <v>13</v>
      </c>
      <c r="I92" s="8"/>
    </row>
    <row r="93" spans="1:36" x14ac:dyDescent="0.25">
      <c r="B93" s="1">
        <v>37124</v>
      </c>
      <c r="C93">
        <v>14670</v>
      </c>
      <c r="D93">
        <v>3196</v>
      </c>
      <c r="E93">
        <v>3124</v>
      </c>
      <c r="F93">
        <v>-72</v>
      </c>
      <c r="G93" s="4" t="s">
        <v>10</v>
      </c>
      <c r="H93" t="s">
        <v>13</v>
      </c>
      <c r="I93" s="8"/>
    </row>
    <row r="94" spans="1:36" x14ac:dyDescent="0.25">
      <c r="B94" s="1">
        <v>37125</v>
      </c>
      <c r="C94">
        <v>31650</v>
      </c>
      <c r="D94">
        <v>0</v>
      </c>
      <c r="E94">
        <v>3129</v>
      </c>
      <c r="F94">
        <v>0</v>
      </c>
      <c r="G94" s="4" t="s">
        <v>10</v>
      </c>
      <c r="H94" t="s">
        <v>13</v>
      </c>
      <c r="I94" s="8"/>
    </row>
    <row r="95" spans="1:36" x14ac:dyDescent="0.25">
      <c r="B95" s="1">
        <v>37126</v>
      </c>
      <c r="C95">
        <v>27115</v>
      </c>
      <c r="D95">
        <v>1585</v>
      </c>
      <c r="E95">
        <v>2930</v>
      </c>
      <c r="F95">
        <v>0</v>
      </c>
      <c r="G95" s="4" t="s">
        <v>10</v>
      </c>
      <c r="H95" t="s">
        <v>13</v>
      </c>
      <c r="I95" s="8"/>
    </row>
    <row r="96" spans="1:36" x14ac:dyDescent="0.25">
      <c r="B96" s="1">
        <v>37127</v>
      </c>
      <c r="C96">
        <v>18630</v>
      </c>
      <c r="D96">
        <v>10007</v>
      </c>
      <c r="E96">
        <v>2944</v>
      </c>
      <c r="F96">
        <v>-7063</v>
      </c>
      <c r="G96" s="4" t="s">
        <v>10</v>
      </c>
      <c r="H96" t="s">
        <v>13</v>
      </c>
      <c r="I96" s="8"/>
    </row>
    <row r="97" spans="2:10" x14ac:dyDescent="0.25">
      <c r="B97" s="1">
        <v>37128</v>
      </c>
      <c r="C97">
        <v>15450</v>
      </c>
      <c r="D97">
        <v>0</v>
      </c>
      <c r="E97">
        <v>3033</v>
      </c>
      <c r="F97">
        <v>0</v>
      </c>
      <c r="G97" s="4" t="s">
        <v>10</v>
      </c>
      <c r="H97" t="s">
        <v>13</v>
      </c>
      <c r="I97" s="8"/>
    </row>
    <row r="98" spans="2:10" x14ac:dyDescent="0.25">
      <c r="B98" s="1">
        <v>37129</v>
      </c>
      <c r="C98">
        <v>15450</v>
      </c>
      <c r="D98">
        <v>0</v>
      </c>
      <c r="E98">
        <v>2988</v>
      </c>
      <c r="F98">
        <v>0</v>
      </c>
      <c r="G98" s="4" t="s">
        <v>10</v>
      </c>
      <c r="H98" t="s">
        <v>13</v>
      </c>
      <c r="I98" s="8"/>
    </row>
    <row r="99" spans="2:10" x14ac:dyDescent="0.25">
      <c r="B99" s="1">
        <v>37130</v>
      </c>
      <c r="C99">
        <v>18250</v>
      </c>
      <c r="D99">
        <v>2087</v>
      </c>
      <c r="E99">
        <v>2943</v>
      </c>
      <c r="F99">
        <v>0</v>
      </c>
      <c r="G99" s="4" t="s">
        <v>10</v>
      </c>
      <c r="H99" t="s">
        <v>13</v>
      </c>
      <c r="I99" s="8"/>
    </row>
    <row r="100" spans="2:10" x14ac:dyDescent="0.25">
      <c r="B100" s="1">
        <v>37131</v>
      </c>
      <c r="C100">
        <v>1660</v>
      </c>
      <c r="D100">
        <v>13733</v>
      </c>
      <c r="E100">
        <v>2962</v>
      </c>
      <c r="F100">
        <v>-10771</v>
      </c>
      <c r="G100" s="4" t="s">
        <v>10</v>
      </c>
      <c r="H100" t="s">
        <v>13</v>
      </c>
      <c r="I100" s="8"/>
    </row>
    <row r="101" spans="2:10" x14ac:dyDescent="0.25">
      <c r="B101" s="1">
        <v>37132</v>
      </c>
      <c r="C101">
        <v>18725</v>
      </c>
      <c r="D101">
        <v>0</v>
      </c>
      <c r="E101">
        <v>3085</v>
      </c>
      <c r="F101">
        <v>0</v>
      </c>
      <c r="G101" s="4" t="s">
        <v>10</v>
      </c>
      <c r="H101" t="s">
        <v>13</v>
      </c>
      <c r="I101" s="8"/>
    </row>
    <row r="102" spans="2:10" x14ac:dyDescent="0.25">
      <c r="B102" s="1">
        <v>37133</v>
      </c>
      <c r="C102">
        <v>14900</v>
      </c>
      <c r="D102">
        <v>0</v>
      </c>
      <c r="E102">
        <v>3055</v>
      </c>
      <c r="F102">
        <v>0</v>
      </c>
      <c r="G102" s="4" t="s">
        <v>10</v>
      </c>
      <c r="H102" t="s">
        <v>13</v>
      </c>
      <c r="I102" s="8"/>
    </row>
    <row r="103" spans="2:10" x14ac:dyDescent="0.25">
      <c r="B103" s="1">
        <v>37134</v>
      </c>
      <c r="C103">
        <v>1261</v>
      </c>
      <c r="D103">
        <v>4245</v>
      </c>
      <c r="E103">
        <v>2970</v>
      </c>
      <c r="F103">
        <v>-1275</v>
      </c>
      <c r="G103" s="4" t="s">
        <v>10</v>
      </c>
      <c r="H103" t="s">
        <v>13</v>
      </c>
      <c r="I103" s="8"/>
    </row>
    <row r="104" spans="2:10" x14ac:dyDescent="0.25">
      <c r="B104" s="5"/>
      <c r="C104" s="6"/>
      <c r="D104" s="6"/>
      <c r="E104" s="6"/>
      <c r="F104" s="6"/>
      <c r="G104" s="7"/>
      <c r="H104" s="6"/>
      <c r="I104" s="8"/>
    </row>
    <row r="105" spans="2:10" x14ac:dyDescent="0.25">
      <c r="B105" s="1"/>
      <c r="C105">
        <v>489649</v>
      </c>
      <c r="D105">
        <v>140506</v>
      </c>
      <c r="E105">
        <v>91361</v>
      </c>
      <c r="F105">
        <v>-49145</v>
      </c>
      <c r="H105">
        <v>0</v>
      </c>
      <c r="I105" s="8">
        <f>+H105*I$5</f>
        <v>0</v>
      </c>
      <c r="J105" s="2" t="s">
        <v>20</v>
      </c>
    </row>
    <row r="106" spans="2:10" x14ac:dyDescent="0.25">
      <c r="B106" s="5"/>
      <c r="C106" s="6"/>
      <c r="D106" s="6"/>
      <c r="E106" s="6"/>
      <c r="F106" s="6"/>
      <c r="G106" s="7"/>
      <c r="H106" s="6"/>
      <c r="I106" s="8"/>
    </row>
    <row r="107" spans="2:10" x14ac:dyDescent="0.25">
      <c r="B107" s="1">
        <v>37135</v>
      </c>
      <c r="C107">
        <v>1022</v>
      </c>
      <c r="D107">
        <v>7898</v>
      </c>
      <c r="E107">
        <v>3008</v>
      </c>
      <c r="F107">
        <v>-4890</v>
      </c>
      <c r="G107" s="4" t="s">
        <v>9</v>
      </c>
      <c r="H107">
        <v>4890</v>
      </c>
      <c r="I107" s="8">
        <f>+H107*I$5</f>
        <v>440.09999999999997</v>
      </c>
    </row>
    <row r="108" spans="2:10" x14ac:dyDescent="0.25">
      <c r="B108" s="1">
        <v>37136</v>
      </c>
      <c r="C108">
        <v>14727</v>
      </c>
      <c r="D108">
        <v>0</v>
      </c>
      <c r="E108">
        <v>3078</v>
      </c>
      <c r="F108">
        <v>0</v>
      </c>
      <c r="G108" s="4" t="s">
        <v>9</v>
      </c>
      <c r="H108" t="s">
        <v>13</v>
      </c>
      <c r="I108" s="8"/>
    </row>
    <row r="109" spans="2:10" x14ac:dyDescent="0.25">
      <c r="B109" s="1">
        <v>37137</v>
      </c>
      <c r="C109">
        <v>12000</v>
      </c>
      <c r="D109">
        <v>0</v>
      </c>
      <c r="E109">
        <v>3027</v>
      </c>
      <c r="F109">
        <v>0</v>
      </c>
      <c r="G109" s="4" t="s">
        <v>9</v>
      </c>
      <c r="H109" t="s">
        <v>13</v>
      </c>
      <c r="I109" s="8"/>
    </row>
    <row r="110" spans="2:10" x14ac:dyDescent="0.25">
      <c r="B110" s="1">
        <v>37138</v>
      </c>
      <c r="C110">
        <v>16440</v>
      </c>
      <c r="D110">
        <v>0</v>
      </c>
      <c r="E110">
        <v>2973</v>
      </c>
      <c r="F110">
        <v>0</v>
      </c>
      <c r="G110" s="4" t="s">
        <v>9</v>
      </c>
      <c r="H110" t="s">
        <v>13</v>
      </c>
      <c r="I110" s="8"/>
    </row>
    <row r="111" spans="2:10" x14ac:dyDescent="0.25">
      <c r="B111" s="1">
        <v>37139</v>
      </c>
      <c r="C111">
        <v>20102</v>
      </c>
      <c r="D111">
        <v>0</v>
      </c>
      <c r="E111">
        <v>2904</v>
      </c>
      <c r="F111">
        <v>0</v>
      </c>
      <c r="G111" s="4" t="s">
        <v>9</v>
      </c>
      <c r="H111" t="s">
        <v>13</v>
      </c>
      <c r="I111" s="8"/>
    </row>
    <row r="112" spans="2:10" x14ac:dyDescent="0.25">
      <c r="B112" s="1">
        <v>37140</v>
      </c>
      <c r="C112">
        <v>26750</v>
      </c>
      <c r="D112">
        <v>0</v>
      </c>
      <c r="E112">
        <v>2903</v>
      </c>
      <c r="F112">
        <v>0</v>
      </c>
      <c r="G112" s="4" t="s">
        <v>9</v>
      </c>
      <c r="H112" t="s">
        <v>13</v>
      </c>
      <c r="I112" s="8"/>
    </row>
    <row r="113" spans="2:9" x14ac:dyDescent="0.25">
      <c r="B113" s="1">
        <v>37141</v>
      </c>
      <c r="C113">
        <v>16549</v>
      </c>
      <c r="D113">
        <v>8324</v>
      </c>
      <c r="E113">
        <v>2858</v>
      </c>
      <c r="F113">
        <v>-5466</v>
      </c>
      <c r="G113" s="4" t="s">
        <v>9</v>
      </c>
      <c r="H113">
        <v>5466</v>
      </c>
      <c r="I113" s="8">
        <f>+H113*I$5</f>
        <v>491.94</v>
      </c>
    </row>
    <row r="114" spans="2:9" x14ac:dyDescent="0.25">
      <c r="B114" s="1">
        <v>37142</v>
      </c>
      <c r="C114">
        <v>6100</v>
      </c>
      <c r="D114">
        <v>2900</v>
      </c>
      <c r="E114">
        <v>2933</v>
      </c>
      <c r="F114">
        <v>0</v>
      </c>
      <c r="G114" s="4" t="s">
        <v>9</v>
      </c>
      <c r="H114" t="s">
        <v>13</v>
      </c>
      <c r="I114" s="8"/>
    </row>
    <row r="115" spans="2:9" x14ac:dyDescent="0.25">
      <c r="B115" s="1">
        <v>37143</v>
      </c>
      <c r="C115">
        <v>6100</v>
      </c>
      <c r="D115">
        <v>2900</v>
      </c>
      <c r="E115">
        <v>2959</v>
      </c>
      <c r="F115">
        <v>0</v>
      </c>
      <c r="G115" s="4" t="s">
        <v>9</v>
      </c>
      <c r="H115" t="s">
        <v>13</v>
      </c>
      <c r="I115" s="8"/>
    </row>
    <row r="116" spans="2:9" x14ac:dyDescent="0.25">
      <c r="B116" s="1">
        <v>37144</v>
      </c>
      <c r="C116">
        <v>2034</v>
      </c>
      <c r="D116">
        <v>1966</v>
      </c>
      <c r="E116">
        <v>2984</v>
      </c>
      <c r="F116">
        <v>0</v>
      </c>
      <c r="G116" s="4" t="s">
        <v>9</v>
      </c>
      <c r="H116" t="s">
        <v>13</v>
      </c>
      <c r="I116" s="8"/>
    </row>
    <row r="117" spans="2:9" x14ac:dyDescent="0.25">
      <c r="B117" s="1">
        <v>37145</v>
      </c>
      <c r="C117">
        <v>1522</v>
      </c>
      <c r="D117">
        <v>2478</v>
      </c>
      <c r="E117">
        <v>3002</v>
      </c>
      <c r="F117">
        <v>0</v>
      </c>
      <c r="G117" s="4" t="s">
        <v>10</v>
      </c>
      <c r="H117" t="s">
        <v>13</v>
      </c>
      <c r="I117" s="8"/>
    </row>
    <row r="118" spans="2:9" x14ac:dyDescent="0.25">
      <c r="B118" s="1">
        <v>37146</v>
      </c>
      <c r="C118">
        <v>5000</v>
      </c>
      <c r="D118">
        <v>0</v>
      </c>
      <c r="E118">
        <v>3024</v>
      </c>
      <c r="F118">
        <v>0</v>
      </c>
      <c r="G118" s="4" t="s">
        <v>10</v>
      </c>
      <c r="H118" t="s">
        <v>13</v>
      </c>
      <c r="I118" s="8"/>
    </row>
    <row r="119" spans="2:9" x14ac:dyDescent="0.25">
      <c r="B119" s="1">
        <v>37147</v>
      </c>
      <c r="C119">
        <v>5000</v>
      </c>
      <c r="D119">
        <v>0</v>
      </c>
      <c r="E119">
        <v>3024</v>
      </c>
      <c r="F119">
        <v>0</v>
      </c>
      <c r="G119" s="4" t="s">
        <v>10</v>
      </c>
      <c r="H119" t="s">
        <v>13</v>
      </c>
      <c r="I119" s="8"/>
    </row>
    <row r="120" spans="2:9" x14ac:dyDescent="0.25">
      <c r="B120" s="1">
        <v>37148</v>
      </c>
      <c r="C120">
        <v>1647</v>
      </c>
      <c r="D120">
        <v>2603</v>
      </c>
      <c r="E120">
        <v>3024</v>
      </c>
      <c r="F120">
        <v>0</v>
      </c>
      <c r="G120" s="4" t="s">
        <v>9</v>
      </c>
      <c r="H120" t="s">
        <v>13</v>
      </c>
      <c r="I120" s="8"/>
    </row>
    <row r="121" spans="2:9" x14ac:dyDescent="0.25">
      <c r="B121" s="1">
        <v>37149</v>
      </c>
      <c r="C121">
        <v>5965</v>
      </c>
      <c r="D121">
        <v>3035</v>
      </c>
      <c r="E121">
        <v>3035</v>
      </c>
      <c r="F121">
        <v>0</v>
      </c>
      <c r="G121" s="4" t="s">
        <v>9</v>
      </c>
      <c r="H121" t="s">
        <v>13</v>
      </c>
      <c r="I121" s="8"/>
    </row>
    <row r="122" spans="2:9" x14ac:dyDescent="0.25">
      <c r="B122" s="1">
        <v>37150</v>
      </c>
      <c r="C122">
        <v>5937</v>
      </c>
      <c r="D122">
        <v>3063</v>
      </c>
      <c r="E122">
        <v>3063</v>
      </c>
      <c r="F122">
        <v>0</v>
      </c>
      <c r="G122" s="4" t="s">
        <v>9</v>
      </c>
      <c r="H122" t="s">
        <v>13</v>
      </c>
      <c r="I122" s="8"/>
    </row>
    <row r="123" spans="2:9" x14ac:dyDescent="0.25">
      <c r="B123" s="1">
        <v>37151</v>
      </c>
      <c r="C123">
        <v>6034</v>
      </c>
      <c r="D123">
        <v>2966</v>
      </c>
      <c r="E123">
        <v>3090</v>
      </c>
      <c r="F123">
        <v>0</v>
      </c>
      <c r="G123" s="4" t="s">
        <v>9</v>
      </c>
      <c r="H123" t="s">
        <v>13</v>
      </c>
      <c r="I123" s="8"/>
    </row>
    <row r="124" spans="2:9" x14ac:dyDescent="0.25">
      <c r="B124" s="1">
        <v>37152</v>
      </c>
      <c r="C124">
        <v>2580</v>
      </c>
      <c r="D124">
        <v>10418</v>
      </c>
      <c r="E124">
        <v>3116</v>
      </c>
      <c r="F124">
        <v>-7302</v>
      </c>
      <c r="G124" s="4" t="s">
        <v>10</v>
      </c>
      <c r="H124" t="s">
        <v>13</v>
      </c>
      <c r="I124" s="8"/>
    </row>
    <row r="125" spans="2:9" x14ac:dyDescent="0.25">
      <c r="B125" s="1">
        <v>37153</v>
      </c>
      <c r="C125">
        <v>2540</v>
      </c>
      <c r="D125">
        <v>6460</v>
      </c>
      <c r="E125">
        <v>3136</v>
      </c>
      <c r="F125">
        <v>-3324</v>
      </c>
      <c r="G125" s="4" t="s">
        <v>10</v>
      </c>
      <c r="H125" t="s">
        <v>13</v>
      </c>
      <c r="I125" s="8"/>
    </row>
    <row r="126" spans="2:9" x14ac:dyDescent="0.25">
      <c r="B126" s="1">
        <v>37154</v>
      </c>
      <c r="C126">
        <v>1540</v>
      </c>
      <c r="D126">
        <v>7460</v>
      </c>
      <c r="E126">
        <v>3146</v>
      </c>
      <c r="F126">
        <v>-4314</v>
      </c>
      <c r="G126" s="4" t="s">
        <v>10</v>
      </c>
      <c r="H126" t="s">
        <v>13</v>
      </c>
      <c r="I126" s="8"/>
    </row>
    <row r="127" spans="2:9" x14ac:dyDescent="0.25">
      <c r="B127" s="1">
        <v>37155</v>
      </c>
      <c r="C127">
        <v>1425</v>
      </c>
      <c r="D127">
        <v>3126</v>
      </c>
      <c r="E127">
        <v>3157</v>
      </c>
      <c r="F127">
        <v>0</v>
      </c>
      <c r="G127" s="4" t="s">
        <v>10</v>
      </c>
      <c r="H127" t="s">
        <v>13</v>
      </c>
      <c r="I127" s="8"/>
    </row>
    <row r="128" spans="2:9" x14ac:dyDescent="0.25">
      <c r="B128" s="1">
        <v>37156</v>
      </c>
      <c r="C128">
        <v>5838</v>
      </c>
      <c r="D128">
        <v>3162</v>
      </c>
      <c r="E128">
        <v>3162</v>
      </c>
      <c r="F128">
        <v>0</v>
      </c>
      <c r="G128" s="4" t="s">
        <v>9</v>
      </c>
      <c r="H128" t="s">
        <v>13</v>
      </c>
      <c r="I128" s="8"/>
    </row>
    <row r="129" spans="2:10" x14ac:dyDescent="0.25">
      <c r="B129" s="1">
        <v>37157</v>
      </c>
      <c r="C129">
        <v>5836</v>
      </c>
      <c r="D129">
        <v>3164</v>
      </c>
      <c r="E129">
        <v>3166</v>
      </c>
      <c r="F129">
        <v>0</v>
      </c>
      <c r="G129" s="4" t="s">
        <v>9</v>
      </c>
      <c r="H129" t="s">
        <v>13</v>
      </c>
      <c r="I129" s="8"/>
    </row>
    <row r="130" spans="2:10" x14ac:dyDescent="0.25">
      <c r="B130" s="1">
        <v>37158</v>
      </c>
      <c r="C130">
        <v>225</v>
      </c>
      <c r="D130">
        <v>8775</v>
      </c>
      <c r="E130">
        <v>3171</v>
      </c>
      <c r="F130">
        <v>-5604</v>
      </c>
      <c r="G130" s="4" t="s">
        <v>9</v>
      </c>
      <c r="H130" t="s">
        <v>13</v>
      </c>
      <c r="I130" s="8"/>
    </row>
    <row r="131" spans="2:10" x14ac:dyDescent="0.25">
      <c r="B131" s="1">
        <v>37159</v>
      </c>
      <c r="C131">
        <v>708</v>
      </c>
      <c r="D131">
        <v>8292</v>
      </c>
      <c r="E131">
        <v>3184</v>
      </c>
      <c r="F131">
        <v>-5108</v>
      </c>
      <c r="G131" s="4" t="s">
        <v>10</v>
      </c>
      <c r="H131" t="s">
        <v>13</v>
      </c>
      <c r="I131" s="8"/>
    </row>
    <row r="132" spans="2:10" x14ac:dyDescent="0.25">
      <c r="B132" s="1">
        <v>37160</v>
      </c>
      <c r="C132">
        <v>714</v>
      </c>
      <c r="D132">
        <v>8286</v>
      </c>
      <c r="E132">
        <v>3196</v>
      </c>
      <c r="F132">
        <v>-5090</v>
      </c>
      <c r="G132" s="4" t="s">
        <v>10</v>
      </c>
      <c r="H132" t="s">
        <v>13</v>
      </c>
      <c r="I132" s="8"/>
    </row>
    <row r="133" spans="2:10" x14ac:dyDescent="0.25">
      <c r="B133" s="1">
        <v>37161</v>
      </c>
      <c r="C133">
        <v>607</v>
      </c>
      <c r="D133">
        <v>8393</v>
      </c>
      <c r="E133">
        <v>3209</v>
      </c>
      <c r="F133">
        <v>-5184</v>
      </c>
      <c r="G133" s="4" t="s">
        <v>10</v>
      </c>
      <c r="H133" t="s">
        <v>13</v>
      </c>
      <c r="I133" s="8"/>
    </row>
    <row r="134" spans="2:10" x14ac:dyDescent="0.25">
      <c r="B134" s="1">
        <v>37162</v>
      </c>
      <c r="C134">
        <v>500</v>
      </c>
      <c r="D134">
        <v>8500</v>
      </c>
      <c r="E134">
        <v>3221</v>
      </c>
      <c r="F134">
        <v>-5279</v>
      </c>
      <c r="G134" s="4" t="s">
        <v>10</v>
      </c>
      <c r="H134" t="s">
        <v>13</v>
      </c>
      <c r="I134" s="8"/>
    </row>
    <row r="135" spans="2:10" x14ac:dyDescent="0.25">
      <c r="B135" s="1">
        <v>37163</v>
      </c>
      <c r="C135">
        <v>500</v>
      </c>
      <c r="D135">
        <v>8315</v>
      </c>
      <c r="E135">
        <v>3234</v>
      </c>
      <c r="F135">
        <v>-5081</v>
      </c>
      <c r="G135" s="4" t="s">
        <v>9</v>
      </c>
      <c r="H135" t="s">
        <v>13</v>
      </c>
      <c r="I135" s="8"/>
    </row>
    <row r="136" spans="2:10" x14ac:dyDescent="0.25">
      <c r="B136" s="1">
        <v>37164</v>
      </c>
      <c r="C136">
        <v>3000</v>
      </c>
      <c r="D136">
        <v>6000</v>
      </c>
      <c r="E136">
        <v>3246</v>
      </c>
      <c r="F136">
        <v>-2754</v>
      </c>
      <c r="G136" s="4" t="s">
        <v>9</v>
      </c>
      <c r="H136" t="s">
        <v>13</v>
      </c>
      <c r="I136" s="8"/>
    </row>
    <row r="137" spans="2:10" x14ac:dyDescent="0.25">
      <c r="B137" s="5"/>
      <c r="C137" s="6"/>
      <c r="D137" s="6"/>
      <c r="E137" s="6"/>
      <c r="F137" s="6"/>
      <c r="G137" s="7"/>
      <c r="H137" s="6"/>
      <c r="I137" s="8"/>
    </row>
    <row r="138" spans="2:10" x14ac:dyDescent="0.25">
      <c r="B138" s="1"/>
      <c r="C138">
        <v>178942</v>
      </c>
      <c r="D138">
        <v>128484</v>
      </c>
      <c r="E138">
        <v>92233</v>
      </c>
      <c r="F138">
        <v>-59396</v>
      </c>
      <c r="H138">
        <f>SUM(H113:H137)</f>
        <v>5466</v>
      </c>
      <c r="I138" s="9">
        <f>+H138*I$5</f>
        <v>491.94</v>
      </c>
      <c r="J138" s="2" t="s">
        <v>21</v>
      </c>
    </row>
    <row r="139" spans="2:10" x14ac:dyDescent="0.25">
      <c r="B139" s="5"/>
      <c r="C139" s="6"/>
      <c r="D139" s="6"/>
      <c r="E139" s="6"/>
      <c r="F139" s="6"/>
      <c r="G139" s="7"/>
      <c r="H139" s="6"/>
      <c r="I139" s="8"/>
    </row>
    <row r="140" spans="2:10" x14ac:dyDescent="0.25">
      <c r="B140" s="1"/>
    </row>
    <row r="141" spans="2:10" x14ac:dyDescent="0.25">
      <c r="B141" s="1"/>
      <c r="I141" t="s">
        <v>22</v>
      </c>
    </row>
    <row r="143" spans="2:10" ht="15.6" x14ac:dyDescent="0.3">
      <c r="I143" s="10">
        <f>+I138+I71+I37</f>
        <v>5155.38</v>
      </c>
    </row>
  </sheetData>
  <mergeCells count="14">
    <mergeCell ref="U3:V3"/>
    <mergeCell ref="K3:L3"/>
    <mergeCell ref="M3:N3"/>
    <mergeCell ref="O3:P3"/>
    <mergeCell ref="AG3:AH3"/>
    <mergeCell ref="AI3:AJ3"/>
    <mergeCell ref="K2:V2"/>
    <mergeCell ref="Y2:AJ2"/>
    <mergeCell ref="Y3:Z3"/>
    <mergeCell ref="AA3:AB3"/>
    <mergeCell ref="AC3:AD3"/>
    <mergeCell ref="AE3:AF3"/>
    <mergeCell ref="Q3:R3"/>
    <mergeCell ref="S3:T3"/>
  </mergeCells>
  <phoneticPr fontId="0" type="noConversion"/>
  <pageMargins left="0" right="0" top="1" bottom="1" header="0.5" footer="0.5"/>
  <pageSetup paperSize="5" scale="45" fitToHeight="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"/>
  <sheetViews>
    <sheetView workbookViewId="0">
      <selection activeCell="A32" sqref="A1:E32"/>
    </sheetView>
  </sheetViews>
  <sheetFormatPr defaultRowHeight="13.8" x14ac:dyDescent="0.25"/>
  <sheetData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</sheetData>
  <phoneticPr fontId="0" type="noConversion"/>
  <printOptions gridLines="1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0"/>
  <sheetViews>
    <sheetView workbookViewId="0">
      <selection activeCell="J5" sqref="J5:U6"/>
    </sheetView>
  </sheetViews>
  <sheetFormatPr defaultRowHeight="13.8" x14ac:dyDescent="0.25"/>
  <cols>
    <col min="8" max="8" width="14.5" customWidth="1"/>
  </cols>
  <sheetData>
    <row r="4" spans="2:21" ht="14.4" thickBot="1" x14ac:dyDescent="0.3">
      <c r="J4" s="20"/>
      <c r="K4" s="20"/>
    </row>
    <row r="5" spans="2:21" ht="14.4" thickBot="1" x14ac:dyDescent="0.3">
      <c r="J5" s="17" t="s">
        <v>23</v>
      </c>
      <c r="K5" s="18"/>
      <c r="L5" s="17" t="s">
        <v>26</v>
      </c>
      <c r="M5" s="18"/>
      <c r="N5" s="17" t="s">
        <v>27</v>
      </c>
      <c r="O5" s="18"/>
      <c r="P5" s="17" t="s">
        <v>28</v>
      </c>
      <c r="Q5" s="18"/>
      <c r="R5" s="17" t="s">
        <v>29</v>
      </c>
      <c r="S5" s="18"/>
      <c r="T5" s="17" t="s">
        <v>30</v>
      </c>
      <c r="U5" s="18"/>
    </row>
    <row r="6" spans="2:21" x14ac:dyDescent="0.25">
      <c r="J6" s="11" t="s">
        <v>24</v>
      </c>
      <c r="K6" s="11" t="s">
        <v>25</v>
      </c>
      <c r="L6" s="11" t="s">
        <v>24</v>
      </c>
      <c r="M6" s="11" t="s">
        <v>25</v>
      </c>
      <c r="N6" s="11" t="s">
        <v>24</v>
      </c>
      <c r="O6" s="11" t="s">
        <v>25</v>
      </c>
      <c r="P6" s="11" t="s">
        <v>24</v>
      </c>
      <c r="Q6" s="11" t="s">
        <v>25</v>
      </c>
      <c r="R6" s="11" t="s">
        <v>24</v>
      </c>
      <c r="S6" s="11" t="s">
        <v>25</v>
      </c>
      <c r="T6" s="11" t="s">
        <v>24</v>
      </c>
      <c r="U6" s="11" t="s">
        <v>25</v>
      </c>
    </row>
    <row r="7" spans="2:21" x14ac:dyDescent="0.25">
      <c r="B7" s="1">
        <v>37061</v>
      </c>
      <c r="C7">
        <v>10400</v>
      </c>
      <c r="D7">
        <v>11454</v>
      </c>
      <c r="E7">
        <v>2158</v>
      </c>
      <c r="F7">
        <v>-9296</v>
      </c>
      <c r="G7" s="4" t="s">
        <v>9</v>
      </c>
      <c r="H7">
        <v>9296</v>
      </c>
    </row>
    <row r="8" spans="2:21" x14ac:dyDescent="0.25">
      <c r="B8" s="1">
        <v>37062</v>
      </c>
      <c r="C8">
        <v>2000</v>
      </c>
      <c r="D8">
        <v>8989</v>
      </c>
      <c r="E8">
        <v>2260</v>
      </c>
      <c r="F8">
        <v>-6729</v>
      </c>
      <c r="G8" s="4" t="s">
        <v>9</v>
      </c>
      <c r="H8">
        <v>6729</v>
      </c>
    </row>
    <row r="9" spans="2:21" x14ac:dyDescent="0.25">
      <c r="B9" s="1">
        <v>37073</v>
      </c>
      <c r="C9">
        <v>1845</v>
      </c>
      <c r="D9">
        <v>2655</v>
      </c>
      <c r="E9">
        <v>2378</v>
      </c>
      <c r="F9">
        <v>-277</v>
      </c>
      <c r="G9" s="4" t="s">
        <v>9</v>
      </c>
      <c r="H9">
        <v>277</v>
      </c>
    </row>
    <row r="10" spans="2:21" x14ac:dyDescent="0.25">
      <c r="B10" s="1">
        <v>37099</v>
      </c>
      <c r="C10">
        <v>2100</v>
      </c>
      <c r="D10">
        <v>16012</v>
      </c>
      <c r="E10">
        <v>2547</v>
      </c>
      <c r="F10">
        <v>-13465</v>
      </c>
      <c r="G10" s="4" t="s">
        <v>10</v>
      </c>
      <c r="H10" t="s">
        <v>13</v>
      </c>
    </row>
  </sheetData>
  <mergeCells count="7">
    <mergeCell ref="R5:S5"/>
    <mergeCell ref="T5:U5"/>
    <mergeCell ref="J4:K4"/>
    <mergeCell ref="J5:K5"/>
    <mergeCell ref="L5:M5"/>
    <mergeCell ref="N5:O5"/>
    <mergeCell ref="P5:Q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Rodenburg</dc:creator>
  <cp:lastModifiedBy>Havlíček Jan</cp:lastModifiedBy>
  <cp:lastPrinted>2001-11-01T20:28:01Z</cp:lastPrinted>
  <dcterms:created xsi:type="dcterms:W3CDTF">2001-10-01T18:50:13Z</dcterms:created>
  <dcterms:modified xsi:type="dcterms:W3CDTF">2023-09-10T11:05:14Z</dcterms:modified>
</cp:coreProperties>
</file>