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 firstSheet="4" activeTab="13"/>
  </bookViews>
  <sheets>
    <sheet name="Jan.2002" sheetId="25" r:id="rId1"/>
    <sheet name="MANUAL" sheetId="19" r:id="rId2"/>
    <sheet name="Jan01" sheetId="12" r:id="rId3"/>
    <sheet name="Feb01" sheetId="13" r:id="rId4"/>
    <sheet name="Mar01" sheetId="14" r:id="rId5"/>
    <sheet name="Apr01" sheetId="15" r:id="rId6"/>
    <sheet name="May 01" sheetId="17" r:id="rId7"/>
    <sheet name="June 01" sheetId="18" r:id="rId8"/>
    <sheet name="July 01" sheetId="16" r:id="rId9"/>
    <sheet name="AUGUST 01" sheetId="20" r:id="rId10"/>
    <sheet name="SEPT 01 " sheetId="21" r:id="rId11"/>
    <sheet name="OCT 01" sheetId="22" r:id="rId12"/>
    <sheet name="NOV 01" sheetId="23" r:id="rId13"/>
    <sheet name="Dec 01" sheetId="24" r:id="rId14"/>
  </sheets>
  <definedNames>
    <definedName name="_xlnm.Print_Area" localSheetId="5">'Apr01'!$A$1:$V$40</definedName>
    <definedName name="_xlnm.Print_Area" localSheetId="9">'AUGUST 01'!$A$1:$V$40</definedName>
    <definedName name="_xlnm.Print_Area" localSheetId="13">'Dec 01'!$A$1:$Y$39</definedName>
    <definedName name="_xlnm.Print_Area" localSheetId="3">'Feb01'!$A$1:$N$39</definedName>
    <definedName name="_xlnm.Print_Area" localSheetId="0">Jan.2002!$A$1:$Y$39</definedName>
    <definedName name="_xlnm.Print_Area" localSheetId="2">'Jan01'!$A$1:$N$39</definedName>
    <definedName name="_xlnm.Print_Area" localSheetId="8">'July 01'!$A$1:$V$40</definedName>
    <definedName name="_xlnm.Print_Area" localSheetId="7">'June 01'!$A$1:$V$40</definedName>
    <definedName name="_xlnm.Print_Area" localSheetId="1">MANUAL!$A$1:$Z$42</definedName>
    <definedName name="_xlnm.Print_Area" localSheetId="4">'Mar01'!$A$1:$V$39</definedName>
    <definedName name="_xlnm.Print_Area" localSheetId="6">'May 01'!$A$1:$V$40</definedName>
    <definedName name="_xlnm.Print_Area" localSheetId="12">'NOV 01'!$A$1:$V$39</definedName>
    <definedName name="_xlnm.Print_Area" localSheetId="11">'OCT 01'!$A$1:$V$41</definedName>
    <definedName name="_xlnm.Print_Area" localSheetId="10">'SEPT 01 '!$A$1:$V$40</definedName>
  </definedNames>
  <calcPr calcId="92512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24"/>
  <c r="Y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/>
  <c r="AA9" i="24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/>
  <c r="AA17" i="24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/>
  <c r="AA18" i="24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/>
  <c r="AA25" i="24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/>
  <c r="AA26" i="24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/>
  <c r="AA30" i="24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/>
  <c r="AA31" i="24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/>
  <c r="D37" i="24"/>
  <c r="Y37" i="24"/>
  <c r="B38" i="24"/>
  <c r="C38" i="24"/>
  <c r="D38" i="24"/>
  <c r="F38" i="24"/>
  <c r="H38" i="24"/>
  <c r="J38" i="24"/>
  <c r="L38" i="24"/>
  <c r="N38" i="24"/>
  <c r="P38" i="24"/>
  <c r="R38" i="24"/>
  <c r="T38" i="24"/>
  <c r="U38" i="24"/>
  <c r="Y38" i="24"/>
  <c r="B39" i="24"/>
  <c r="C39" i="24"/>
  <c r="D39" i="24"/>
  <c r="F39" i="24"/>
  <c r="H39" i="24"/>
  <c r="J39" i="24"/>
  <c r="L39" i="24"/>
  <c r="N39" i="24"/>
  <c r="P39" i="24"/>
  <c r="R39" i="24"/>
  <c r="T39" i="24"/>
  <c r="U39" i="24"/>
  <c r="Y39" i="24"/>
  <c r="D81" i="24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25"/>
  <c r="Y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/>
  <c r="AA30" i="25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/>
  <c r="AA31" i="25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/>
  <c r="D37" i="25"/>
  <c r="Y37" i="25"/>
  <c r="B38" i="25"/>
  <c r="C38" i="25"/>
  <c r="D38" i="25"/>
  <c r="F38" i="25"/>
  <c r="H38" i="25"/>
  <c r="J38" i="25"/>
  <c r="L38" i="25"/>
  <c r="N38" i="25"/>
  <c r="P38" i="25"/>
  <c r="R38" i="25"/>
  <c r="T38" i="25"/>
  <c r="U38" i="25"/>
  <c r="Y38" i="25"/>
  <c r="B39" i="25"/>
  <c r="C39" i="25"/>
  <c r="D39" i="25"/>
  <c r="F39" i="25"/>
  <c r="H39" i="25"/>
  <c r="J39" i="25"/>
  <c r="L39" i="25"/>
  <c r="N39" i="25"/>
  <c r="P39" i="25"/>
  <c r="R39" i="25"/>
  <c r="T39" i="25"/>
  <c r="U39" i="25"/>
  <c r="Y39" i="25"/>
  <c r="D81" i="25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<sst xmlns="http://schemas.openxmlformats.org/spreadsheetml/2006/main" count="653" uniqueCount="119">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</sst>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D-4363-95E6-7C6C6AFA3A86}"/>
            </c:ext>
          </c:extLst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D-4363-95E6-7C6C6AFA3A86}"/>
            </c:ext>
          </c:extLst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5D-4363-95E6-7C6C6AFA3A86}"/>
            </c:ext>
          </c:extLst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5D-4363-95E6-7C6C6AFA3A86}"/>
            </c:ext>
          </c:extLst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5D-4363-95E6-7C6C6AFA3A86}"/>
            </c:ext>
          </c:extLst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5D-4363-95E6-7C6C6AFA3A86}"/>
            </c:ext>
          </c:extLst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5D-4363-95E6-7C6C6AFA3A86}"/>
            </c:ext>
          </c:extLst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5D-4363-95E6-7C6C6AFA3A86}"/>
            </c:ext>
          </c:extLst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5D-4363-95E6-7C6C6AFA3A86}"/>
            </c:ext>
          </c:extLst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5D-4363-95E6-7C6C6AFA3A86}"/>
            </c:ext>
          </c:extLst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5D-4363-95E6-7C6C6AFA3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29672"/>
        <c:axId val="1"/>
      </c:lineChart>
      <c:dateAx>
        <c:axId val="1869296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29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E-48F5-BE35-E5139540E969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E-48F5-BE35-E5139540E969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E-48F5-BE35-E5139540E969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E-48F5-BE35-E5139540E969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E-48F5-BE35-E5139540E969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8E-48F5-BE35-E5139540E969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8E-48F5-BE35-E5139540E969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8E-48F5-BE35-E5139540E969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8E-48F5-BE35-E5139540E969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8E-48F5-BE35-E5139540E969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8E-48F5-BE35-E5139540E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06184"/>
        <c:axId val="1"/>
      </c:lineChart>
      <c:dateAx>
        <c:axId val="1574061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06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E-48AC-84A4-6B3DCD05AB72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E-48AC-84A4-6B3DCD05AB72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E-48AC-84A4-6B3DCD05AB72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E-48AC-84A4-6B3DCD05AB72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DE-48AC-84A4-6B3DCD05AB72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DE-48AC-84A4-6B3DCD05AB72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DE-48AC-84A4-6B3DCD05AB72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DE-48AC-84A4-6B3DCD05AB72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DE-48AC-84A4-6B3DCD05AB72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DE-48AC-84A4-6B3DCD05AB72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DE-48AC-84A4-6B3DCD05A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04544"/>
        <c:axId val="1"/>
      </c:lineChart>
      <c:dateAx>
        <c:axId val="1574045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04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6-4DB8-B72E-6C044C2CFFAA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6-4DB8-B72E-6C044C2CFFAA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6-4DB8-B72E-6C044C2CFFAA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56-4DB8-B72E-6C044C2CFFAA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56-4DB8-B72E-6C044C2CFFAA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56-4DB8-B72E-6C044C2CFFAA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56-4DB8-B72E-6C044C2CFFAA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56-4DB8-B72E-6C044C2CFFAA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56-4DB8-B72E-6C044C2CFFAA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56-4DB8-B72E-6C044C2CFFAA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56-4DB8-B72E-6C044C2CF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03560"/>
        <c:axId val="1"/>
      </c:lineChart>
      <c:dateAx>
        <c:axId val="1574035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03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1371</c:v>
                </c:pt>
                <c:pt idx="22">
                  <c:v>-4112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5-4266-9F75-E89CC6E7F2CD}"/>
            </c:ext>
          </c:extLst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764</c:v>
                </c:pt>
                <c:pt idx="22">
                  <c:v>472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5-4266-9F75-E89CC6E7F2CD}"/>
            </c:ext>
          </c:extLst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5-4266-9F75-E89CC6E7F2CD}"/>
            </c:ext>
          </c:extLst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45-4266-9F75-E89CC6E7F2CD}"/>
            </c:ext>
          </c:extLst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-19</c:v>
                </c:pt>
                <c:pt idx="22">
                  <c:v>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45-4266-9F75-E89CC6E7F2CD}"/>
            </c:ext>
          </c:extLst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45-4266-9F75-E89CC6E7F2CD}"/>
            </c:ext>
          </c:extLst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45-4266-9F75-E89CC6E7F2CD}"/>
            </c:ext>
          </c:extLst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243</c:v>
                </c:pt>
                <c:pt idx="22">
                  <c:v>-259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45-4266-9F75-E89CC6E7F2CD}"/>
            </c:ext>
          </c:extLst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-87</c:v>
                </c:pt>
                <c:pt idx="22">
                  <c:v>-129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45-4266-9F75-E89CC6E7F2CD}"/>
            </c:ext>
          </c:extLst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32</c:v>
                </c:pt>
                <c:pt idx="22">
                  <c:v>17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45-4266-9F75-E89CC6E7F2CD}"/>
            </c:ext>
          </c:extLst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-519</c:v>
                </c:pt>
                <c:pt idx="22">
                  <c:v>97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45-4266-9F75-E89CC6E7F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25760"/>
        <c:axId val="1"/>
      </c:lineChart>
      <c:dateAx>
        <c:axId val="1852257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25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2-49A9-9EC0-D6B57A90989F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2-49A9-9EC0-D6B57A90989F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2-49A9-9EC0-D6B57A90989F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2-49A9-9EC0-D6B57A90989F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D2-49A9-9EC0-D6B57A90989F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D2-49A9-9EC0-D6B57A90989F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D2-49A9-9EC0-D6B57A90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36560"/>
        <c:axId val="1"/>
      </c:lineChart>
      <c:dateAx>
        <c:axId val="1869365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36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8-4171-BF9B-3CF1B6DC0149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8-4171-BF9B-3CF1B6DC0149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8-4171-BF9B-3CF1B6DC0149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88-4171-BF9B-3CF1B6DC0149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88-4171-BF9B-3CF1B6DC0149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88-4171-BF9B-3CF1B6DC0149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88-4171-BF9B-3CF1B6DC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06936"/>
        <c:axId val="1"/>
      </c:lineChart>
      <c:dateAx>
        <c:axId val="1861069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06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C-420C-BEE5-33A00B6A63D0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C-420C-BEE5-33A00B6A63D0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C-420C-BEE5-33A00B6A63D0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1C-420C-BEE5-33A00B6A63D0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1C-420C-BEE5-33A00B6A63D0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1C-420C-BEE5-33A00B6A63D0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1C-420C-BEE5-33A00B6A63D0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1C-420C-BEE5-33A00B6A63D0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1C-420C-BEE5-33A00B6A63D0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1C-420C-BEE5-33A00B6A63D0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1C-420C-BEE5-33A00B6A6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32296"/>
        <c:axId val="1"/>
      </c:lineChart>
      <c:dateAx>
        <c:axId val="1869322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32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2-4096-B514-B9A584A8EC8A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2-4096-B514-B9A584A8EC8A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2-4096-B514-B9A584A8EC8A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42-4096-B514-B9A584A8EC8A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42-4096-B514-B9A584A8EC8A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42-4096-B514-B9A584A8EC8A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42-4096-B514-B9A584A8EC8A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42-4096-B514-B9A584A8EC8A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42-4096-B514-B9A584A8EC8A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42-4096-B514-B9A584A8EC8A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42-4096-B514-B9A584A8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26616"/>
        <c:axId val="1"/>
      </c:lineChart>
      <c:dateAx>
        <c:axId val="1865266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26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9-4D45-915E-B9F26959AE77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9-4D45-915E-B9F26959AE77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9-4D45-915E-B9F26959AE77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29-4D45-915E-B9F26959AE77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29-4D45-915E-B9F26959AE77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29-4D45-915E-B9F26959AE77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29-4D45-915E-B9F26959AE77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29-4D45-915E-B9F26959AE77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29-4D45-915E-B9F26959AE77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29-4D45-915E-B9F26959AE77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29-4D45-915E-B9F26959A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01920"/>
        <c:axId val="1"/>
      </c:lineChart>
      <c:dateAx>
        <c:axId val="1574019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01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47180316476041E-2"/>
          <c:y val="5.6011031707821832E-2"/>
          <c:w val="0.80776095264600045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3-4E64-AB53-748E1A9EAC54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3-4E64-AB53-748E1A9EAC54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43-4E64-AB53-748E1A9EAC54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43-4E64-AB53-748E1A9EAC54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43-4E64-AB53-748E1A9EAC54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43-4E64-AB53-748E1A9EAC54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43-4E64-AB53-748E1A9EAC54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43-4E64-AB53-748E1A9EAC54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43-4E64-AB53-748E1A9EAC54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43-4E64-AB53-748E1A9EAC54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43-4E64-AB53-748E1A9E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35576"/>
        <c:axId val="1"/>
      </c:lineChart>
      <c:dateAx>
        <c:axId val="1869355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35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35070383903993"/>
          <c:y val="0.20765065413631512"/>
          <c:w val="8.8771400181620136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51123974804026E-2"/>
          <c:y val="5.6011031707821832E-2"/>
          <c:w val="0.819934141166556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6-4224-9A26-5E04431BF6C0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6-4224-9A26-5E04431BF6C0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6-4224-9A26-5E04431BF6C0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96-4224-9A26-5E04431BF6C0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96-4224-9A26-5E04431BF6C0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96-4224-9A26-5E04431BF6C0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96-4224-9A26-5E04431BF6C0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96-4224-9A26-5E04431BF6C0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96-4224-9A26-5E04431BF6C0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96-4224-9A26-5E04431BF6C0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96-4224-9A26-5E04431BF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31312"/>
        <c:axId val="1"/>
      </c:lineChart>
      <c:dateAx>
        <c:axId val="1869313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31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385737451418"/>
          <c:y val="0.20765065413631512"/>
          <c:w val="8.3149802092780445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7254234089637E-2"/>
          <c:y val="5.6011031707821832E-2"/>
          <c:w val="0.81577532111739737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A-4207-863C-B9752FEA08F8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A-4207-863C-B9752FEA08F8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A-4207-863C-B9752FEA08F8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2A-4207-863C-B9752FEA08F8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2A-4207-863C-B9752FEA08F8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2A-4207-863C-B9752FEA08F8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2A-4207-863C-B9752FEA08F8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2A-4207-863C-B9752FEA08F8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2A-4207-863C-B9752FEA08F8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2A-4207-863C-B9752FEA08F8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A-4207-863C-B9752FEA0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99056"/>
        <c:axId val="1"/>
      </c:lineChart>
      <c:dateAx>
        <c:axId val="1572990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99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29652505765168"/>
          <c:y val="0.20765065413631512"/>
          <c:w val="8.5070492740833559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41</xdr:row>
      <xdr:rowOff>30480</xdr:rowOff>
    </xdr:from>
    <xdr:to>
      <xdr:col>19</xdr:col>
      <xdr:colOff>480060</xdr:colOff>
      <xdr:row>74</xdr:row>
      <xdr:rowOff>7620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42</xdr:row>
      <xdr:rowOff>30480</xdr:rowOff>
    </xdr:from>
    <xdr:to>
      <xdr:col>19</xdr:col>
      <xdr:colOff>480060</xdr:colOff>
      <xdr:row>75</xdr:row>
      <xdr:rowOff>7620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33" sqref="F33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5">
      <c r="A6" s="154">
        <v>37226</v>
      </c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37227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5">
      <c r="A7" s="154">
        <v>37227</v>
      </c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37228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5">
      <c r="A8" s="154">
        <v>37228</v>
      </c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5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5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5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5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37233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5">
      <c r="A13" s="154">
        <v>37233</v>
      </c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5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5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5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5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5">
      <c r="A18" s="154">
        <v>37238</v>
      </c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5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5">
      <c r="A20" s="154">
        <v>37240</v>
      </c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5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5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5">
      <c r="A23" s="154">
        <v>37243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37244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5">
      <c r="A24" s="155">
        <v>37244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37245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5">
      <c r="A25" s="154">
        <v>37245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37246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5">
      <c r="A26" s="154">
        <v>37246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37247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5">
      <c r="A27" s="154">
        <v>37247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37248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5">
      <c r="A28" s="154">
        <v>37248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5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5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5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5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5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5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5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8" thickBot="1" x14ac:dyDescent="0.3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8" thickBot="1" x14ac:dyDescent="0.3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2" thickBot="1" x14ac:dyDescent="0.35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3.2" x14ac:dyDescent="0.25"/>
  <cols>
    <col min="1" max="1" width="26.44140625" style="44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5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5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5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5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5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5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5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5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5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5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5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5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5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5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5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5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5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5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5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5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5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5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5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5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5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5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5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5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5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5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8" thickBot="1" x14ac:dyDescent="0.3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8" thickBot="1" x14ac:dyDescent="0.3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8" thickBot="1" x14ac:dyDescent="0.3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2" thickBot="1" x14ac:dyDescent="0.35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5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5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5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5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5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5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5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5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5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5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5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5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5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5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5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5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5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5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5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5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5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5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5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5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5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5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5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5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5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5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5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8" thickBot="1" x14ac:dyDescent="0.3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8" thickBot="1" x14ac:dyDescent="0.3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8" thickBot="1" x14ac:dyDescent="0.3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2" thickBot="1" x14ac:dyDescent="0.35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2" thickBot="1" x14ac:dyDescent="0.35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5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5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5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5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5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5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5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5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5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5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5">
      <c r="R57" t="s">
        <v>5</v>
      </c>
    </row>
    <row r="58" spans="1:24" x14ac:dyDescent="0.25">
      <c r="C58" s="72" t="s">
        <v>5</v>
      </c>
    </row>
    <row r="79" spans="4:4" x14ac:dyDescent="0.25">
      <c r="D79">
        <v>3161324</v>
      </c>
    </row>
    <row r="80" spans="4:4" x14ac:dyDescent="0.25">
      <c r="D80">
        <v>3162595</v>
      </c>
    </row>
    <row r="82" spans="4:4" x14ac:dyDescent="0.25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5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5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5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5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5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5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5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5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5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5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5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5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5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5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5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5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5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5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5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5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5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5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5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5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5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5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5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5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5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5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8" thickBot="1" x14ac:dyDescent="0.3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2" thickBot="1" x14ac:dyDescent="0.35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Y28" sqref="Y2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-8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146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519</v>
      </c>
    </row>
    <row r="6" spans="1:48" x14ac:dyDescent="0.25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si="1"/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2"/>
        <v>-13624</v>
      </c>
      <c r="AE6" s="65">
        <f t="shared" si="3"/>
        <v>-13624</v>
      </c>
      <c r="AF6" s="65">
        <f t="shared" si="4"/>
        <v>-2</v>
      </c>
      <c r="AG6" s="65">
        <f t="shared" si="5"/>
        <v>-32</v>
      </c>
      <c r="AH6" s="65">
        <f t="shared" si="6"/>
        <v>0</v>
      </c>
      <c r="AI6" s="66">
        <f t="shared" si="7"/>
        <v>178</v>
      </c>
      <c r="AJ6" s="66">
        <f t="shared" si="8"/>
        <v>56</v>
      </c>
      <c r="AK6" s="66">
        <f t="shared" si="9"/>
        <v>19</v>
      </c>
      <c r="AL6" s="66">
        <f t="shared" si="10"/>
        <v>292</v>
      </c>
    </row>
    <row r="7" spans="1:48" x14ac:dyDescent="0.25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-2</v>
      </c>
      <c r="AG7" s="65">
        <f t="shared" si="5"/>
        <v>-76</v>
      </c>
      <c r="AH7" s="65">
        <f t="shared" si="6"/>
        <v>0</v>
      </c>
      <c r="AI7" s="66">
        <f t="shared" si="7"/>
        <v>276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5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-6</v>
      </c>
      <c r="AG8" s="65">
        <f t="shared" si="5"/>
        <v>25</v>
      </c>
      <c r="AH8" s="65">
        <f t="shared" si="6"/>
        <v>0</v>
      </c>
      <c r="AI8" s="66">
        <f t="shared" si="7"/>
        <v>898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5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-157</v>
      </c>
      <c r="AG9" s="65">
        <f t="shared" si="5"/>
        <v>28</v>
      </c>
      <c r="AH9" s="65">
        <f t="shared" si="6"/>
        <v>0</v>
      </c>
      <c r="AI9" s="66">
        <f t="shared" si="7"/>
        <v>-376</v>
      </c>
      <c r="AJ9" s="66">
        <f t="shared" si="8"/>
        <v>-7</v>
      </c>
      <c r="AK9" s="66">
        <f t="shared" si="9"/>
        <v>103</v>
      </c>
      <c r="AL9" s="66">
        <f t="shared" si="10"/>
        <v>-164</v>
      </c>
    </row>
    <row r="10" spans="1:48" x14ac:dyDescent="0.25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-9</v>
      </c>
      <c r="AG10" s="65">
        <f t="shared" si="5"/>
        <v>14</v>
      </c>
      <c r="AH10" s="65">
        <f t="shared" si="6"/>
        <v>0</v>
      </c>
      <c r="AI10" s="66">
        <f t="shared" si="7"/>
        <v>504</v>
      </c>
      <c r="AJ10" s="66">
        <f t="shared" si="8"/>
        <v>-21</v>
      </c>
      <c r="AK10" s="66">
        <f t="shared" si="9"/>
        <v>78</v>
      </c>
      <c r="AL10" s="66">
        <f t="shared" si="10"/>
        <v>-66</v>
      </c>
    </row>
    <row r="11" spans="1:48" x14ac:dyDescent="0.25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-4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5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-301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5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16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5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5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5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5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5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5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5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5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5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2"/>
        <v>-2462</v>
      </c>
      <c r="AE22" s="65">
        <f t="shared" si="3"/>
        <v>-2462</v>
      </c>
      <c r="AF22" s="65">
        <f t="shared" si="4"/>
        <v>-54</v>
      </c>
      <c r="AG22" s="65">
        <f t="shared" si="5"/>
        <v>59</v>
      </c>
      <c r="AH22" s="65">
        <f t="shared" si="6"/>
        <v>-12000</v>
      </c>
      <c r="AI22" s="66">
        <f t="shared" si="7"/>
        <v>95</v>
      </c>
      <c r="AJ22" s="66">
        <f t="shared" si="8"/>
        <v>-69</v>
      </c>
      <c r="AK22" s="66">
        <f t="shared" si="9"/>
        <v>-7</v>
      </c>
      <c r="AL22" s="66">
        <f t="shared" si="10"/>
        <v>-39</v>
      </c>
    </row>
    <row r="23" spans="1:38" x14ac:dyDescent="0.25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2"/>
        <v>5374</v>
      </c>
      <c r="AE23" s="65">
        <f t="shared" si="3"/>
        <v>5374</v>
      </c>
      <c r="AF23" s="65">
        <f t="shared" si="4"/>
        <v>-10</v>
      </c>
      <c r="AG23" s="65">
        <f t="shared" si="5"/>
        <v>-738</v>
      </c>
      <c r="AH23" s="65">
        <f t="shared" si="6"/>
        <v>0</v>
      </c>
      <c r="AI23" s="66">
        <f t="shared" si="7"/>
        <v>-60</v>
      </c>
      <c r="AJ23" s="66">
        <f t="shared" si="8"/>
        <v>-32</v>
      </c>
      <c r="AK23" s="66">
        <f t="shared" si="9"/>
        <v>-33</v>
      </c>
      <c r="AL23" s="66">
        <f t="shared" si="10"/>
        <v>-34</v>
      </c>
    </row>
    <row r="24" spans="1:38" s="58" customFormat="1" x14ac:dyDescent="0.25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/>
      <c r="X24" s="150"/>
      <c r="Y24" s="157">
        <f t="shared" si="1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2"/>
        <v>7889</v>
      </c>
      <c r="AE24" s="65">
        <f t="shared" si="3"/>
        <v>7889</v>
      </c>
      <c r="AF24" s="65">
        <f t="shared" si="4"/>
        <v>-3</v>
      </c>
      <c r="AG24" s="65">
        <f t="shared" si="5"/>
        <v>37</v>
      </c>
      <c r="AH24" s="65">
        <f t="shared" si="6"/>
        <v>0</v>
      </c>
      <c r="AI24" s="66">
        <f t="shared" si="7"/>
        <v>224</v>
      </c>
      <c r="AJ24" s="66">
        <f t="shared" si="8"/>
        <v>-57</v>
      </c>
      <c r="AK24" s="66">
        <f t="shared" si="9"/>
        <v>-18</v>
      </c>
      <c r="AL24" s="66">
        <f t="shared" si="10"/>
        <v>-160</v>
      </c>
    </row>
    <row r="25" spans="1:38" x14ac:dyDescent="0.25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/>
      <c r="X25" s="33"/>
      <c r="Y25" s="34">
        <f t="shared" si="1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2"/>
        <v>5718</v>
      </c>
      <c r="AE25" s="65">
        <f t="shared" si="3"/>
        <v>5718</v>
      </c>
      <c r="AF25" s="65">
        <f t="shared" si="4"/>
        <v>-3</v>
      </c>
      <c r="AG25" s="65">
        <f t="shared" si="5"/>
        <v>21</v>
      </c>
      <c r="AH25" s="65">
        <f t="shared" si="6"/>
        <v>0</v>
      </c>
      <c r="AI25" s="66">
        <f t="shared" si="7"/>
        <v>130</v>
      </c>
      <c r="AJ25" s="66">
        <f t="shared" si="8"/>
        <v>-37</v>
      </c>
      <c r="AK25" s="66">
        <f t="shared" si="9"/>
        <v>19</v>
      </c>
      <c r="AL25" s="66">
        <f t="shared" si="10"/>
        <v>-787</v>
      </c>
    </row>
    <row r="26" spans="1:38" x14ac:dyDescent="0.25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"/>
        <v>7385</v>
      </c>
      <c r="AA26" s="152">
        <f t="shared" si="11"/>
        <v>37247</v>
      </c>
      <c r="AB26" s="30">
        <f t="shared" si="12"/>
        <v>1371</v>
      </c>
      <c r="AC26" s="30">
        <f t="shared" si="13"/>
        <v>764</v>
      </c>
      <c r="AD26" s="30">
        <f t="shared" si="2"/>
        <v>9632</v>
      </c>
      <c r="AE26" s="65">
        <f t="shared" si="3"/>
        <v>9632</v>
      </c>
      <c r="AF26" s="65">
        <f t="shared" si="4"/>
        <v>-19</v>
      </c>
      <c r="AG26" s="65">
        <f t="shared" si="5"/>
        <v>0</v>
      </c>
      <c r="AH26" s="65">
        <f t="shared" si="6"/>
        <v>0</v>
      </c>
      <c r="AI26" s="66">
        <f t="shared" si="7"/>
        <v>243</v>
      </c>
      <c r="AJ26" s="66">
        <f t="shared" si="8"/>
        <v>-87</v>
      </c>
      <c r="AK26" s="66">
        <f t="shared" si="9"/>
        <v>32</v>
      </c>
      <c r="AL26" s="66">
        <f t="shared" si="10"/>
        <v>-519</v>
      </c>
    </row>
    <row r="27" spans="1:38" x14ac:dyDescent="0.25">
      <c r="A27" s="154">
        <v>37247</v>
      </c>
      <c r="B27" s="69">
        <v>1371</v>
      </c>
      <c r="C27" s="69">
        <v>764</v>
      </c>
      <c r="D27" s="32">
        <f t="shared" si="0"/>
        <v>2135</v>
      </c>
      <c r="E27" s="33"/>
      <c r="F27" s="69">
        <v>9632</v>
      </c>
      <c r="G27" s="33"/>
      <c r="H27" s="69">
        <v>-19</v>
      </c>
      <c r="I27" s="33"/>
      <c r="J27" s="69">
        <v>0</v>
      </c>
      <c r="K27" s="33"/>
      <c r="L27" s="69">
        <v>0</v>
      </c>
      <c r="M27" s="33"/>
      <c r="N27" s="69">
        <v>243</v>
      </c>
      <c r="O27" s="33"/>
      <c r="P27" s="69">
        <v>-87</v>
      </c>
      <c r="Q27" s="33"/>
      <c r="R27" s="69">
        <v>32</v>
      </c>
      <c r="S27" s="33"/>
      <c r="T27" s="69">
        <v>-519</v>
      </c>
      <c r="U27" s="69">
        <v>14</v>
      </c>
      <c r="V27" s="69"/>
      <c r="W27" s="69">
        <v>0</v>
      </c>
      <c r="X27" s="33"/>
      <c r="Y27" s="34">
        <f t="shared" si="1"/>
        <v>11417</v>
      </c>
      <c r="AA27" s="152">
        <f t="shared" si="11"/>
        <v>37248</v>
      </c>
      <c r="AB27" s="30">
        <f t="shared" si="12"/>
        <v>-4112</v>
      </c>
      <c r="AC27" s="30">
        <f t="shared" si="13"/>
        <v>472</v>
      </c>
      <c r="AD27" s="30">
        <f t="shared" si="2"/>
        <v>12413</v>
      </c>
      <c r="AE27" s="65">
        <f t="shared" si="3"/>
        <v>12413</v>
      </c>
      <c r="AF27" s="65">
        <f t="shared" si="4"/>
        <v>-4</v>
      </c>
      <c r="AG27" s="65">
        <f t="shared" si="5"/>
        <v>6</v>
      </c>
      <c r="AH27" s="65">
        <f t="shared" si="6"/>
        <v>0</v>
      </c>
      <c r="AI27" s="66">
        <f t="shared" si="7"/>
        <v>-259</v>
      </c>
      <c r="AJ27" s="66">
        <f t="shared" si="8"/>
        <v>-129</v>
      </c>
      <c r="AK27" s="66">
        <f t="shared" si="9"/>
        <v>17</v>
      </c>
      <c r="AL27" s="66">
        <f t="shared" si="10"/>
        <v>97</v>
      </c>
    </row>
    <row r="28" spans="1:38" x14ac:dyDescent="0.25">
      <c r="A28" s="154">
        <v>37248</v>
      </c>
      <c r="B28" s="69">
        <v>-4112</v>
      </c>
      <c r="C28" s="69">
        <v>472</v>
      </c>
      <c r="D28" s="32">
        <f t="shared" si="0"/>
        <v>-3640</v>
      </c>
      <c r="E28" s="33"/>
      <c r="F28" s="69">
        <v>12413</v>
      </c>
      <c r="G28" s="33"/>
      <c r="H28" s="69">
        <v>-4</v>
      </c>
      <c r="I28" s="33"/>
      <c r="J28" s="69">
        <v>6</v>
      </c>
      <c r="K28" s="33"/>
      <c r="L28" s="69">
        <v>0</v>
      </c>
      <c r="M28" s="33"/>
      <c r="N28" s="69">
        <v>-259</v>
      </c>
      <c r="O28" s="33"/>
      <c r="P28" s="69">
        <v>-129</v>
      </c>
      <c r="Q28" s="33"/>
      <c r="R28" s="69">
        <v>17</v>
      </c>
      <c r="S28" s="33"/>
      <c r="T28" s="69">
        <v>97</v>
      </c>
      <c r="U28" s="69">
        <v>-34</v>
      </c>
      <c r="V28" s="69"/>
      <c r="W28" s="69">
        <v>0</v>
      </c>
      <c r="X28" s="33"/>
      <c r="Y28" s="34">
        <f t="shared" si="1"/>
        <v>8501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5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5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5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5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5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5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5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8" thickBot="1" x14ac:dyDescent="0.3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8" thickBot="1" x14ac:dyDescent="0.3">
      <c r="A38" s="48" t="s">
        <v>118</v>
      </c>
      <c r="B38" s="37">
        <f>SUM(B6:B36)+B37</f>
        <v>35825</v>
      </c>
      <c r="C38" s="37">
        <f>SUM(C6:C36)+C37</f>
        <v>5006</v>
      </c>
      <c r="D38" s="37">
        <f>SUM(D6:D36)+D37</f>
        <v>40831</v>
      </c>
      <c r="E38" s="37"/>
      <c r="F38" s="37">
        <f>SUM(F6:F36)+F37</f>
        <v>-13231</v>
      </c>
      <c r="G38" s="37"/>
      <c r="H38" s="37">
        <f>SUM(H6:H36)+H37</f>
        <v>-833</v>
      </c>
      <c r="I38" s="37"/>
      <c r="J38" s="37">
        <f>SUM(J6:J36)+J37</f>
        <v>-532</v>
      </c>
      <c r="K38" s="37"/>
      <c r="L38" s="37">
        <f>SUM(L6:L36)+L37</f>
        <v>-12000</v>
      </c>
      <c r="M38" s="37"/>
      <c r="N38" s="37">
        <f>SUM(N6:N36)+N37</f>
        <v>2393</v>
      </c>
      <c r="O38" s="37"/>
      <c r="P38" s="37">
        <f>SUM(P6:P36)+P37</f>
        <v>-1288</v>
      </c>
      <c r="Q38" s="37"/>
      <c r="R38" s="37">
        <f>SUM(R6:R36)+R37</f>
        <v>745</v>
      </c>
      <c r="S38" s="37"/>
      <c r="T38" s="37">
        <f>SUM(T6:T36)+T37</f>
        <v>4534</v>
      </c>
      <c r="U38" s="37">
        <f>SUM(U6:U36)+U37</f>
        <v>-476</v>
      </c>
      <c r="V38" s="37"/>
      <c r="W38" s="37"/>
      <c r="X38" s="37"/>
      <c r="Y38" s="38">
        <f t="shared" si="1"/>
        <v>20619</v>
      </c>
    </row>
    <row r="39" spans="1:38" s="143" customFormat="1" ht="16.2" thickBot="1" x14ac:dyDescent="0.35">
      <c r="A39" s="147" t="s">
        <v>106</v>
      </c>
      <c r="B39" s="148">
        <f>B5+B38</f>
        <v>103527</v>
      </c>
      <c r="C39" s="148">
        <f>C5+C38</f>
        <v>-323451</v>
      </c>
      <c r="D39" s="148">
        <f>D5+D38</f>
        <v>-219924</v>
      </c>
      <c r="E39" s="146"/>
      <c r="F39" s="148">
        <f>F5+F38</f>
        <v>63631</v>
      </c>
      <c r="G39" s="146"/>
      <c r="H39" s="148">
        <f>H5+H38</f>
        <v>8885</v>
      </c>
      <c r="I39" s="146"/>
      <c r="J39" s="148">
        <f>J5+J38</f>
        <v>-11223</v>
      </c>
      <c r="K39" s="146"/>
      <c r="L39" s="148">
        <f>L5+L38</f>
        <v>-3494</v>
      </c>
      <c r="M39" s="146"/>
      <c r="N39" s="148">
        <f>N5+N38</f>
        <v>45657</v>
      </c>
      <c r="O39" s="146"/>
      <c r="P39" s="148">
        <f>P5+P38</f>
        <v>-6886</v>
      </c>
      <c r="Q39" s="146"/>
      <c r="R39" s="148">
        <f>R5+R38</f>
        <v>4502</v>
      </c>
      <c r="S39" s="146"/>
      <c r="T39" s="148">
        <f>T5+T38</f>
        <v>-17050</v>
      </c>
      <c r="U39" s="163">
        <f>U5+U38</f>
        <v>15711</v>
      </c>
      <c r="V39" s="163"/>
      <c r="W39" s="163">
        <v>0</v>
      </c>
      <c r="X39" s="146"/>
      <c r="Y39" s="148">
        <f>SUM(D39:W39)</f>
        <v>-120191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44" customWidth="1"/>
    <col min="3" max="3" width="16.33203125" style="44" customWidth="1"/>
    <col min="4" max="4" width="9.5546875" style="82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44" bestFit="1" customWidth="1"/>
    <col min="19" max="19" width="7" style="44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5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5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8" thickBot="1" x14ac:dyDescent="0.3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5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8" thickBot="1" x14ac:dyDescent="0.3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8" thickBot="1" x14ac:dyDescent="0.3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5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5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5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8" thickBot="1" x14ac:dyDescent="0.3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8" thickBot="1" x14ac:dyDescent="0.3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8" thickBot="1" x14ac:dyDescent="0.3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5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5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5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8" thickBot="1" x14ac:dyDescent="0.3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5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8" thickBot="1" x14ac:dyDescent="0.3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8" thickBot="1" x14ac:dyDescent="0.3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5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5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6" x14ac:dyDescent="0.3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5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5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8" thickBot="1" x14ac:dyDescent="0.3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5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5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5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5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5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8" thickBot="1" x14ac:dyDescent="0.3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8" thickBot="1" x14ac:dyDescent="0.3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5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5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5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5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5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5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5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8" thickBot="1" x14ac:dyDescent="0.3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8" thickBot="1" x14ac:dyDescent="0.3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5">
      <c r="N43" s="84"/>
      <c r="P43" s="69"/>
      <c r="Q43" s="69"/>
      <c r="R43" s="49"/>
      <c r="S43" s="84"/>
      <c r="T43" s="69"/>
      <c r="U43" s="69"/>
    </row>
    <row r="44" spans="1:26" x14ac:dyDescent="0.25">
      <c r="N44" s="84"/>
      <c r="P44" s="69"/>
      <c r="Q44" s="53"/>
      <c r="R44" s="49"/>
      <c r="S44" s="84"/>
      <c r="T44" s="69"/>
      <c r="U44" s="69"/>
    </row>
    <row r="45" spans="1:26" x14ac:dyDescent="0.25">
      <c r="N45" s="84"/>
      <c r="P45" s="69"/>
      <c r="Q45" s="53"/>
      <c r="R45" s="49"/>
      <c r="S45" s="84"/>
      <c r="T45" s="69"/>
      <c r="U45" s="69"/>
    </row>
    <row r="46" spans="1:26" x14ac:dyDescent="0.25">
      <c r="N46" s="84"/>
      <c r="P46" s="69"/>
      <c r="Q46" s="53"/>
      <c r="R46" s="49"/>
      <c r="S46" s="84"/>
      <c r="T46" s="69"/>
      <c r="U46" s="69"/>
    </row>
    <row r="47" spans="1:26" x14ac:dyDescent="0.25">
      <c r="N47" s="84"/>
      <c r="P47" s="69"/>
      <c r="Q47" s="53"/>
      <c r="R47" s="49"/>
      <c r="S47" s="84"/>
      <c r="T47" s="69"/>
      <c r="U47" s="69"/>
    </row>
    <row r="48" spans="1:26" x14ac:dyDescent="0.25">
      <c r="N48" s="84"/>
      <c r="P48" s="69"/>
      <c r="Q48" s="53"/>
      <c r="R48" s="49"/>
      <c r="S48" s="84"/>
      <c r="T48" s="69"/>
      <c r="U48" s="69"/>
    </row>
    <row r="49" spans="14:21" x14ac:dyDescent="0.25">
      <c r="N49" s="84"/>
      <c r="P49" s="69"/>
      <c r="Q49" s="53"/>
      <c r="R49" s="49"/>
      <c r="S49" s="84"/>
      <c r="T49" s="69"/>
      <c r="U49" s="69"/>
    </row>
    <row r="50" spans="14:21" x14ac:dyDescent="0.25">
      <c r="N50" s="84"/>
      <c r="P50" s="69"/>
      <c r="Q50" s="53"/>
      <c r="R50" s="49"/>
      <c r="S50" s="84"/>
      <c r="T50" s="69"/>
      <c r="U50" s="69"/>
    </row>
    <row r="51" spans="14:21" x14ac:dyDescent="0.25">
      <c r="N51" s="84"/>
      <c r="P51" s="69"/>
      <c r="Q51" s="53"/>
      <c r="R51" s="49"/>
      <c r="S51" s="84"/>
      <c r="T51" s="69"/>
      <c r="U51" s="69"/>
    </row>
    <row r="52" spans="14:21" x14ac:dyDescent="0.25">
      <c r="N52" s="84"/>
      <c r="P52" s="69"/>
      <c r="Q52" s="53"/>
      <c r="R52" s="49"/>
      <c r="S52" s="84"/>
      <c r="T52" s="69"/>
      <c r="U52" s="69"/>
    </row>
    <row r="53" spans="14:21" x14ac:dyDescent="0.25">
      <c r="N53" s="84"/>
      <c r="P53" s="69"/>
      <c r="Q53" s="53"/>
      <c r="R53" s="84"/>
      <c r="S53" s="84"/>
      <c r="T53" s="69"/>
      <c r="U53" s="69"/>
    </row>
    <row r="54" spans="14:21" x14ac:dyDescent="0.25">
      <c r="N54" s="84"/>
      <c r="P54" s="69"/>
      <c r="Q54" s="53"/>
      <c r="R54" s="84"/>
      <c r="S54" s="84"/>
      <c r="T54" s="69"/>
      <c r="U54" s="69"/>
    </row>
    <row r="55" spans="14:21" x14ac:dyDescent="0.25">
      <c r="N55" s="84"/>
      <c r="P55" s="69"/>
      <c r="Q55" s="53"/>
      <c r="R55" s="84"/>
      <c r="S55" s="84"/>
      <c r="T55" s="69"/>
      <c r="U55" s="69"/>
    </row>
    <row r="56" spans="14:21" x14ac:dyDescent="0.25">
      <c r="N56" s="84"/>
      <c r="P56" s="69"/>
      <c r="Q56" s="53"/>
      <c r="R56" s="84"/>
      <c r="S56" s="84"/>
      <c r="T56" s="69"/>
      <c r="U56" s="69"/>
    </row>
    <row r="57" spans="14:21" x14ac:dyDescent="0.25">
      <c r="N57" s="84"/>
      <c r="P57" s="69"/>
      <c r="Q57" s="53"/>
      <c r="R57" s="84"/>
      <c r="S57" s="84"/>
      <c r="T57" s="69"/>
      <c r="U57" s="69"/>
    </row>
    <row r="58" spans="14:21" x14ac:dyDescent="0.25">
      <c r="N58" s="84"/>
      <c r="P58" s="69"/>
      <c r="Q58" s="53"/>
      <c r="R58" s="84"/>
      <c r="S58" s="84"/>
      <c r="T58" s="69"/>
      <c r="U58" s="69"/>
    </row>
    <row r="59" spans="14:21" x14ac:dyDescent="0.25">
      <c r="N59" s="84"/>
      <c r="P59" s="69"/>
      <c r="Q59" s="53"/>
      <c r="R59" s="84"/>
      <c r="S59" s="84"/>
      <c r="T59" s="69"/>
      <c r="U59" s="69"/>
    </row>
    <row r="60" spans="14:21" x14ac:dyDescent="0.25">
      <c r="N60" s="84"/>
      <c r="P60" s="69"/>
      <c r="Q60" s="53"/>
      <c r="R60" s="84"/>
      <c r="S60" s="84"/>
      <c r="T60" s="69"/>
      <c r="U60" s="69"/>
    </row>
    <row r="61" spans="14:21" x14ac:dyDescent="0.25">
      <c r="N61" s="84"/>
      <c r="P61" s="69"/>
      <c r="Q61" s="53"/>
      <c r="R61" s="84"/>
      <c r="S61" s="84"/>
      <c r="T61" s="69"/>
      <c r="U61" s="69"/>
    </row>
    <row r="62" spans="14:21" x14ac:dyDescent="0.25">
      <c r="N62" s="84"/>
      <c r="P62" s="69"/>
      <c r="Q62" s="53"/>
      <c r="R62" s="84"/>
      <c r="S62" s="84"/>
      <c r="T62" s="69"/>
      <c r="U62" s="69"/>
    </row>
    <row r="63" spans="14:21" x14ac:dyDescent="0.25">
      <c r="N63" s="84"/>
      <c r="P63" s="69"/>
      <c r="Q63" s="53"/>
      <c r="R63" s="84"/>
      <c r="S63" s="84"/>
      <c r="T63" s="69"/>
      <c r="U63" s="69"/>
    </row>
    <row r="64" spans="14:21" x14ac:dyDescent="0.25">
      <c r="N64" s="84"/>
      <c r="P64" s="69"/>
      <c r="Q64" s="53"/>
      <c r="R64" s="84"/>
      <c r="S64" s="84"/>
      <c r="T64" s="69"/>
      <c r="U64" s="69"/>
    </row>
    <row r="65" spans="14:21" x14ac:dyDescent="0.25">
      <c r="N65" s="84"/>
      <c r="P65" s="69"/>
      <c r="Q65" s="53"/>
      <c r="R65" s="84"/>
      <c r="S65" s="84"/>
      <c r="T65" s="69"/>
      <c r="U65" s="69"/>
    </row>
    <row r="66" spans="14:21" x14ac:dyDescent="0.25">
      <c r="N66" s="84"/>
      <c r="P66" s="69"/>
      <c r="Q66" s="53"/>
      <c r="R66" s="84"/>
      <c r="S66" s="84"/>
      <c r="T66" s="69"/>
      <c r="U66" s="69"/>
    </row>
    <row r="67" spans="14:21" x14ac:dyDescent="0.25">
      <c r="N67" s="84"/>
      <c r="P67" s="69"/>
      <c r="Q67" s="53"/>
      <c r="R67" s="84"/>
      <c r="S67" s="84"/>
      <c r="T67" s="69"/>
      <c r="U67" s="69"/>
    </row>
    <row r="68" spans="14:21" x14ac:dyDescent="0.25">
      <c r="N68" s="84"/>
      <c r="P68" s="69"/>
      <c r="Q68" s="53"/>
      <c r="R68" s="84"/>
      <c r="S68" s="84"/>
      <c r="T68" s="69"/>
      <c r="U68" s="69"/>
    </row>
    <row r="69" spans="14:21" x14ac:dyDescent="0.25">
      <c r="N69" s="95"/>
      <c r="P69" s="69"/>
      <c r="Q69" s="69"/>
      <c r="R69" s="95"/>
      <c r="S69" s="95"/>
      <c r="T69" s="78"/>
      <c r="U69" s="69"/>
    </row>
    <row r="70" spans="14:21" x14ac:dyDescent="0.25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5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5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5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5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5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5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5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5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5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5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5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5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5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5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5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5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5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5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5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5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5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5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5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5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5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5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5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5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5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5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8" thickBot="1" x14ac:dyDescent="0.3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8" thickBot="1" x14ac:dyDescent="0.3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8" thickBot="1" x14ac:dyDescent="0.3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5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5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5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5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5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5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5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5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5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5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5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5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5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5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5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5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5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5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5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5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5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5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5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5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5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5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5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5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5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5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5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8" thickBot="1" x14ac:dyDescent="0.3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8" thickBot="1" x14ac:dyDescent="0.3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8" thickBot="1" x14ac:dyDescent="0.3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5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5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5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5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5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5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5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5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8" thickBot="1" x14ac:dyDescent="0.3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8" thickBot="1" x14ac:dyDescent="0.3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8" thickBot="1" x14ac:dyDescent="0.3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8" thickBot="1" x14ac:dyDescent="0.3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5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5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5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5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5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5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5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5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5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5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5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5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5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5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5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5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5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5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5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8" thickBot="1" x14ac:dyDescent="0.3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8" thickBot="1" x14ac:dyDescent="0.3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5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5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5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8" thickBot="1" x14ac:dyDescent="0.3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8" thickBot="1" x14ac:dyDescent="0.3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8" thickBot="1" x14ac:dyDescent="0.3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8" thickBot="1" x14ac:dyDescent="0.3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8" thickBot="1" x14ac:dyDescent="0.3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8" thickBot="1" x14ac:dyDescent="0.3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8" thickBot="1" x14ac:dyDescent="0.3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8" thickBot="1" x14ac:dyDescent="0.3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8" thickBot="1" x14ac:dyDescent="0.3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8" thickBot="1" x14ac:dyDescent="0.3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5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5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5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5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8" thickBot="1" x14ac:dyDescent="0.3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8" thickBot="1" x14ac:dyDescent="0.3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8" thickBot="1" x14ac:dyDescent="0.3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8" thickBot="1" x14ac:dyDescent="0.3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5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5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5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5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5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5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5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5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5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5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8" thickBot="1" x14ac:dyDescent="0.3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8" thickBot="1" x14ac:dyDescent="0.3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2" thickBot="1" x14ac:dyDescent="0.3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5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8" thickBot="1" x14ac:dyDescent="0.3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8" thickBot="1" x14ac:dyDescent="0.3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8" thickBot="1" x14ac:dyDescent="0.3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5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5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5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5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5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5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5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5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5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5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5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5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5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5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5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5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5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5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5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5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5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5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5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5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5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5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8" thickBot="1" x14ac:dyDescent="0.3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8" thickBot="1" x14ac:dyDescent="0.3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8" thickBot="1" x14ac:dyDescent="0.3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8" thickBot="1" x14ac:dyDescent="0.3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3.2" x14ac:dyDescent="0.25"/>
  <cols>
    <col min="1" max="1" width="19.441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5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5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5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5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5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5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5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5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5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5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5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5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5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5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5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5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5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5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5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5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5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5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5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5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5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5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5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5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5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5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8" thickBot="1" x14ac:dyDescent="0.3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8" thickBot="1" x14ac:dyDescent="0.3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8" thickBot="1" x14ac:dyDescent="0.3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2" thickBot="1" x14ac:dyDescent="0.35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6" x14ac:dyDescent="0.3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6" x14ac:dyDescent="0.3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5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5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5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5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5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5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5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5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5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5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5">
      <c r="R58" t="s">
        <v>5</v>
      </c>
    </row>
    <row r="59" spans="1:24" x14ac:dyDescent="0.25">
      <c r="C59" s="72" t="s">
        <v>5</v>
      </c>
    </row>
    <row r="80" spans="4:4" x14ac:dyDescent="0.25">
      <c r="D80">
        <v>3161324</v>
      </c>
    </row>
    <row r="81" spans="4:4" x14ac:dyDescent="0.25">
      <c r="D81">
        <v>3162595</v>
      </c>
    </row>
    <row r="83" spans="4:4" x14ac:dyDescent="0.25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3.2" x14ac:dyDescent="0.25"/>
  <cols>
    <col min="1" max="1" width="31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10.44140625" bestFit="1" customWidth="1"/>
  </cols>
  <sheetData>
    <row r="1" spans="1:45" ht="15.6" x14ac:dyDescent="0.3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5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5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5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5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5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5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5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5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5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5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5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5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5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5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5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5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5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5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5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5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5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5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5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5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5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5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5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5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5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5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8" thickBot="1" x14ac:dyDescent="0.3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8" thickBot="1" x14ac:dyDescent="0.3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2" thickBot="1" x14ac:dyDescent="0.35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2001-12-21T16:01:39Z</cp:lastPrinted>
  <dcterms:created xsi:type="dcterms:W3CDTF">2000-09-05T21:04:28Z</dcterms:created>
  <dcterms:modified xsi:type="dcterms:W3CDTF">2023-09-10T11:05:26Z</dcterms:modified>
</cp:coreProperties>
</file>