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4" activeTab="11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01'!$A$1:$V$39</definedName>
    <definedName name="_xlnm.Print_Area" localSheetId="10">'OCT 01'!$A$1:$V$41</definedName>
    <definedName name="_xlnm.Print_Area" localSheetId="9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<sst xmlns="http://schemas.openxmlformats.org/spreadsheetml/2006/main" count="559" uniqueCount="115">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</sst>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D-4AC3-813F-D16EF6E0CBA1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D-4AC3-813F-D16EF6E0CBA1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3D-4AC3-813F-D16EF6E0CBA1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3D-4AC3-813F-D16EF6E0CBA1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3D-4AC3-813F-D16EF6E0CBA1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3D-4AC3-813F-D16EF6E0CBA1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3D-4AC3-813F-D16EF6E0C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17552"/>
        <c:axId val="1"/>
      </c:lineChart>
      <c:dateAx>
        <c:axId val="1878175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17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4-4573-AF08-C26E9B1C866B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4-4573-AF08-C26E9B1C866B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4-4573-AF08-C26E9B1C866B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4-4573-AF08-C26E9B1C866B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4-4573-AF08-C26E9B1C866B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C4-4573-AF08-C26E9B1C866B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C4-4573-AF08-C26E9B1C866B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C4-4573-AF08-C26E9B1C866B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C4-4573-AF08-C26E9B1C866B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C4-4573-AF08-C26E9B1C866B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C4-4573-AF08-C26E9B1C8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60992"/>
        <c:axId val="1"/>
      </c:lineChart>
      <c:dateAx>
        <c:axId val="1888609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60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A-409A-BD61-DC0B1CF7CCF0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A-409A-BD61-DC0B1CF7CCF0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A-409A-BD61-DC0B1CF7CCF0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8A-409A-BD61-DC0B1CF7CCF0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8A-409A-BD61-DC0B1CF7CCF0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8A-409A-BD61-DC0B1CF7CCF0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8A-409A-BD61-DC0B1CF7CCF0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8A-409A-BD61-DC0B1CF7CCF0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8A-409A-BD61-DC0B1CF7CCF0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8A-409A-BD61-DC0B1CF7CCF0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8A-409A-BD61-DC0B1CF7C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64600"/>
        <c:axId val="1"/>
      </c:lineChart>
      <c:dateAx>
        <c:axId val="1888646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64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D-47CF-A195-1B490A274711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D-47CF-A195-1B490A274711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D-47CF-A195-1B490A274711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D-47CF-A195-1B490A274711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7D-47CF-A195-1B490A274711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7D-47CF-A195-1B490A274711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7D-47CF-A195-1B490A27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78656"/>
        <c:axId val="1"/>
      </c:lineChart>
      <c:dateAx>
        <c:axId val="1610786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7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A-46DE-9535-A58D1E20B665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A-46DE-9535-A58D1E20B665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A-46DE-9535-A58D1E20B665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4A-46DE-9535-A58D1E20B665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4A-46DE-9535-A58D1E20B665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4A-46DE-9535-A58D1E20B665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4A-46DE-9535-A58D1E20B665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4A-46DE-9535-A58D1E20B665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4A-46DE-9535-A58D1E20B665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4A-46DE-9535-A58D1E20B665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4A-46DE-9535-A58D1E20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16240"/>
        <c:axId val="1"/>
      </c:lineChart>
      <c:dateAx>
        <c:axId val="1878162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16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7-4484-B571-DBB6B0F4030B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7-4484-B571-DBB6B0F4030B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7-4484-B571-DBB6B0F4030B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7-4484-B571-DBB6B0F4030B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A7-4484-B571-DBB6B0F4030B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A7-4484-B571-DBB6B0F4030B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A7-4484-B571-DBB6B0F4030B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A7-4484-B571-DBB6B0F4030B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A7-4484-B571-DBB6B0F4030B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A7-4484-B571-DBB6B0F4030B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A7-4484-B571-DBB6B0F40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47184"/>
        <c:axId val="1"/>
      </c:lineChart>
      <c:dateAx>
        <c:axId val="1882471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47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7-4D4B-A5AE-7FA5DCBD1604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7-4D4B-A5AE-7FA5DCBD1604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F7-4D4B-A5AE-7FA5DCBD1604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F7-4D4B-A5AE-7FA5DCBD1604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F7-4D4B-A5AE-7FA5DCBD1604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F7-4D4B-A5AE-7FA5DCBD1604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F7-4D4B-A5AE-7FA5DCBD1604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F7-4D4B-A5AE-7FA5DCBD1604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F7-4D4B-A5AE-7FA5DCBD1604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F7-4D4B-A5AE-7FA5DCBD1604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F7-4D4B-A5AE-7FA5DCBD1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63944"/>
        <c:axId val="1"/>
      </c:lineChart>
      <c:dateAx>
        <c:axId val="1888639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63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F-40AE-B4C9-ADDC907E7337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F-40AE-B4C9-ADDC907E7337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F-40AE-B4C9-ADDC907E7337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F-40AE-B4C9-ADDC907E7337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CF-40AE-B4C9-ADDC907E7337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CF-40AE-B4C9-ADDC907E7337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CF-40AE-B4C9-ADDC907E7337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CF-40AE-B4C9-ADDC907E7337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CF-40AE-B4C9-ADDC907E7337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CF-40AE-B4C9-ADDC907E7337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CF-40AE-B4C9-ADDC907E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18536"/>
        <c:axId val="1"/>
      </c:lineChart>
      <c:dateAx>
        <c:axId val="1878185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18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D-4AD2-9E94-A176815F25F0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D-4AD2-9E94-A176815F25F0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2D-4AD2-9E94-A176815F25F0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2D-4AD2-9E94-A176815F25F0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2D-4AD2-9E94-A176815F25F0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2D-4AD2-9E94-A176815F25F0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2D-4AD2-9E94-A176815F25F0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2D-4AD2-9E94-A176815F25F0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2D-4AD2-9E94-A176815F25F0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2D-4AD2-9E94-A176815F25F0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2D-4AD2-9E94-A176815F2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14272"/>
        <c:axId val="1"/>
      </c:lineChart>
      <c:dateAx>
        <c:axId val="1878142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14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5-443B-9C5A-38DA44C83BB3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5-443B-9C5A-38DA44C83BB3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5-443B-9C5A-38DA44C83BB3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5-443B-9C5A-38DA44C83BB3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F5-443B-9C5A-38DA44C83BB3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F5-443B-9C5A-38DA44C83BB3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F5-443B-9C5A-38DA44C83BB3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F5-443B-9C5A-38DA44C83BB3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F5-443B-9C5A-38DA44C83BB3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F5-443B-9C5A-38DA44C83BB3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F5-443B-9C5A-38DA44C8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85024"/>
        <c:axId val="1"/>
      </c:lineChart>
      <c:dateAx>
        <c:axId val="1883850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85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A-4772-800A-5CA857FAC595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A-4772-800A-5CA857FAC595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A-4772-800A-5CA857FAC595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CA-4772-800A-5CA857FAC595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CA-4772-800A-5CA857FAC595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CA-4772-800A-5CA857FAC595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CA-4772-800A-5CA857FAC595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CA-4772-800A-5CA857FAC595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CA-4772-800A-5CA857FAC595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CA-4772-800A-5CA857FAC595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CA-4772-800A-5CA857FAC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65256"/>
        <c:axId val="1"/>
      </c:lineChart>
      <c:dateAx>
        <c:axId val="1888652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65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5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5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5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5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5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5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5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5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5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5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5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5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8" thickBot="1" x14ac:dyDescent="0.3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2" thickBot="1" x14ac:dyDescent="0.35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W23" sqref="W23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5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5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5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5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5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5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5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5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5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5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5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5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5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5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5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5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5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0</v>
      </c>
      <c r="Z22" s="30">
        <f t="shared" si="13"/>
        <v>0</v>
      </c>
      <c r="AA22" s="30">
        <f t="shared" si="2"/>
        <v>0</v>
      </c>
      <c r="AB22" s="65">
        <f t="shared" si="3"/>
        <v>0</v>
      </c>
      <c r="AC22" s="65">
        <f t="shared" si="4"/>
        <v>0</v>
      </c>
      <c r="AD22" s="65">
        <f t="shared" si="5"/>
        <v>0</v>
      </c>
      <c r="AE22" s="65">
        <f t="shared" si="6"/>
        <v>0</v>
      </c>
      <c r="AF22" s="66">
        <f t="shared" si="7"/>
        <v>0</v>
      </c>
      <c r="AG22" s="66">
        <f t="shared" si="8"/>
        <v>0</v>
      </c>
      <c r="AH22" s="66">
        <f t="shared" si="9"/>
        <v>0</v>
      </c>
      <c r="AI22" s="66">
        <f t="shared" si="10"/>
        <v>0</v>
      </c>
    </row>
    <row r="23" spans="1:35" x14ac:dyDescent="0.25">
      <c r="A23" s="154">
        <f t="shared" si="14"/>
        <v>37213</v>
      </c>
      <c r="B23" s="69">
        <v>0</v>
      </c>
      <c r="C23" s="69">
        <v>0</v>
      </c>
      <c r="D23" s="32">
        <f t="shared" si="0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"/>
        <v>0</v>
      </c>
      <c r="X23" s="152">
        <f t="shared" si="11"/>
        <v>37214</v>
      </c>
      <c r="Y23" s="30">
        <f t="shared" si="12"/>
        <v>0</v>
      </c>
      <c r="Z23" s="30">
        <f t="shared" si="13"/>
        <v>0</v>
      </c>
      <c r="AA23" s="30">
        <f t="shared" si="2"/>
        <v>0</v>
      </c>
      <c r="AB23" s="65">
        <f t="shared" si="3"/>
        <v>0</v>
      </c>
      <c r="AC23" s="65">
        <f t="shared" si="4"/>
        <v>0</v>
      </c>
      <c r="AD23" s="65">
        <f t="shared" si="5"/>
        <v>0</v>
      </c>
      <c r="AE23" s="65">
        <f t="shared" si="6"/>
        <v>0</v>
      </c>
      <c r="AF23" s="66">
        <f t="shared" si="7"/>
        <v>0</v>
      </c>
      <c r="AG23" s="66">
        <f t="shared" si="8"/>
        <v>0</v>
      </c>
      <c r="AH23" s="66">
        <f t="shared" si="9"/>
        <v>0</v>
      </c>
      <c r="AI23" s="66">
        <f t="shared" si="10"/>
        <v>0</v>
      </c>
    </row>
    <row r="24" spans="1:35" s="58" customFormat="1" x14ac:dyDescent="0.25">
      <c r="A24" s="155">
        <f t="shared" si="14"/>
        <v>37214</v>
      </c>
      <c r="B24" s="73">
        <v>0</v>
      </c>
      <c r="C24" s="73">
        <v>0</v>
      </c>
      <c r="D24" s="156">
        <f t="shared" si="0"/>
        <v>0</v>
      </c>
      <c r="E24" s="150"/>
      <c r="F24" s="69">
        <v>0</v>
      </c>
      <c r="G24" s="150"/>
      <c r="H24" s="69">
        <v>0</v>
      </c>
      <c r="I24" s="150"/>
      <c r="J24" s="69">
        <v>0</v>
      </c>
      <c r="K24" s="150"/>
      <c r="L24" s="73">
        <v>0</v>
      </c>
      <c r="M24" s="150"/>
      <c r="N24" s="69">
        <v>0</v>
      </c>
      <c r="O24" s="150"/>
      <c r="P24" s="69">
        <v>0</v>
      </c>
      <c r="Q24" s="150"/>
      <c r="R24" s="69">
        <v>0</v>
      </c>
      <c r="S24" s="150"/>
      <c r="T24" s="69">
        <v>0</v>
      </c>
      <c r="U24" s="150"/>
      <c r="V24" s="157">
        <f t="shared" si="1"/>
        <v>0</v>
      </c>
      <c r="X24" s="152">
        <f t="shared" si="11"/>
        <v>37215</v>
      </c>
      <c r="Y24" s="65">
        <f t="shared" si="12"/>
        <v>0</v>
      </c>
      <c r="Z24" s="65">
        <f t="shared" si="13"/>
        <v>0</v>
      </c>
      <c r="AA24" s="65">
        <f t="shared" si="2"/>
        <v>0</v>
      </c>
      <c r="AB24" s="65">
        <f t="shared" si="3"/>
        <v>0</v>
      </c>
      <c r="AC24" s="65">
        <f t="shared" si="4"/>
        <v>0</v>
      </c>
      <c r="AD24" s="65">
        <f t="shared" si="5"/>
        <v>0</v>
      </c>
      <c r="AE24" s="65">
        <f t="shared" si="6"/>
        <v>0</v>
      </c>
      <c r="AF24" s="66">
        <f t="shared" si="7"/>
        <v>0</v>
      </c>
      <c r="AG24" s="66">
        <f t="shared" si="8"/>
        <v>0</v>
      </c>
      <c r="AH24" s="66">
        <f t="shared" si="9"/>
        <v>0</v>
      </c>
      <c r="AI24" s="66">
        <f t="shared" si="10"/>
        <v>0</v>
      </c>
    </row>
    <row r="25" spans="1:35" x14ac:dyDescent="0.25">
      <c r="A25" s="154">
        <f t="shared" si="14"/>
        <v>37215</v>
      </c>
      <c r="B25" s="69">
        <v>0</v>
      </c>
      <c r="C25" s="69">
        <v>0</v>
      </c>
      <c r="D25" s="32">
        <f t="shared" si="0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"/>
        <v>0</v>
      </c>
      <c r="X25" s="152">
        <f t="shared" si="11"/>
        <v>37216</v>
      </c>
      <c r="Y25" s="30">
        <f t="shared" si="12"/>
        <v>0</v>
      </c>
      <c r="Z25" s="30">
        <f t="shared" si="13"/>
        <v>0</v>
      </c>
      <c r="AA25" s="30">
        <f t="shared" si="2"/>
        <v>0</v>
      </c>
      <c r="AB25" s="65">
        <f t="shared" si="3"/>
        <v>0</v>
      </c>
      <c r="AC25" s="65">
        <f t="shared" si="4"/>
        <v>0</v>
      </c>
      <c r="AD25" s="65">
        <f t="shared" si="5"/>
        <v>0</v>
      </c>
      <c r="AE25" s="65">
        <f t="shared" si="6"/>
        <v>0</v>
      </c>
      <c r="AF25" s="66">
        <f t="shared" si="7"/>
        <v>0</v>
      </c>
      <c r="AG25" s="66">
        <f t="shared" si="8"/>
        <v>0</v>
      </c>
      <c r="AH25" s="66">
        <f t="shared" si="9"/>
        <v>0</v>
      </c>
      <c r="AI25" s="66">
        <f t="shared" si="10"/>
        <v>0</v>
      </c>
    </row>
    <row r="26" spans="1:35" x14ac:dyDescent="0.25">
      <c r="A26" s="154">
        <f t="shared" si="14"/>
        <v>37216</v>
      </c>
      <c r="B26" s="69">
        <v>0</v>
      </c>
      <c r="C26" s="69">
        <v>0</v>
      </c>
      <c r="D26" s="32">
        <f t="shared" si="0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"/>
        <v>0</v>
      </c>
      <c r="X26" s="152">
        <f t="shared" si="11"/>
        <v>37217</v>
      </c>
      <c r="Y26" s="30">
        <f t="shared" si="12"/>
        <v>0</v>
      </c>
      <c r="Z26" s="30">
        <f t="shared" si="13"/>
        <v>0</v>
      </c>
      <c r="AA26" s="30">
        <f t="shared" si="2"/>
        <v>0</v>
      </c>
      <c r="AB26" s="65">
        <f t="shared" si="3"/>
        <v>0</v>
      </c>
      <c r="AC26" s="65">
        <f t="shared" si="4"/>
        <v>0</v>
      </c>
      <c r="AD26" s="65">
        <f t="shared" si="5"/>
        <v>0</v>
      </c>
      <c r="AE26" s="65">
        <f t="shared" si="6"/>
        <v>0</v>
      </c>
      <c r="AF26" s="66">
        <f t="shared" si="7"/>
        <v>0</v>
      </c>
      <c r="AG26" s="66">
        <f t="shared" si="8"/>
        <v>0</v>
      </c>
      <c r="AH26" s="66">
        <f t="shared" si="9"/>
        <v>0</v>
      </c>
      <c r="AI26" s="66">
        <f t="shared" si="10"/>
        <v>0</v>
      </c>
    </row>
    <row r="27" spans="1:35" x14ac:dyDescent="0.25">
      <c r="A27" s="154">
        <f t="shared" si="14"/>
        <v>37217</v>
      </c>
      <c r="B27" s="69">
        <v>0</v>
      </c>
      <c r="C27" s="69">
        <v>0</v>
      </c>
      <c r="D27" s="32">
        <f t="shared" si="0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"/>
        <v>0</v>
      </c>
      <c r="X27" s="152">
        <f t="shared" si="11"/>
        <v>37218</v>
      </c>
      <c r="Y27" s="30">
        <f t="shared" si="12"/>
        <v>0</v>
      </c>
      <c r="Z27" s="30">
        <f t="shared" si="13"/>
        <v>0</v>
      </c>
      <c r="AA27" s="30">
        <f t="shared" si="2"/>
        <v>0</v>
      </c>
      <c r="AB27" s="65">
        <f t="shared" si="3"/>
        <v>0</v>
      </c>
      <c r="AC27" s="65">
        <f t="shared" si="4"/>
        <v>0</v>
      </c>
      <c r="AD27" s="65">
        <f t="shared" si="5"/>
        <v>0</v>
      </c>
      <c r="AE27" s="65">
        <f t="shared" si="6"/>
        <v>0</v>
      </c>
      <c r="AF27" s="66">
        <f t="shared" si="7"/>
        <v>0</v>
      </c>
      <c r="AG27" s="66">
        <f t="shared" si="8"/>
        <v>0</v>
      </c>
      <c r="AH27" s="66">
        <f t="shared" si="9"/>
        <v>0</v>
      </c>
      <c r="AI27" s="66">
        <f t="shared" si="10"/>
        <v>0</v>
      </c>
    </row>
    <row r="28" spans="1:35" x14ac:dyDescent="0.25">
      <c r="A28" s="154">
        <f t="shared" si="14"/>
        <v>37218</v>
      </c>
      <c r="B28" s="69">
        <v>0</v>
      </c>
      <c r="C28" s="69">
        <v>0</v>
      </c>
      <c r="D28" s="32">
        <f t="shared" si="0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"/>
        <v>0</v>
      </c>
      <c r="X28" s="152">
        <f t="shared" si="11"/>
        <v>37219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5">
      <c r="A29" s="154">
        <f t="shared" si="14"/>
        <v>37219</v>
      </c>
      <c r="B29" s="69">
        <v>0</v>
      </c>
      <c r="C29" s="69">
        <v>0</v>
      </c>
      <c r="D29" s="32">
        <f t="shared" si="0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"/>
        <v>0</v>
      </c>
      <c r="X29" s="152">
        <f t="shared" si="11"/>
        <v>37220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5">
      <c r="A30" s="154">
        <f t="shared" si="14"/>
        <v>37220</v>
      </c>
      <c r="B30" s="69">
        <v>0</v>
      </c>
      <c r="C30" s="69">
        <v>0</v>
      </c>
      <c r="D30" s="32">
        <f t="shared" si="0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"/>
        <v>0</v>
      </c>
      <c r="X30" s="152">
        <f t="shared" si="11"/>
        <v>37221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5">
      <c r="A31" s="154">
        <f t="shared" si="14"/>
        <v>37221</v>
      </c>
      <c r="B31" s="69">
        <v>0</v>
      </c>
      <c r="C31" s="69">
        <v>0</v>
      </c>
      <c r="D31" s="32">
        <f t="shared" si="0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"/>
        <v>0</v>
      </c>
      <c r="X31" s="152">
        <f t="shared" si="11"/>
        <v>37222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5">
      <c r="A32" s="154">
        <f t="shared" si="14"/>
        <v>37222</v>
      </c>
      <c r="B32" s="69">
        <v>0</v>
      </c>
      <c r="C32" s="69">
        <v>0</v>
      </c>
      <c r="D32" s="32">
        <f t="shared" si="0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"/>
        <v>0</v>
      </c>
      <c r="X32" s="152">
        <f t="shared" si="11"/>
        <v>37223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5">
      <c r="A33" s="154">
        <f t="shared" si="14"/>
        <v>37223</v>
      </c>
      <c r="B33" s="69">
        <v>0</v>
      </c>
      <c r="C33" s="69">
        <v>0</v>
      </c>
      <c r="D33" s="32">
        <f t="shared" si="0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"/>
        <v>0</v>
      </c>
      <c r="X33" s="152">
        <f t="shared" si="11"/>
        <v>37224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5">
      <c r="A34" s="154">
        <f t="shared" si="14"/>
        <v>37224</v>
      </c>
      <c r="B34" s="69">
        <v>0</v>
      </c>
      <c r="C34" s="69">
        <v>0</v>
      </c>
      <c r="D34" s="32">
        <f t="shared" si="0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"/>
        <v>0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5">
      <c r="A35" s="154">
        <f t="shared" si="14"/>
        <v>37225</v>
      </c>
      <c r="B35" s="69">
        <v>0</v>
      </c>
      <c r="C35" s="69">
        <v>0</v>
      </c>
      <c r="D35" s="32">
        <f t="shared" si="0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"/>
        <v>0</v>
      </c>
      <c r="X35" s="152">
        <f t="shared" si="11"/>
        <v>37226</v>
      </c>
      <c r="Y35" s="30">
        <f>+B37</f>
        <v>0</v>
      </c>
      <c r="Z35" s="30">
        <f>+C37</f>
        <v>-1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0</v>
      </c>
      <c r="C37" s="75">
        <v>-1</v>
      </c>
      <c r="D37" s="37">
        <f>+B37+C37</f>
        <v>-1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36"/>
      <c r="V37" s="41">
        <f t="shared" si="1"/>
        <v>-1</v>
      </c>
    </row>
    <row r="38" spans="1:35" ht="13.8" thickBot="1" x14ac:dyDescent="0.3">
      <c r="A38" s="48" t="s">
        <v>113</v>
      </c>
      <c r="B38" s="37">
        <f>SUM(B6:B36)+B37</f>
        <v>10310</v>
      </c>
      <c r="C38" s="37">
        <f>SUM(C6:C36)+C37</f>
        <v>59022</v>
      </c>
      <c r="D38" s="37">
        <f>SUM(D6:D36)+D37</f>
        <v>69332</v>
      </c>
      <c r="E38" s="37"/>
      <c r="F38" s="37">
        <f>SUM(F6:F36)+F37</f>
        <v>13608</v>
      </c>
      <c r="G38" s="37"/>
      <c r="H38" s="37">
        <f>SUM(H6:H36)+H37</f>
        <v>-575</v>
      </c>
      <c r="I38" s="37"/>
      <c r="J38" s="37">
        <f>SUM(J6:J36)+J37</f>
        <v>66</v>
      </c>
      <c r="K38" s="37"/>
      <c r="L38" s="37">
        <f>SUM(L6:L36)+L37</f>
        <v>-11000</v>
      </c>
      <c r="M38" s="37"/>
      <c r="N38" s="37">
        <f>SUM(N6:N36)+N37</f>
        <v>-1031</v>
      </c>
      <c r="O38" s="37"/>
      <c r="P38" s="37">
        <f>SUM(P6:P36)+P37</f>
        <v>709</v>
      </c>
      <c r="Q38" s="37"/>
      <c r="R38" s="37">
        <f>SUM(R6:R36)+R37</f>
        <v>-4790</v>
      </c>
      <c r="S38" s="37"/>
      <c r="T38" s="37">
        <f>SUM(T6:T36)+T37</f>
        <v>-2840</v>
      </c>
      <c r="U38" s="37"/>
      <c r="V38" s="38">
        <f t="shared" si="1"/>
        <v>63479</v>
      </c>
    </row>
    <row r="39" spans="1:35" s="143" customFormat="1" ht="16.2" thickBot="1" x14ac:dyDescent="0.35">
      <c r="A39" s="147" t="s">
        <v>106</v>
      </c>
      <c r="B39" s="148">
        <f>B5+B38</f>
        <v>247032</v>
      </c>
      <c r="C39" s="148">
        <f>C5+C38</f>
        <v>-433308</v>
      </c>
      <c r="D39" s="148">
        <f>D5+D38</f>
        <v>-186276</v>
      </c>
      <c r="E39" s="146"/>
      <c r="F39" s="148">
        <f>F5+F38</f>
        <v>169502</v>
      </c>
      <c r="G39" s="146"/>
      <c r="H39" s="148">
        <f>H5+H38</f>
        <v>9677</v>
      </c>
      <c r="I39" s="146"/>
      <c r="J39" s="148">
        <f>J5+J38</f>
        <v>-10735</v>
      </c>
      <c r="K39" s="146"/>
      <c r="L39" s="148">
        <f>L5+L38</f>
        <v>-2298</v>
      </c>
      <c r="M39" s="146"/>
      <c r="N39" s="148">
        <f>N5+N38</f>
        <v>49825</v>
      </c>
      <c r="O39" s="146"/>
      <c r="P39" s="148">
        <f>P5+P38</f>
        <v>-5287</v>
      </c>
      <c r="Q39" s="146"/>
      <c r="R39" s="148">
        <f>R5+R38</f>
        <v>7745</v>
      </c>
      <c r="S39" s="146"/>
      <c r="T39" s="148">
        <f>T5+T38</f>
        <v>130213</v>
      </c>
      <c r="U39" s="146"/>
      <c r="V39" s="148">
        <f t="shared" si="1"/>
        <v>162366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2001-11-14T16:29:29Z</cp:lastPrinted>
  <dcterms:created xsi:type="dcterms:W3CDTF">2000-09-05T21:04:28Z</dcterms:created>
  <dcterms:modified xsi:type="dcterms:W3CDTF">2023-09-10T11:05:34Z</dcterms:modified>
</cp:coreProperties>
</file>