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1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01'!$A$1:$V$39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<sst xmlns="http://schemas.openxmlformats.org/spreadsheetml/2006/main" count="559" uniqueCount="115">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</sst>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E-479A-A077-7517B1D45426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E-479A-A077-7517B1D45426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E-479A-A077-7517B1D45426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E-479A-A077-7517B1D45426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FE-479A-A077-7517B1D45426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FE-479A-A077-7517B1D45426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FE-479A-A077-7517B1D4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3904"/>
        <c:axId val="1"/>
      </c:lineChart>
      <c:dateAx>
        <c:axId val="148783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F-4176-99F1-65677671D227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F-4176-99F1-65677671D227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F-4176-99F1-65677671D227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F-4176-99F1-65677671D227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F-4176-99F1-65677671D227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F-4176-99F1-65677671D227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5F-4176-99F1-65677671D227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5F-4176-99F1-65677671D227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5F-4176-99F1-65677671D227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5F-4176-99F1-65677671D227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5F-4176-99F1-65677671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32648"/>
        <c:axId val="1"/>
      </c:lineChart>
      <c:dateAx>
        <c:axId val="176232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32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3-4894-84B3-F0184A2C4FBD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3-4894-84B3-F0184A2C4FBD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3-4894-84B3-F0184A2C4FBD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3-4894-84B3-F0184A2C4FBD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3-4894-84B3-F0184A2C4FBD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3-4894-84B3-F0184A2C4FBD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3-4894-84B3-F0184A2C4FBD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D3-4894-84B3-F0184A2C4FBD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D3-4894-84B3-F0184A2C4FBD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D3-4894-84B3-F0184A2C4FBD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D3-4894-84B3-F0184A2C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39864"/>
        <c:axId val="1"/>
      </c:lineChart>
      <c:dateAx>
        <c:axId val="176239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39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6-4B50-849C-7D5296F45013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6-4B50-849C-7D5296F45013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6-4B50-849C-7D5296F45013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6-4B50-849C-7D5296F45013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6-4B50-849C-7D5296F45013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96-4B50-849C-7D5296F45013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96-4B50-849C-7D5296F4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43968"/>
        <c:axId val="1"/>
      </c:lineChart>
      <c:dateAx>
        <c:axId val="175843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4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1-44A6-80DD-F286040F54CE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1-44A6-80DD-F286040F54CE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1-44A6-80DD-F286040F54CE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1-44A6-80DD-F286040F54CE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1-44A6-80DD-F286040F54CE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11-44A6-80DD-F286040F54CE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11-44A6-80DD-F286040F54CE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11-44A6-80DD-F286040F54CE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11-44A6-80DD-F286040F54CE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11-44A6-80DD-F286040F54CE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11-44A6-80DD-F286040F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0952"/>
        <c:axId val="1"/>
      </c:lineChart>
      <c:dateAx>
        <c:axId val="148780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0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5-4F64-A228-87738BCFB5EC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5-4F64-A228-87738BCFB5EC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5-4F64-A228-87738BCFB5EC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5-4F64-A228-87738BCFB5EC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85-4F64-A228-87738BCFB5EC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85-4F64-A228-87738BCFB5EC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85-4F64-A228-87738BCFB5EC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85-4F64-A228-87738BCFB5EC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85-4F64-A228-87738BCFB5EC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85-4F64-A228-87738BCFB5EC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85-4F64-A228-87738BCF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7184"/>
        <c:axId val="1"/>
      </c:lineChart>
      <c:dateAx>
        <c:axId val="175607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07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F-44C6-B305-3449CB4E6B44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F-44C6-B305-3449CB4E6B44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F-44C6-B305-3449CB4E6B44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F-44C6-B305-3449CB4E6B44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F-44C6-B305-3449CB4E6B44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2F-44C6-B305-3449CB4E6B44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2F-44C6-B305-3449CB4E6B44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2F-44C6-B305-3449CB4E6B44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2F-44C6-B305-3449CB4E6B44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2F-44C6-B305-3449CB4E6B44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2F-44C6-B305-3449CB4E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3576"/>
        <c:axId val="1"/>
      </c:lineChart>
      <c:dateAx>
        <c:axId val="148783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3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9-4375-8AD7-A95410582A3D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9-4375-8AD7-A95410582A3D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9-4375-8AD7-A95410582A3D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9-4375-8AD7-A95410582A3D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39-4375-8AD7-A95410582A3D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39-4375-8AD7-A95410582A3D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39-4375-8AD7-A95410582A3D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39-4375-8AD7-A95410582A3D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39-4375-8AD7-A95410582A3D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39-4375-8AD7-A95410582A3D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39-4375-8AD7-A95410582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78984"/>
        <c:axId val="1"/>
      </c:lineChart>
      <c:dateAx>
        <c:axId val="148778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78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D-4F22-87F3-F0EBF99C0668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D-4F22-87F3-F0EBF99C0668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D-4F22-87F3-F0EBF99C0668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D-4F22-87F3-F0EBF99C0668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CD-4F22-87F3-F0EBF99C0668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CD-4F22-87F3-F0EBF99C0668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CD-4F22-87F3-F0EBF99C0668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CD-4F22-87F3-F0EBF99C0668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CD-4F22-87F3-F0EBF99C0668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CD-4F22-87F3-F0EBF99C0668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CD-4F22-87F3-F0EBF99C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4888"/>
        <c:axId val="1"/>
      </c:lineChart>
      <c:dateAx>
        <c:axId val="148784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4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6-4DFE-99CB-1B6A9FDF485A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6-4DFE-99CB-1B6A9FDF485A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6-4DFE-99CB-1B6A9FDF485A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6-4DFE-99CB-1B6A9FDF485A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6-4DFE-99CB-1B6A9FDF485A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6-4DFE-99CB-1B6A9FDF485A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6-4DFE-99CB-1B6A9FDF485A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6-4DFE-99CB-1B6A9FDF485A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C6-4DFE-99CB-1B6A9FDF485A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C6-4DFE-99CB-1B6A9FDF485A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C6-4DFE-99CB-1B6A9FDF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66424"/>
        <c:axId val="1"/>
      </c:lineChart>
      <c:dateAx>
        <c:axId val="175766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66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41D0-8F3F-A5EF1A501492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7-41D0-8F3F-A5EF1A501492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7-41D0-8F3F-A5EF1A501492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07-41D0-8F3F-A5EF1A501492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07-41D0-8F3F-A5EF1A501492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07-41D0-8F3F-A5EF1A501492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07-41D0-8F3F-A5EF1A501492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07-41D0-8F3F-A5EF1A501492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07-41D0-8F3F-A5EF1A501492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07-41D0-8F3F-A5EF1A501492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07-41D0-8F3F-A5EF1A50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33960"/>
        <c:axId val="1"/>
      </c:lineChart>
      <c:dateAx>
        <c:axId val="176233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33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J25" sqref="AJ25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5">
      <c r="A25" s="154">
        <f t="shared" si="14"/>
        <v>37215</v>
      </c>
      <c r="B25" s="69">
        <v>0</v>
      </c>
      <c r="C25" s="69">
        <v>0</v>
      </c>
      <c r="D25" s="32">
        <f t="shared" si="0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"/>
        <v>0</v>
      </c>
      <c r="X25" s="152">
        <f t="shared" si="11"/>
        <v>37216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5">
      <c r="A26" s="154">
        <f t="shared" si="14"/>
        <v>37216</v>
      </c>
      <c r="B26" s="69">
        <v>0</v>
      </c>
      <c r="C26" s="69">
        <v>0</v>
      </c>
      <c r="D26" s="32">
        <f t="shared" si="0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"/>
        <v>0</v>
      </c>
      <c r="X26" s="152">
        <f t="shared" si="11"/>
        <v>37217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5">
      <c r="A27" s="154">
        <f t="shared" si="14"/>
        <v>37217</v>
      </c>
      <c r="B27" s="69">
        <v>0</v>
      </c>
      <c r="C27" s="69">
        <v>0</v>
      </c>
      <c r="D27" s="32">
        <f t="shared" si="0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"/>
        <v>0</v>
      </c>
      <c r="X27" s="152">
        <f t="shared" si="11"/>
        <v>37218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5">
      <c r="A28" s="154">
        <f t="shared" si="14"/>
        <v>37218</v>
      </c>
      <c r="B28" s="69">
        <v>0</v>
      </c>
      <c r="C28" s="69">
        <v>0</v>
      </c>
      <c r="D28" s="32">
        <f t="shared" si="0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"/>
        <v>0</v>
      </c>
      <c r="X28" s="152">
        <f t="shared" si="11"/>
        <v>37219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5">
      <c r="A29" s="154">
        <f t="shared" si="14"/>
        <v>37219</v>
      </c>
      <c r="B29" s="69">
        <v>0</v>
      </c>
      <c r="C29" s="69">
        <v>0</v>
      </c>
      <c r="D29" s="32">
        <f t="shared" si="0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"/>
        <v>0</v>
      </c>
      <c r="X29" s="152">
        <f t="shared" si="11"/>
        <v>37220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37220</v>
      </c>
      <c r="B30" s="69">
        <v>0</v>
      </c>
      <c r="C30" s="69">
        <v>0</v>
      </c>
      <c r="D30" s="32">
        <f t="shared" si="0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"/>
        <v>0</v>
      </c>
      <c r="X30" s="152">
        <f t="shared" si="11"/>
        <v>37221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37221</v>
      </c>
      <c r="B31" s="69">
        <v>0</v>
      </c>
      <c r="C31" s="69">
        <v>0</v>
      </c>
      <c r="D31" s="32">
        <f t="shared" si="0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"/>
        <v>0</v>
      </c>
      <c r="X31" s="152">
        <f t="shared" si="11"/>
        <v>37222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37222</v>
      </c>
      <c r="B32" s="69">
        <v>0</v>
      </c>
      <c r="C32" s="69">
        <v>0</v>
      </c>
      <c r="D32" s="32">
        <f t="shared" si="0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"/>
        <v>0</v>
      </c>
      <c r="X32" s="152">
        <f t="shared" si="11"/>
        <v>37223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37223</v>
      </c>
      <c r="B33" s="69">
        <v>0</v>
      </c>
      <c r="C33" s="69">
        <v>0</v>
      </c>
      <c r="D33" s="32">
        <f t="shared" si="0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"/>
        <v>0</v>
      </c>
      <c r="X33" s="152">
        <f t="shared" si="11"/>
        <v>37224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37224</v>
      </c>
      <c r="B34" s="69">
        <v>0</v>
      </c>
      <c r="C34" s="69">
        <v>0</v>
      </c>
      <c r="D34" s="32">
        <f t="shared" si="0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"/>
        <v>0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37225</v>
      </c>
      <c r="B35" s="69">
        <v>0</v>
      </c>
      <c r="C35" s="69">
        <v>0</v>
      </c>
      <c r="D35" s="32">
        <f t="shared" si="0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"/>
        <v>0</v>
      </c>
      <c r="X35" s="152">
        <f t="shared" si="11"/>
        <v>37226</v>
      </c>
      <c r="Y35" s="30">
        <f>+B37</f>
        <v>0</v>
      </c>
      <c r="Z35" s="30">
        <f>+C37</f>
        <v>-1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0</v>
      </c>
      <c r="C37" s="75">
        <v>-1</v>
      </c>
      <c r="D37" s="37">
        <f>+B37+C37</f>
        <v>-1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36"/>
      <c r="V37" s="41">
        <f t="shared" si="1"/>
        <v>-1</v>
      </c>
    </row>
    <row r="38" spans="1:35" ht="13.8" thickBot="1" x14ac:dyDescent="0.3">
      <c r="A38" s="48" t="s">
        <v>113</v>
      </c>
      <c r="B38" s="37">
        <f>SUM(B6:B36)+B37</f>
        <v>12641</v>
      </c>
      <c r="C38" s="37">
        <f>SUM(C6:C36)+C37</f>
        <v>64703</v>
      </c>
      <c r="D38" s="37">
        <f>SUM(D6:D36)+D37</f>
        <v>77344</v>
      </c>
      <c r="E38" s="37"/>
      <c r="F38" s="37">
        <f>SUM(F6:F36)+F37</f>
        <v>7660</v>
      </c>
      <c r="G38" s="37"/>
      <c r="H38" s="37">
        <f>SUM(H6:H36)+H37</f>
        <v>-597</v>
      </c>
      <c r="I38" s="37"/>
      <c r="J38" s="37">
        <f>SUM(J6:J36)+J37</f>
        <v>141</v>
      </c>
      <c r="K38" s="37"/>
      <c r="L38" s="37">
        <f>SUM(L6:L36)+L37</f>
        <v>-11000</v>
      </c>
      <c r="M38" s="37"/>
      <c r="N38" s="37">
        <f>SUM(N6:N36)+N37</f>
        <v>-567</v>
      </c>
      <c r="O38" s="37"/>
      <c r="P38" s="37">
        <f>SUM(P6:P36)+P37</f>
        <v>816</v>
      </c>
      <c r="Q38" s="37"/>
      <c r="R38" s="37">
        <f>SUM(R6:R36)+R37</f>
        <v>-5399</v>
      </c>
      <c r="S38" s="37"/>
      <c r="T38" s="37">
        <f>SUM(T6:T36)+T37</f>
        <v>-2769</v>
      </c>
      <c r="U38" s="37"/>
      <c r="V38" s="38">
        <f t="shared" si="1"/>
        <v>65629</v>
      </c>
    </row>
    <row r="39" spans="1:35" s="143" customFormat="1" ht="16.2" thickBot="1" x14ac:dyDescent="0.35">
      <c r="A39" s="147" t="s">
        <v>106</v>
      </c>
      <c r="B39" s="148">
        <f>B5+B38</f>
        <v>249363</v>
      </c>
      <c r="C39" s="148">
        <f>C5+C38</f>
        <v>-427627</v>
      </c>
      <c r="D39" s="148">
        <f>D5+D38</f>
        <v>-178264</v>
      </c>
      <c r="E39" s="146"/>
      <c r="F39" s="148">
        <f>F5+F38</f>
        <v>163554</v>
      </c>
      <c r="G39" s="146"/>
      <c r="H39" s="148">
        <f>H5+H38</f>
        <v>9655</v>
      </c>
      <c r="I39" s="146"/>
      <c r="J39" s="148">
        <f>J5+J38</f>
        <v>-10660</v>
      </c>
      <c r="K39" s="146"/>
      <c r="L39" s="148">
        <f>L5+L38</f>
        <v>-2298</v>
      </c>
      <c r="M39" s="146"/>
      <c r="N39" s="148">
        <f>N5+N38</f>
        <v>50289</v>
      </c>
      <c r="O39" s="146"/>
      <c r="P39" s="148">
        <f>P5+P38</f>
        <v>-5180</v>
      </c>
      <c r="Q39" s="146"/>
      <c r="R39" s="148">
        <f>R5+R38</f>
        <v>7136</v>
      </c>
      <c r="S39" s="146"/>
      <c r="T39" s="148">
        <f>T5+T38</f>
        <v>130284</v>
      </c>
      <c r="U39" s="146"/>
      <c r="V39" s="148">
        <f t="shared" si="1"/>
        <v>164516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2001-11-14T16:29:29Z</cp:lastPrinted>
  <dcterms:created xsi:type="dcterms:W3CDTF">2000-09-05T21:04:28Z</dcterms:created>
  <dcterms:modified xsi:type="dcterms:W3CDTF">2023-09-10T11:05:35Z</dcterms:modified>
</cp:coreProperties>
</file>