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1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01'!$A$1:$V$39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<sst xmlns="http://schemas.openxmlformats.org/spreadsheetml/2006/main" count="559" uniqueCount="115">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</sst>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C-484C-BABA-3579C0781BDE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C-484C-BABA-3579C0781BDE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C-484C-BABA-3579C0781BDE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C-484C-BABA-3579C0781BDE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C-484C-BABA-3579C0781BDE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CC-484C-BABA-3579C0781BDE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CC-484C-BABA-3579C078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00208"/>
        <c:axId val="1"/>
      </c:lineChart>
      <c:dateAx>
        <c:axId val="188600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0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5-474F-9E17-4FEEFCD290EA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5-474F-9E17-4FEEFCD290EA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5-474F-9E17-4FEEFCD290EA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5-474F-9E17-4FEEFCD290EA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5-474F-9E17-4FEEFCD290EA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5-474F-9E17-4FEEFCD290EA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25-474F-9E17-4FEEFCD290EA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25-474F-9E17-4FEEFCD290EA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25-474F-9E17-4FEEFCD290EA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25-474F-9E17-4FEEFCD290EA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25-474F-9E17-4FEEFCD2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66848"/>
        <c:axId val="1"/>
      </c:lineChart>
      <c:dateAx>
        <c:axId val="189666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6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0-4422-B230-A8E1BD7B0B04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0-4422-B230-A8E1BD7B0B04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0-4422-B230-A8E1BD7B0B04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0-4422-B230-A8E1BD7B0B04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0-4422-B230-A8E1BD7B0B04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0-4422-B230-A8E1BD7B0B04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40-4422-B230-A8E1BD7B0B04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40-4422-B230-A8E1BD7B0B04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40-4422-B230-A8E1BD7B0B04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40-4422-B230-A8E1BD7B0B04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40-4422-B230-A8E1BD7B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64552"/>
        <c:axId val="1"/>
      </c:lineChart>
      <c:dateAx>
        <c:axId val="189664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64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6-49E5-8297-023B6C4F5710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6-49E5-8297-023B6C4F5710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6-49E5-8297-023B6C4F5710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6-49E5-8297-023B6C4F5710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B6-49E5-8297-023B6C4F5710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B6-49E5-8297-023B6C4F5710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B6-49E5-8297-023B6C4F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00984"/>
        <c:axId val="1"/>
      </c:lineChart>
      <c:dateAx>
        <c:axId val="160500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00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9-44E8-9F6D-F46055CFB039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9-44E8-9F6D-F46055CFB039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9-44E8-9F6D-F46055CFB039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9-44E8-9F6D-F46055CFB039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9-44E8-9F6D-F46055CFB039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9-44E8-9F6D-F46055CFB039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99-44E8-9F6D-F46055CFB039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99-44E8-9F6D-F46055CFB039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99-44E8-9F6D-F46055CFB039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99-44E8-9F6D-F46055CFB039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99-44E8-9F6D-F46055CF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96272"/>
        <c:axId val="1"/>
      </c:lineChart>
      <c:dateAx>
        <c:axId val="188596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9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5EA-9F99-BEBD0012E1C7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B-45EA-9F99-BEBD0012E1C7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B-45EA-9F99-BEBD0012E1C7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B-45EA-9F99-BEBD0012E1C7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B-45EA-9F99-BEBD0012E1C7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EB-45EA-9F99-BEBD0012E1C7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EB-45EA-9F99-BEBD0012E1C7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EB-45EA-9F99-BEBD0012E1C7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EB-45EA-9F99-BEBD0012E1C7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EB-45EA-9F99-BEBD0012E1C7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EB-45EA-9F99-BEBD0012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8832"/>
        <c:axId val="1"/>
      </c:lineChart>
      <c:dateAx>
        <c:axId val="189028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2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3-4B9C-A481-3289392DC924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3-4B9C-A481-3289392DC924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3-4B9C-A481-3289392DC924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3-4B9C-A481-3289392DC924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3-4B9C-A481-3289392DC924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83-4B9C-A481-3289392DC924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83-4B9C-A481-3289392DC924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83-4B9C-A481-3289392DC924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83-4B9C-A481-3289392DC924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83-4B9C-A481-3289392DC924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83-4B9C-A481-3289392D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98896"/>
        <c:axId val="1"/>
      </c:lineChart>
      <c:dateAx>
        <c:axId val="188598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9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BC-9805-56AD1ABC0E8A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5-49BC-9805-56AD1ABC0E8A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5-49BC-9805-56AD1ABC0E8A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5-49BC-9805-56AD1ABC0E8A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5-49BC-9805-56AD1ABC0E8A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5-49BC-9805-56AD1ABC0E8A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D5-49BC-9805-56AD1ABC0E8A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D5-49BC-9805-56AD1ABC0E8A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D5-49BC-9805-56AD1ABC0E8A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D5-49BC-9805-56AD1ABC0E8A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D5-49BC-9805-56AD1ABC0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95288"/>
        <c:axId val="1"/>
      </c:lineChart>
      <c:dateAx>
        <c:axId val="188595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95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1-4CB9-9B78-7DD2C8C551D9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1-4CB9-9B78-7DD2C8C551D9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1-4CB9-9B78-7DD2C8C551D9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1-4CB9-9B78-7DD2C8C551D9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1-4CB9-9B78-7DD2C8C551D9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1-4CB9-9B78-7DD2C8C551D9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71-4CB9-9B78-7DD2C8C551D9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71-4CB9-9B78-7DD2C8C551D9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71-4CB9-9B78-7DD2C8C551D9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71-4CB9-9B78-7DD2C8C551D9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71-4CB9-9B78-7DD2C8C5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96928"/>
        <c:axId val="1"/>
      </c:lineChart>
      <c:dateAx>
        <c:axId val="188596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9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0-4086-B94E-5446399681BB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0-4086-B94E-5446399681BB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0-4086-B94E-5446399681BB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0-4086-B94E-5446399681BB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80-4086-B94E-5446399681BB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80-4086-B94E-5446399681BB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80-4086-B94E-5446399681BB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80-4086-B94E-5446399681BB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80-4086-B94E-5446399681BB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80-4086-B94E-5446399681BB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80-4086-B94E-54463996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1688"/>
        <c:axId val="1"/>
      </c:lineChart>
      <c:dateAx>
        <c:axId val="189161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61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B2B-8DB3-CC56A3FD62BF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B2B-8DB3-CC56A3FD62BF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B2B-8DB3-CC56A3FD62BF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9-4B2B-8DB3-CC56A3FD62BF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9-4B2B-8DB3-CC56A3FD62BF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9-4B2B-8DB3-CC56A3FD62BF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9-4B2B-8DB3-CC56A3FD62BF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9-4B2B-8DB3-CC56A3FD62BF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C9-4B2B-8DB3-CC56A3FD62BF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9-4B2B-8DB3-CC56A3FD62BF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9-4B2B-8DB3-CC56A3FD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68816"/>
        <c:axId val="1"/>
      </c:lineChart>
      <c:dateAx>
        <c:axId val="189668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6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25" sqref="V25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5">
      <c r="A26" s="154">
        <f t="shared" si="14"/>
        <v>37216</v>
      </c>
      <c r="B26" s="69">
        <v>0</v>
      </c>
      <c r="C26" s="69">
        <v>0</v>
      </c>
      <c r="D26" s="32">
        <f t="shared" si="0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"/>
        <v>0</v>
      </c>
      <c r="X26" s="152">
        <f t="shared" si="11"/>
        <v>37217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37217</v>
      </c>
      <c r="B27" s="69">
        <v>0</v>
      </c>
      <c r="C27" s="69">
        <v>0</v>
      </c>
      <c r="D27" s="32">
        <f t="shared" si="0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"/>
        <v>0</v>
      </c>
      <c r="X27" s="152">
        <f t="shared" si="11"/>
        <v>37218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37218</v>
      </c>
      <c r="B28" s="69">
        <v>0</v>
      </c>
      <c r="C28" s="69">
        <v>0</v>
      </c>
      <c r="D28" s="32">
        <f t="shared" si="0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"/>
        <v>0</v>
      </c>
      <c r="X28" s="152">
        <f t="shared" si="11"/>
        <v>37219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37219</v>
      </c>
      <c r="B29" s="69">
        <v>0</v>
      </c>
      <c r="C29" s="69">
        <v>0</v>
      </c>
      <c r="D29" s="32">
        <f t="shared" si="0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"/>
        <v>0</v>
      </c>
      <c r="X29" s="152">
        <f t="shared" si="11"/>
        <v>37220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37220</v>
      </c>
      <c r="B30" s="69">
        <v>0</v>
      </c>
      <c r="C30" s="69">
        <v>0</v>
      </c>
      <c r="D30" s="32">
        <f t="shared" si="0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"/>
        <v>0</v>
      </c>
      <c r="X30" s="152">
        <f t="shared" si="11"/>
        <v>37221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37221</v>
      </c>
      <c r="B31" s="69">
        <v>0</v>
      </c>
      <c r="C31" s="69">
        <v>0</v>
      </c>
      <c r="D31" s="32">
        <f t="shared" si="0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"/>
        <v>0</v>
      </c>
      <c r="X31" s="152">
        <f t="shared" si="11"/>
        <v>37222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37222</v>
      </c>
      <c r="B32" s="69">
        <v>0</v>
      </c>
      <c r="C32" s="69">
        <v>0</v>
      </c>
      <c r="D32" s="32">
        <f t="shared" si="0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"/>
        <v>0</v>
      </c>
      <c r="X32" s="152">
        <f t="shared" si="11"/>
        <v>37223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37223</v>
      </c>
      <c r="B33" s="69">
        <v>0</v>
      </c>
      <c r="C33" s="69">
        <v>0</v>
      </c>
      <c r="D33" s="32">
        <f t="shared" si="0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"/>
        <v>0</v>
      </c>
      <c r="X33" s="152">
        <f t="shared" si="11"/>
        <v>37224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37224</v>
      </c>
      <c r="B34" s="69">
        <v>0</v>
      </c>
      <c r="C34" s="69">
        <v>0</v>
      </c>
      <c r="D34" s="32">
        <f t="shared" si="0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"/>
        <v>0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37225</v>
      </c>
      <c r="B35" s="69">
        <v>0</v>
      </c>
      <c r="C35" s="69">
        <v>0</v>
      </c>
      <c r="D35" s="32">
        <f t="shared" si="0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"/>
        <v>0</v>
      </c>
      <c r="X35" s="152">
        <f t="shared" si="11"/>
        <v>37226</v>
      </c>
      <c r="Y35" s="30">
        <f>+B37</f>
        <v>0</v>
      </c>
      <c r="Z35" s="30">
        <f>+C37</f>
        <v>-1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0</v>
      </c>
      <c r="C37" s="75">
        <v>-1</v>
      </c>
      <c r="D37" s="37">
        <f>+B37+C37</f>
        <v>-1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36"/>
      <c r="V37" s="41">
        <f t="shared" si="1"/>
        <v>-1</v>
      </c>
    </row>
    <row r="38" spans="1:35" ht="13.8" thickBot="1" x14ac:dyDescent="0.3">
      <c r="A38" s="48" t="s">
        <v>113</v>
      </c>
      <c r="B38" s="37">
        <f>SUM(B6:B36)+B37</f>
        <v>12313</v>
      </c>
      <c r="C38" s="37">
        <f>SUM(C6:C36)+C37</f>
        <v>67565</v>
      </c>
      <c r="D38" s="37">
        <f>SUM(D6:D36)+D37</f>
        <v>79878</v>
      </c>
      <c r="E38" s="37"/>
      <c r="F38" s="37">
        <f>SUM(F6:F36)+F37</f>
        <v>7593</v>
      </c>
      <c r="G38" s="37"/>
      <c r="H38" s="37">
        <f>SUM(H6:H36)+H37</f>
        <v>-659</v>
      </c>
      <c r="I38" s="37"/>
      <c r="J38" s="37">
        <f>SUM(J6:J36)+J37</f>
        <v>148</v>
      </c>
      <c r="K38" s="37"/>
      <c r="L38" s="37">
        <f>SUM(L6:L36)+L37</f>
        <v>-11000</v>
      </c>
      <c r="M38" s="37"/>
      <c r="N38" s="37">
        <f>SUM(N6:N36)+N37</f>
        <v>-350</v>
      </c>
      <c r="O38" s="37"/>
      <c r="P38" s="37">
        <f>SUM(P6:P36)+P37</f>
        <v>610</v>
      </c>
      <c r="Q38" s="37"/>
      <c r="R38" s="37">
        <f>SUM(R6:R36)+R37</f>
        <v>-5837</v>
      </c>
      <c r="S38" s="37"/>
      <c r="T38" s="37">
        <f>SUM(T6:T36)+T37</f>
        <v>-2912</v>
      </c>
      <c r="U38" s="37"/>
      <c r="V38" s="38">
        <f t="shared" si="1"/>
        <v>67471</v>
      </c>
    </row>
    <row r="39" spans="1:35" s="143" customFormat="1" ht="16.2" thickBot="1" x14ac:dyDescent="0.35">
      <c r="A39" s="147" t="s">
        <v>106</v>
      </c>
      <c r="B39" s="148">
        <f>B5+B38</f>
        <v>249035</v>
      </c>
      <c r="C39" s="148">
        <f>C5+C38</f>
        <v>-424765</v>
      </c>
      <c r="D39" s="148">
        <f>D5+D38</f>
        <v>-175730</v>
      </c>
      <c r="E39" s="146"/>
      <c r="F39" s="148">
        <f>F5+F38</f>
        <v>163487</v>
      </c>
      <c r="G39" s="146"/>
      <c r="H39" s="148">
        <f>H5+H38</f>
        <v>9593</v>
      </c>
      <c r="I39" s="146"/>
      <c r="J39" s="148">
        <f>J5+J38</f>
        <v>-10653</v>
      </c>
      <c r="K39" s="146"/>
      <c r="L39" s="148">
        <f>L5+L38</f>
        <v>-2298</v>
      </c>
      <c r="M39" s="146"/>
      <c r="N39" s="148">
        <f>N5+N38</f>
        <v>50506</v>
      </c>
      <c r="O39" s="146"/>
      <c r="P39" s="148">
        <f>P5+P38</f>
        <v>-5386</v>
      </c>
      <c r="Q39" s="146"/>
      <c r="R39" s="148">
        <f>R5+R38</f>
        <v>6698</v>
      </c>
      <c r="S39" s="146"/>
      <c r="T39" s="148">
        <f>T5+T38</f>
        <v>130141</v>
      </c>
      <c r="U39" s="146"/>
      <c r="V39" s="148">
        <f t="shared" si="1"/>
        <v>166358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2001-11-14T16:29:29Z</cp:lastPrinted>
  <dcterms:created xsi:type="dcterms:W3CDTF">2000-09-05T21:04:28Z</dcterms:created>
  <dcterms:modified xsi:type="dcterms:W3CDTF">2023-09-10T11:05:36Z</dcterms:modified>
</cp:coreProperties>
</file>