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1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01'!$A$1:$V$39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<sst xmlns="http://schemas.openxmlformats.org/spreadsheetml/2006/main" count="559" uniqueCount="115">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</sst>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0-4F82-B3AE-740B6EF17421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0-4F82-B3AE-740B6EF17421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0-4F82-B3AE-740B6EF17421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0-4F82-B3AE-740B6EF17421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0-4F82-B3AE-740B6EF17421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0-4F82-B3AE-740B6EF17421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0-4F82-B3AE-740B6EF1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0096"/>
        <c:axId val="1"/>
      </c:lineChart>
      <c:dateAx>
        <c:axId val="187160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2C0-915C-A4EBEEC73C1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2C0-915C-A4EBEEC73C1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2C0-915C-A4EBEEC73C1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8-42C0-915C-A4EBEEC73C1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38-42C0-915C-A4EBEEC73C1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38-42C0-915C-A4EBEEC73C1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38-42C0-915C-A4EBEEC73C1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38-42C0-915C-A4EBEEC73C1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38-42C0-915C-A4EBEEC73C1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38-42C0-915C-A4EBEEC73C1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38-42C0-915C-A4EBEEC7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5456"/>
        <c:axId val="1"/>
      </c:lineChart>
      <c:dateAx>
        <c:axId val="18806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6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F-4F7F-A756-2EAAEC303C07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F-4F7F-A756-2EAAEC303C07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F-4F7F-A756-2EAAEC303C07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F-4F7F-A756-2EAAEC303C07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F-4F7F-A756-2EAAEC303C07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F-4F7F-A756-2EAAEC303C07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F-4F7F-A756-2EAAEC303C07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AF-4F7F-A756-2EAAEC303C07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AF-4F7F-A756-2EAAEC303C07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AF-4F7F-A756-2EAAEC303C07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AF-4F7F-A756-2EAAEC30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7096"/>
        <c:axId val="1"/>
      </c:lineChart>
      <c:dateAx>
        <c:axId val="188067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67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C-4B25-A2EA-F838B72AD1CE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C-4B25-A2EA-F838B72AD1CE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C-4B25-A2EA-F838B72AD1CE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C-4B25-A2EA-F838B72AD1CE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3C-4B25-A2EA-F838B72AD1CE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3C-4B25-A2EA-F838B72AD1CE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3C-4B25-A2EA-F838B72A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5528"/>
        <c:axId val="1"/>
      </c:lineChart>
      <c:dateAx>
        <c:axId val="160745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45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9-4657-A3A8-238CD5E35954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9-4657-A3A8-238CD5E35954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9-4657-A3A8-238CD5E35954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9-4657-A3A8-238CD5E35954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9-4657-A3A8-238CD5E35954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9-4657-A3A8-238CD5E35954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9-4657-A3A8-238CD5E35954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9-4657-A3A8-238CD5E35954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9-4657-A3A8-238CD5E35954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9-4657-A3A8-238CD5E35954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19-4657-A3A8-238CD5E3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2720"/>
        <c:axId val="1"/>
      </c:lineChart>
      <c:dateAx>
        <c:axId val="18716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C-498B-B762-8CC332E3A1D5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C-498B-B762-8CC332E3A1D5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C-498B-B762-8CC332E3A1D5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C-498B-B762-8CC332E3A1D5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1C-498B-B762-8CC332E3A1D5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1C-498B-B762-8CC332E3A1D5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1C-498B-B762-8CC332E3A1D5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1C-498B-B762-8CC332E3A1D5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1C-498B-B762-8CC332E3A1D5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1C-498B-B762-8CC332E3A1D5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1C-498B-B762-8CC332E3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4560"/>
        <c:axId val="1"/>
      </c:lineChart>
      <c:dateAx>
        <c:axId val="187414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E07-9B28-C24C269137C6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4-4E07-9B28-C24C269137C6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4-4E07-9B28-C24C269137C6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4-4E07-9B28-C24C269137C6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D4-4E07-9B28-C24C269137C6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D4-4E07-9B28-C24C269137C6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D4-4E07-9B28-C24C269137C6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D4-4E07-9B28-C24C269137C6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D4-4E07-9B28-C24C269137C6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D4-4E07-9B28-C24C269137C6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D4-4E07-9B28-C24C2691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3048"/>
        <c:axId val="1"/>
      </c:lineChart>
      <c:dateAx>
        <c:axId val="187163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3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4-4E9D-8274-A66538DCB886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4-4E9D-8274-A66538DCB886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4-4E9D-8274-A66538DCB886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4-4E9D-8274-A66538DCB886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4-4E9D-8274-A66538DCB886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F4-4E9D-8274-A66538DCB886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F4-4E9D-8274-A66538DCB886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F4-4E9D-8274-A66538DCB886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F4-4E9D-8274-A66538DCB886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4-4E9D-8274-A66538DCB886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4-4E9D-8274-A66538DC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4032"/>
        <c:axId val="1"/>
      </c:lineChart>
      <c:dateAx>
        <c:axId val="187164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9-4C9E-9EC2-80AF29BE1C8A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9-4C9E-9EC2-80AF29BE1C8A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9-4C9E-9EC2-80AF29BE1C8A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9-4C9E-9EC2-80AF29BE1C8A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9-4C9E-9EC2-80AF29BE1C8A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9-4C9E-9EC2-80AF29BE1C8A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9-4C9E-9EC2-80AF29BE1C8A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9-4C9E-9EC2-80AF29BE1C8A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E9-4C9E-9EC2-80AF29BE1C8A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E9-4C9E-9EC2-80AF29BE1C8A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E9-4C9E-9EC2-80AF29BE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65344"/>
        <c:axId val="1"/>
      </c:lineChart>
      <c:dateAx>
        <c:axId val="187165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6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2-420A-A27C-9E369917F654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2-420A-A27C-9E369917F654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2-420A-A27C-9E369917F654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2-420A-A27C-9E369917F654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2-420A-A27C-9E369917F654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2-420A-A27C-9E369917F654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2-420A-A27C-9E369917F654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2-420A-A27C-9E369917F654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2-420A-A27C-9E369917F654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92-420A-A27C-9E369917F654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92-420A-A27C-9E369917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9392"/>
        <c:axId val="1"/>
      </c:lineChart>
      <c:dateAx>
        <c:axId val="187559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5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2-4F8B-99E9-CB4B82633DEF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2-4F8B-99E9-CB4B82633DEF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2-4F8B-99E9-CB4B82633DEF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2-4F8B-99E9-CB4B82633DEF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2-4F8B-99E9-CB4B82633DEF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2-4F8B-99E9-CB4B82633DEF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2-4F8B-99E9-CB4B82633DEF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92-4F8B-99E9-CB4B82633DEF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92-4F8B-99E9-CB4B82633DEF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92-4F8B-99E9-CB4B82633DEF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92-4F8B-99E9-CB4B8263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3816"/>
        <c:axId val="1"/>
      </c:lineChart>
      <c:dateAx>
        <c:axId val="188063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63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29" sqref="T2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37219</v>
      </c>
      <c r="B29" s="69">
        <v>0</v>
      </c>
      <c r="C29" s="69">
        <v>0</v>
      </c>
      <c r="D29" s="32">
        <f t="shared" si="0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"/>
        <v>0</v>
      </c>
      <c r="X29" s="152">
        <f t="shared" si="11"/>
        <v>37220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37220</v>
      </c>
      <c r="B30" s="69">
        <v>0</v>
      </c>
      <c r="C30" s="69">
        <v>0</v>
      </c>
      <c r="D30" s="32">
        <f t="shared" si="0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"/>
        <v>0</v>
      </c>
      <c r="X30" s="152">
        <f t="shared" si="11"/>
        <v>37221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37221</v>
      </c>
      <c r="B31" s="69">
        <v>0</v>
      </c>
      <c r="C31" s="69">
        <v>0</v>
      </c>
      <c r="D31" s="32">
        <f t="shared" si="0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"/>
        <v>0</v>
      </c>
      <c r="X31" s="152">
        <f t="shared" si="11"/>
        <v>37222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37222</v>
      </c>
      <c r="B32" s="69">
        <v>0</v>
      </c>
      <c r="C32" s="69">
        <v>0</v>
      </c>
      <c r="D32" s="32">
        <f t="shared" si="0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"/>
        <v>0</v>
      </c>
      <c r="X32" s="152">
        <f t="shared" si="11"/>
        <v>37223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37223</v>
      </c>
      <c r="B33" s="69">
        <v>0</v>
      </c>
      <c r="C33" s="69">
        <v>0</v>
      </c>
      <c r="D33" s="32">
        <f t="shared" si="0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"/>
        <v>0</v>
      </c>
      <c r="X33" s="152">
        <f t="shared" si="11"/>
        <v>37224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37224</v>
      </c>
      <c r="B34" s="69">
        <v>0</v>
      </c>
      <c r="C34" s="69">
        <v>0</v>
      </c>
      <c r="D34" s="32">
        <f t="shared" si="0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"/>
        <v>0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37225</v>
      </c>
      <c r="B35" s="69">
        <v>0</v>
      </c>
      <c r="C35" s="69">
        <v>0</v>
      </c>
      <c r="D35" s="32">
        <f t="shared" si="0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"/>
        <v>0</v>
      </c>
      <c r="X35" s="152">
        <f t="shared" si="11"/>
        <v>37226</v>
      </c>
      <c r="Y35" s="30">
        <f>+B37</f>
        <v>0</v>
      </c>
      <c r="Z35" s="30">
        <f>+C37</f>
        <v>-1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0</v>
      </c>
      <c r="C37" s="75">
        <v>-1</v>
      </c>
      <c r="D37" s="37">
        <f>+B37+C37</f>
        <v>-1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36"/>
      <c r="V37" s="41">
        <f t="shared" si="1"/>
        <v>-1</v>
      </c>
    </row>
    <row r="38" spans="1:35" ht="13.8" thickBot="1" x14ac:dyDescent="0.3">
      <c r="A38" s="48" t="s">
        <v>113</v>
      </c>
      <c r="B38" s="37">
        <f>SUM(B6:B36)+B37</f>
        <v>4965</v>
      </c>
      <c r="C38" s="37">
        <f>SUM(C6:C36)+C37</f>
        <v>71278</v>
      </c>
      <c r="D38" s="37">
        <f>SUM(D6:D36)+D37</f>
        <v>76243</v>
      </c>
      <c r="E38" s="37"/>
      <c r="F38" s="37">
        <f>SUM(F6:F36)+F37</f>
        <v>19411</v>
      </c>
      <c r="G38" s="37"/>
      <c r="H38" s="37">
        <f>SUM(H6:H36)+H37</f>
        <v>-671</v>
      </c>
      <c r="I38" s="37"/>
      <c r="J38" s="37">
        <f>SUM(J6:J36)+J37</f>
        <v>439</v>
      </c>
      <c r="K38" s="37"/>
      <c r="L38" s="37">
        <f>SUM(L6:L36)+L37</f>
        <v>-11000</v>
      </c>
      <c r="M38" s="37"/>
      <c r="N38" s="37">
        <f>SUM(N6:N36)+N37</f>
        <v>-162</v>
      </c>
      <c r="O38" s="37"/>
      <c r="P38" s="37">
        <f>SUM(P6:P36)+P37</f>
        <v>707</v>
      </c>
      <c r="Q38" s="37"/>
      <c r="R38" s="37">
        <f>SUM(R6:R36)+R37</f>
        <v>-7057</v>
      </c>
      <c r="S38" s="37"/>
      <c r="T38" s="37">
        <f>SUM(T6:T36)+T37</f>
        <v>-4434</v>
      </c>
      <c r="U38" s="37"/>
      <c r="V38" s="38">
        <f t="shared" si="1"/>
        <v>73476</v>
      </c>
    </row>
    <row r="39" spans="1:35" s="143" customFormat="1" ht="16.2" thickBot="1" x14ac:dyDescent="0.35">
      <c r="A39" s="147" t="s">
        <v>106</v>
      </c>
      <c r="B39" s="148">
        <f>B5+B38</f>
        <v>241687</v>
      </c>
      <c r="C39" s="148">
        <f>C5+C38</f>
        <v>-421052</v>
      </c>
      <c r="D39" s="148">
        <f>D5+D38</f>
        <v>-179365</v>
      </c>
      <c r="E39" s="146"/>
      <c r="F39" s="148">
        <f>F5+F38</f>
        <v>175305</v>
      </c>
      <c r="G39" s="146"/>
      <c r="H39" s="148">
        <f>H5+H38</f>
        <v>9581</v>
      </c>
      <c r="I39" s="146"/>
      <c r="J39" s="148">
        <f>J5+J38</f>
        <v>-10362</v>
      </c>
      <c r="K39" s="146"/>
      <c r="L39" s="148">
        <f>L5+L38</f>
        <v>-2298</v>
      </c>
      <c r="M39" s="146"/>
      <c r="N39" s="148">
        <f>N5+N38</f>
        <v>50694</v>
      </c>
      <c r="O39" s="146"/>
      <c r="P39" s="148">
        <f>P5+P38</f>
        <v>-5289</v>
      </c>
      <c r="Q39" s="146"/>
      <c r="R39" s="148">
        <f>R5+R38</f>
        <v>5478</v>
      </c>
      <c r="S39" s="146"/>
      <c r="T39" s="148">
        <f>T5+T38</f>
        <v>128619</v>
      </c>
      <c r="U39" s="146"/>
      <c r="V39" s="148">
        <f t="shared" si="1"/>
        <v>172363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2001-11-14T16:29:29Z</cp:lastPrinted>
  <dcterms:created xsi:type="dcterms:W3CDTF">2000-09-05T21:04:28Z</dcterms:created>
  <dcterms:modified xsi:type="dcterms:W3CDTF">2023-09-10T11:05:38Z</dcterms:modified>
</cp:coreProperties>
</file>