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120" windowWidth="11280" windowHeight="6876"/>
  </bookViews>
  <sheets>
    <sheet name="0100" sheetId="2" r:id="rId1"/>
  </sheets>
  <calcPr calcId="92512"/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6" i="2"/>
  <c r="AG7" i="2"/>
  <c r="AG8" i="2"/>
</calcChain>
</file>

<file path=xl/sharedStrings.xml><?xml version="1.0" encoding="utf-8"?>
<sst xmlns="http://schemas.openxmlformats.org/spreadsheetml/2006/main" count="7" uniqueCount="7">
  <si>
    <t>MONTH</t>
  </si>
  <si>
    <t>AVERAGE</t>
  </si>
  <si>
    <t>Btu's Daily Gas Wire</t>
  </si>
  <si>
    <t xml:space="preserve">U.S. SPOT MARKET </t>
  </si>
  <si>
    <t>Interstate:</t>
  </si>
  <si>
    <t>Northern-Midco. Pool</t>
  </si>
  <si>
    <t>Northern-Demarcation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</si>
</sst>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#,##0.00000_);\(#,##0.00000\)"/>
    <numFmt numFmtId="165" formatCode="0.000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_ * #,##0_ ;_ * \-#,##0_ ;_ * &quot;-&quot;_ ;_ @_ 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4"/>
      <name val="Haettenschweiler"/>
      <family val="2"/>
    </font>
    <font>
      <sz val="8"/>
      <color indexed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169" fontId="2" fillId="2" borderId="1">
      <alignment horizontal="center" vertical="center"/>
    </xf>
    <xf numFmtId="6" fontId="4" fillId="0" borderId="0">
      <protection locked="0"/>
    </xf>
    <xf numFmtId="168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67" fontId="2" fillId="0" borderId="0">
      <protection locked="0"/>
    </xf>
    <xf numFmtId="167" fontId="2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66" fontId="9" fillId="0" borderId="0"/>
    <xf numFmtId="10" fontId="2" fillId="0" borderId="0" applyFont="0" applyFill="0" applyBorder="0" applyAlignment="0" applyProtection="0"/>
    <xf numFmtId="0" fontId="11" fillId="0" borderId="0"/>
    <xf numFmtId="167" fontId="2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2" fillId="0" borderId="2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5" xfId="0" applyFont="1" applyBorder="1"/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left"/>
    </xf>
    <xf numFmtId="0" fontId="13" fillId="0" borderId="0" xfId="0" applyFont="1" applyAlignment="1">
      <alignment horizontal="left"/>
    </xf>
    <xf numFmtId="17" fontId="14" fillId="0" borderId="0" xfId="0" applyNumberFormat="1" applyFont="1" applyAlignment="1">
      <alignment horizontal="center"/>
    </xf>
    <xf numFmtId="16" fontId="3" fillId="0" borderId="5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18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Proposal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81"/>
  <sheetViews>
    <sheetView tabSelected="1"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T12" sqref="T12"/>
    </sheetView>
  </sheetViews>
  <sheetFormatPr defaultRowHeight="13.2"/>
  <cols>
    <col min="1" max="1" width="23.5546875" bestFit="1" customWidth="1"/>
    <col min="2" max="4" width="5.44140625" hidden="1" customWidth="1"/>
    <col min="5" max="9" width="5.5546875" bestFit="1" customWidth="1"/>
    <col min="10" max="10" width="5.44140625" hidden="1" customWidth="1"/>
    <col min="11" max="11" width="6.44140625" hidden="1" customWidth="1"/>
    <col min="12" max="16" width="6.44140625" bestFit="1" customWidth="1"/>
    <col min="17" max="19" width="6.44140625" hidden="1" customWidth="1"/>
    <col min="20" max="23" width="6.44140625" bestFit="1" customWidth="1"/>
    <col min="24" max="25" width="6.44140625" hidden="1" customWidth="1"/>
    <col min="26" max="30" width="6.44140625" bestFit="1" customWidth="1"/>
    <col min="31" max="32" width="6.44140625" hidden="1" customWidth="1"/>
    <col min="33" max="33" width="10.109375" bestFit="1" customWidth="1"/>
  </cols>
  <sheetData>
    <row r="1" spans="1:33">
      <c r="A1" s="1" t="s">
        <v>2</v>
      </c>
    </row>
    <row r="2" spans="1:33" ht="15">
      <c r="A2" s="9">
        <v>36526</v>
      </c>
    </row>
    <row r="4" spans="1:33" ht="15.6">
      <c r="A4" s="8" t="s">
        <v>3</v>
      </c>
      <c r="AG4" s="2" t="s">
        <v>0</v>
      </c>
    </row>
    <row r="5" spans="1:33">
      <c r="A5" s="3" t="s">
        <v>4</v>
      </c>
      <c r="B5" s="10">
        <f>+A2</f>
        <v>36526</v>
      </c>
      <c r="C5" s="4">
        <f t="shared" ref="C5:AF5" si="0">+B5+1</f>
        <v>36527</v>
      </c>
      <c r="D5" s="4">
        <f t="shared" si="0"/>
        <v>36528</v>
      </c>
      <c r="E5" s="4">
        <f t="shared" si="0"/>
        <v>36529</v>
      </c>
      <c r="F5" s="4">
        <f t="shared" si="0"/>
        <v>36530</v>
      </c>
      <c r="G5" s="4">
        <f t="shared" si="0"/>
        <v>36531</v>
      </c>
      <c r="H5" s="4">
        <f t="shared" si="0"/>
        <v>36532</v>
      </c>
      <c r="I5" s="4">
        <f t="shared" si="0"/>
        <v>36533</v>
      </c>
      <c r="J5" s="4">
        <f t="shared" si="0"/>
        <v>36534</v>
      </c>
      <c r="K5" s="4">
        <f t="shared" si="0"/>
        <v>36535</v>
      </c>
      <c r="L5" s="4">
        <f t="shared" si="0"/>
        <v>36536</v>
      </c>
      <c r="M5" s="4">
        <f t="shared" si="0"/>
        <v>36537</v>
      </c>
      <c r="N5" s="4">
        <f t="shared" si="0"/>
        <v>36538</v>
      </c>
      <c r="O5" s="4">
        <f t="shared" si="0"/>
        <v>36539</v>
      </c>
      <c r="P5" s="4">
        <f t="shared" si="0"/>
        <v>36540</v>
      </c>
      <c r="Q5" s="4">
        <f t="shared" si="0"/>
        <v>36541</v>
      </c>
      <c r="R5" s="4">
        <f t="shared" si="0"/>
        <v>36542</v>
      </c>
      <c r="S5" s="4">
        <f t="shared" si="0"/>
        <v>36543</v>
      </c>
      <c r="T5" s="4">
        <f t="shared" si="0"/>
        <v>36544</v>
      </c>
      <c r="U5" s="4">
        <f t="shared" si="0"/>
        <v>36545</v>
      </c>
      <c r="V5" s="4">
        <f t="shared" si="0"/>
        <v>36546</v>
      </c>
      <c r="W5" s="4">
        <f t="shared" si="0"/>
        <v>36547</v>
      </c>
      <c r="X5" s="4">
        <f t="shared" si="0"/>
        <v>36548</v>
      </c>
      <c r="Y5" s="4">
        <f t="shared" si="0"/>
        <v>36549</v>
      </c>
      <c r="Z5" s="4">
        <f t="shared" si="0"/>
        <v>36550</v>
      </c>
      <c r="AA5" s="4">
        <f t="shared" si="0"/>
        <v>36551</v>
      </c>
      <c r="AB5" s="4">
        <f t="shared" si="0"/>
        <v>36552</v>
      </c>
      <c r="AC5" s="4">
        <f t="shared" si="0"/>
        <v>36553</v>
      </c>
      <c r="AD5" s="4">
        <f t="shared" si="0"/>
        <v>36554</v>
      </c>
      <c r="AE5" s="4">
        <f t="shared" si="0"/>
        <v>36555</v>
      </c>
      <c r="AF5" s="4">
        <f t="shared" si="0"/>
        <v>36556</v>
      </c>
      <c r="AG5" s="5" t="s">
        <v>1</v>
      </c>
    </row>
    <row r="6" spans="1:33" s="11" customFormat="1">
      <c r="A6" s="11" t="s">
        <v>5</v>
      </c>
      <c r="E6" s="11">
        <v>2.25</v>
      </c>
      <c r="F6" s="11">
        <v>2.0699999999999998</v>
      </c>
      <c r="G6" s="11">
        <v>2.0699999999999998</v>
      </c>
      <c r="H6" s="11">
        <v>2.0699999999999998</v>
      </c>
      <c r="I6" s="11">
        <v>2.06</v>
      </c>
      <c r="L6" s="11">
        <v>2.06</v>
      </c>
      <c r="M6" s="11">
        <v>2.09</v>
      </c>
      <c r="N6" s="11">
        <v>2.11</v>
      </c>
      <c r="O6" s="11">
        <v>2.12</v>
      </c>
      <c r="P6" s="11">
        <v>2.13</v>
      </c>
      <c r="T6" s="11">
        <v>2.23</v>
      </c>
      <c r="U6" s="11">
        <v>2.31</v>
      </c>
      <c r="V6" s="11">
        <v>2.4700000000000002</v>
      </c>
      <c r="W6" s="11">
        <v>2.38</v>
      </c>
      <c r="Z6" s="11">
        <v>2.44</v>
      </c>
      <c r="AA6" s="11">
        <v>2.5099999999999998</v>
      </c>
      <c r="AB6" s="11">
        <v>2.5099999999999998</v>
      </c>
      <c r="AC6" s="11">
        <v>2.4700000000000002</v>
      </c>
      <c r="AD6" s="11">
        <v>2.52</v>
      </c>
      <c r="AG6" s="11">
        <f>AVERAGE(B6:AF6)</f>
        <v>2.2563157894736841</v>
      </c>
    </row>
    <row r="7" spans="1:33" s="11" customFormat="1">
      <c r="A7" s="12" t="s">
        <v>6</v>
      </c>
      <c r="E7" s="11">
        <v>2.35</v>
      </c>
      <c r="F7" s="11">
        <v>2.1800000000000002</v>
      </c>
      <c r="G7" s="11">
        <v>2.19</v>
      </c>
      <c r="H7" s="11">
        <v>2.1800000000000002</v>
      </c>
      <c r="I7" s="11">
        <v>2.16</v>
      </c>
      <c r="L7" s="11">
        <v>2.16</v>
      </c>
      <c r="M7" s="11">
        <v>2.19</v>
      </c>
      <c r="N7" s="11">
        <v>2.2200000000000002</v>
      </c>
      <c r="O7" s="11">
        <v>2.25</v>
      </c>
      <c r="P7" s="11">
        <v>2.25</v>
      </c>
      <c r="T7" s="11">
        <v>2.35</v>
      </c>
      <c r="U7" s="11">
        <v>2.4300000000000002</v>
      </c>
      <c r="V7" s="11">
        <v>2.57</v>
      </c>
      <c r="W7" s="11">
        <v>2.5</v>
      </c>
      <c r="Z7" s="11">
        <v>2.5499999999999998</v>
      </c>
      <c r="AA7" s="11">
        <v>2.63</v>
      </c>
      <c r="AB7" s="11">
        <v>2.64</v>
      </c>
      <c r="AC7" s="11">
        <v>2.59</v>
      </c>
      <c r="AD7" s="11">
        <v>2.68</v>
      </c>
      <c r="AG7" s="11">
        <f>AVERAGE(B7:AF7)</f>
        <v>2.3721052631578949</v>
      </c>
    </row>
    <row r="8" spans="1:33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1">
        <f>AVERAGE(AG6:AG7)</f>
        <v>2.3142105263157893</v>
      </c>
    </row>
    <row r="9" spans="1:3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2:3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2:3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2:3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2:3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2:3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2:3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2:3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2:3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2:3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2:3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2:3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2:3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2:3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2:3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2:3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2:3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2:3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2:3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2:3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2:3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2:3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2:3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2:3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2:3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2:3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2:3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2:3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2:3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2:3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2:3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2:3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2:3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2:3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2:3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2:3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2:3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2:3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2:3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2:3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2:3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2:3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2:3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2:3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2:3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2:33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2:33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2:33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2:33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2:3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2:3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2:3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2:3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2:33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2:3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2:33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2:3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2:3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2:3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2:3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2:33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2:3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2:3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2:3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2:33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2:33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2:3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2:3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2:3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2:3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2:3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2:3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2:3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2:3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2:3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2:3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2:3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2:3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2:3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2:3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2:3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2:3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2:3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2:3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2:3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2:3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2:3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2:3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2:3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2:3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2:3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2:3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2:3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2:3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2:3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2:3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2:3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2:3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2:3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2:3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2:3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2:3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2:3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2:3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2:3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2:3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2:3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2:3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2:3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2:3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2:3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2:3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2:3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2:3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2:3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2:33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2:33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2:33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2:33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2:33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2:33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2:3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2:33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2:33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2:33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2:33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2:33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2:33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2:33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2:33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2:33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2:3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2:33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2:33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2:33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2:33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2:33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2:33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2:3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2:33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2:33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2:3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2:33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2:33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2:33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2:33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2:33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2:33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2:33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2:33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2:33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2:3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2:33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2:33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2:33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2:33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2:33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2:33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2:33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2:33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2:33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2:3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2:33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2:33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2:33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2:33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2:33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2:33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2:33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2:33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2:33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2:3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2:33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2:33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2:33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2:33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2:33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2:33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2:33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2:33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2:33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2:3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2:33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2:33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2:33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2:33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2:33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2:33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2:33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2:33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2:33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2:3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2:33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2:33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2:33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2:33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2:33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2:33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2:33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2:33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2:33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2:33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2:33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2:33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2:33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2:33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2:33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2:33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2:33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2:33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2:33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2:33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2:33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2:33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2:33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2:33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2:33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2:33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2:33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2:33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2:33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2:33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2:33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2:33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2:33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2:33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2:33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2:33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2:33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2:33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2:33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2:33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2:33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2:33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2:33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2:33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2:33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2:33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2:33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2:33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2:33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2:33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2:33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2:33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2:33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2:33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2:33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2:33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2:33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2:33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2:33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2:33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2:33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2:33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2:33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2:33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2:33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2:33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2:33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2:33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2:33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2:33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2:33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2:33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2:33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2:33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2:33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2:33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2:33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2:33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2:33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2:33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2:33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2:33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2:33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2:33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2:33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2:33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2:33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2:33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2:33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2:33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2:33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2:33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2:33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2:33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2:33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2:33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2:33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2:33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2:33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2:33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2:33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2:33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2:33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2:33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2:33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2:33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2:33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2:33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2:33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2:33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2:33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2:33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2:33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2:33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2:33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2:33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2:33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2:33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2:33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2:33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2:33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2:33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2:33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2:33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2:33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2:33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2:33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2:33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2:33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2:33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2:33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2:33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2:33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2:33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2:33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2:33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2:33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2:33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2:33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2:33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2:33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2:33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2:33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2:33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spans="2:33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spans="2:33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spans="2:33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spans="2:33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2:33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2:33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2:33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2:33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2:33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2:33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2:33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2:33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2:33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2:33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2:33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2:33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2:33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2:33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2:33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2:33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2:33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2:33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2:33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2:33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2:33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2:33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2:33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2:33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2:33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2:33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2:33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2:33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2:33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2:33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2:33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2:33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2:33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2:33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2:33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2:33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2:33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2:33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2:33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2:33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2:33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2:33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2:33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2:33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2:33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2:33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2:33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2:33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2:33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2:33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2:33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2:33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2:33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2:33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2:33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2:33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2:33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2:33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2:33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2:33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2:33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2:33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2:33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2:33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2:33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spans="2:33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spans="2:33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spans="2:33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spans="2:33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spans="2:33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spans="2:33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spans="2:33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spans="2:33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spans="2:33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spans="2:33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spans="2:33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spans="2:33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spans="2:33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spans="2:33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spans="2:33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spans="2:33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spans="2:33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spans="2:33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spans="2:33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spans="2:33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spans="2:33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spans="2:33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spans="2:33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spans="2:33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spans="2:33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spans="2:33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spans="2:33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spans="2:33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spans="2:33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spans="2:33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spans="2:33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spans="2:33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spans="2:33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2:33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spans="2:33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spans="2:33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spans="2:33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spans="2:33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spans="2:33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spans="2:33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spans="2:33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spans="2:33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spans="2:33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spans="2:33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spans="2:33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</sheetData>
  <phoneticPr fontId="10" type="noConversion"/>
  <pageMargins left="0.5" right="0.5" top="0.5" bottom="0.5" header="0" footer="0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0100</vt:lpstr>
    </vt:vector>
  </TitlesOfParts>
  <Company>kn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 ENergy</dc:creator>
  <cp:lastModifiedBy>Havlíček Jan</cp:lastModifiedBy>
  <cp:lastPrinted>2001-11-13T14:45:52Z</cp:lastPrinted>
  <dcterms:created xsi:type="dcterms:W3CDTF">1999-04-08T18:00:38Z</dcterms:created>
  <dcterms:modified xsi:type="dcterms:W3CDTF">2023-09-10T11:06:04Z</dcterms:modified>
</cp:coreProperties>
</file>