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5736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0"/>
</workbook>
</file>

<file path=xl/calcChain.xml><?xml version="1.0" encoding="utf-8"?>
<calcChain xmlns="http://schemas.openxmlformats.org/spreadsheetml/2006/main">
  <c r="I7" i="16" l="1"/>
  <c r="Q7" i="16"/>
  <c r="G9" i="16"/>
  <c r="H9" i="16"/>
  <c r="I9" i="16"/>
  <c r="J9" i="16"/>
  <c r="K9" i="16"/>
  <c r="L9" i="16"/>
  <c r="N9" i="16"/>
  <c r="O9" i="16"/>
  <c r="P9" i="16"/>
  <c r="Q9" i="16"/>
  <c r="J13" i="16"/>
  <c r="P13" i="16"/>
  <c r="G15" i="16"/>
  <c r="H15" i="16"/>
  <c r="I15" i="16"/>
  <c r="J15" i="16"/>
  <c r="L15" i="16"/>
  <c r="M15" i="16"/>
  <c r="N15" i="16"/>
  <c r="O15" i="16"/>
  <c r="P15" i="16"/>
  <c r="J19" i="16"/>
  <c r="O19" i="16"/>
  <c r="G21" i="16"/>
  <c r="H21" i="16"/>
  <c r="I21" i="16"/>
  <c r="J21" i="16"/>
  <c r="L21" i="16"/>
  <c r="M21" i="16"/>
  <c r="N21" i="16"/>
  <c r="O21" i="16"/>
  <c r="I25" i="16"/>
  <c r="L25" i="16"/>
  <c r="M25" i="16"/>
  <c r="N25" i="16"/>
  <c r="G27" i="16"/>
  <c r="H27" i="16"/>
  <c r="I27" i="16"/>
  <c r="L27" i="16"/>
  <c r="M27" i="16"/>
  <c r="N27" i="16"/>
  <c r="H36" i="16"/>
  <c r="J36" i="16"/>
  <c r="K36" i="16"/>
  <c r="L36" i="16"/>
  <c r="M36" i="16"/>
  <c r="N36" i="16"/>
  <c r="O36" i="16"/>
  <c r="P36" i="16"/>
  <c r="Q36" i="16"/>
  <c r="R36" i="16"/>
  <c r="G38" i="16"/>
  <c r="H38" i="16"/>
  <c r="J38" i="16"/>
  <c r="K38" i="16"/>
  <c r="L38" i="16"/>
  <c r="M38" i="16"/>
  <c r="N38" i="16"/>
  <c r="O38" i="16"/>
  <c r="P38" i="16"/>
  <c r="Q38" i="16"/>
  <c r="R38" i="16"/>
  <c r="F11" i="17"/>
  <c r="F17" i="17"/>
  <c r="F25" i="17"/>
  <c r="F36" i="17"/>
  <c r="F87" i="17"/>
  <c r="I7" i="18"/>
  <c r="Q7" i="18"/>
  <c r="G8" i="18"/>
  <c r="H8" i="18"/>
  <c r="I8" i="18"/>
  <c r="J8" i="18"/>
  <c r="K8" i="18"/>
  <c r="L8" i="18"/>
  <c r="N8" i="18"/>
  <c r="O8" i="18"/>
  <c r="P8" i="18"/>
  <c r="Q8" i="18"/>
  <c r="J12" i="18"/>
  <c r="P12" i="18"/>
  <c r="G13" i="18"/>
  <c r="H13" i="18"/>
  <c r="I13" i="18"/>
  <c r="J13" i="18"/>
  <c r="L13" i="18"/>
  <c r="M13" i="18"/>
  <c r="N13" i="18"/>
  <c r="O13" i="18"/>
  <c r="P13" i="18"/>
  <c r="J17" i="18"/>
  <c r="O17" i="18"/>
  <c r="G18" i="18"/>
  <c r="H18" i="18"/>
  <c r="I18" i="18"/>
  <c r="J18" i="18"/>
  <c r="L18" i="18"/>
  <c r="M18" i="18"/>
  <c r="N18" i="18"/>
  <c r="O18" i="18"/>
  <c r="I22" i="18"/>
  <c r="L22" i="18"/>
  <c r="M22" i="18"/>
  <c r="N22" i="18"/>
  <c r="G23" i="18"/>
  <c r="H23" i="18"/>
  <c r="I23" i="18"/>
  <c r="L23" i="18"/>
  <c r="M23" i="18"/>
  <c r="N23" i="18"/>
  <c r="H31" i="18"/>
  <c r="J31" i="18"/>
  <c r="K31" i="18"/>
  <c r="P31" i="18"/>
  <c r="Q31" i="18"/>
  <c r="R31" i="18"/>
  <c r="G32" i="18"/>
  <c r="H32" i="18"/>
  <c r="J32" i="18"/>
  <c r="K32" i="18"/>
  <c r="L32" i="18"/>
  <c r="M32" i="18"/>
  <c r="N32" i="18"/>
  <c r="O32" i="18"/>
  <c r="P32" i="18"/>
  <c r="Q32" i="18"/>
  <c r="R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P12" i="19"/>
  <c r="G13" i="19"/>
  <c r="H13" i="19"/>
  <c r="I13" i="19"/>
  <c r="J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M22" i="19"/>
  <c r="N22" i="19"/>
  <c r="G23" i="19"/>
  <c r="H23" i="19"/>
  <c r="I23" i="19"/>
  <c r="L23" i="19"/>
  <c r="M23" i="19"/>
  <c r="N23" i="19"/>
  <c r="H31" i="19"/>
  <c r="J31" i="19"/>
  <c r="K31" i="19"/>
  <c r="Q31" i="19"/>
  <c r="R31" i="19"/>
  <c r="G32" i="19"/>
  <c r="H32" i="19"/>
  <c r="J32" i="19"/>
  <c r="K32" i="19"/>
  <c r="L32" i="19"/>
  <c r="M32" i="19"/>
  <c r="N32" i="19"/>
  <c r="O32" i="19"/>
  <c r="P32" i="19"/>
  <c r="Q32" i="19"/>
  <c r="R32" i="19"/>
  <c r="I5" i="1"/>
  <c r="L5" i="1"/>
  <c r="Q5" i="1"/>
  <c r="I6" i="1"/>
  <c r="L6" i="1"/>
  <c r="Q6" i="1"/>
  <c r="I7" i="1"/>
  <c r="L7" i="1"/>
  <c r="Q7" i="1"/>
  <c r="G8" i="1"/>
  <c r="H8" i="1"/>
  <c r="I8" i="1"/>
  <c r="J8" i="1"/>
  <c r="K8" i="1"/>
  <c r="L8" i="1"/>
  <c r="N8" i="1"/>
  <c r="O8" i="1"/>
  <c r="P8" i="1"/>
  <c r="Q8" i="1"/>
  <c r="J12" i="1"/>
  <c r="P12" i="1"/>
  <c r="P13" i="1"/>
  <c r="G15" i="1"/>
  <c r="H15" i="1"/>
  <c r="I15" i="1"/>
  <c r="J15" i="1"/>
  <c r="L15" i="1"/>
  <c r="M15" i="1"/>
  <c r="N15" i="1"/>
  <c r="O15" i="1"/>
  <c r="P15" i="1"/>
  <c r="J19" i="1"/>
  <c r="O19" i="1"/>
  <c r="G22" i="1"/>
  <c r="H22" i="1"/>
  <c r="I22" i="1"/>
  <c r="J22" i="1"/>
  <c r="L22" i="1"/>
  <c r="M22" i="1"/>
  <c r="N22" i="1"/>
  <c r="O22" i="1"/>
  <c r="I26" i="1"/>
  <c r="L26" i="1"/>
  <c r="M26" i="1"/>
  <c r="N26" i="1"/>
  <c r="I27" i="1"/>
  <c r="L27" i="1"/>
  <c r="M27" i="1"/>
  <c r="N27" i="1"/>
  <c r="L28" i="1"/>
  <c r="M28" i="1"/>
  <c r="N28" i="1"/>
  <c r="G29" i="1"/>
  <c r="H29" i="1"/>
  <c r="I29" i="1"/>
  <c r="L29" i="1"/>
  <c r="M29" i="1"/>
  <c r="N29" i="1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<sst xmlns="http://schemas.openxmlformats.org/spreadsheetml/2006/main" count="436" uniqueCount="132">
  <si>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</si>
  <si>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</si>
  <si>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</si>
  <si>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</si>
  <si>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</si>
  <si>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</si>
  <si>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</si>
  <si>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</si>
  <si>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</si>
  <si>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</si>
  <si>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</si>
  <si>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</si>
  <si>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</si>
  <si>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</si>
  <si>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</si>
  <si>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</si>
  <si>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</si>
  <si>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</si>
  <si>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</si>
  <si>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</si>
  <si>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</si>
  <si>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</si>
  <si>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</si>
  <si>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</si>
  <si>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</si>
  <si>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</si>
  <si>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</si>
  <si>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</si>
  <si>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</si>
  <si>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</si>
  <si>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</si>
  <si>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</si>
  <si>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</si>
  <si>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</si>
  <si>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</si>
  <si>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</si>
  <si>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</si>
  <si>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</si>
  <si>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</si>
  <si>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</si>
  <si>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</si>
  <si>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</si>
  <si>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</si>
  <si>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</si>
  <si>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</si>
  <si>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</si>
  <si>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</si>
  <si>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</si>
  <si>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</si>
  <si>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</si>
  <si>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</si>
  <si>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</si>
  <si>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</si>
  <si>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</si>
  <si>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</si>
  <si>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</si>
  <si>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</si>
  <si>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(15%) OVHD:   $ 13,860  </t>
  </si>
  <si>
    <t>TOTAL:           $106,258</t>
  </si>
  <si>
    <t xml:space="preserve">NWPL (36.19%) $ 121,067 </t>
  </si>
  <si>
    <t>(15%) OVHD:     $   18,160</t>
  </si>
  <si>
    <t>TOTAL:              $ 139,227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</si>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</sst>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zoomScale="75" workbookViewId="0">
      <selection activeCell="A3" sqref="A3"/>
    </sheetView>
  </sheetViews>
  <sheetFormatPr defaultColWidth="9.33203125" defaultRowHeight="13.2" x14ac:dyDescent="0.25"/>
  <cols>
    <col min="1" max="1" width="9.33203125" style="2" customWidth="1"/>
    <col min="2" max="2" width="34" style="2" customWidth="1"/>
    <col min="3" max="3" width="3.109375" style="2" customWidth="1"/>
    <col min="4" max="4" width="9.33203125" style="2" customWidth="1"/>
    <col min="5" max="5" width="2.109375" style="2" customWidth="1"/>
    <col min="6" max="6" width="1.5546875" style="2" customWidth="1"/>
    <col min="7" max="7" width="11.5546875" style="2" customWidth="1"/>
    <col min="8" max="10" width="9.33203125" style="2" customWidth="1"/>
    <col min="11" max="12" width="11.6640625" style="2" customWidth="1"/>
    <col min="13" max="13" width="12.6640625" style="2" customWidth="1"/>
    <col min="14" max="15" width="9.33203125" style="2" customWidth="1"/>
    <col min="16" max="16" width="10.109375" style="2" customWidth="1"/>
    <col min="17" max="16384" width="9.33203125" style="2"/>
  </cols>
  <sheetData>
    <row r="1" spans="1:17" x14ac:dyDescent="0.25">
      <c r="A1" s="19" t="s">
        <v>0</v>
      </c>
    </row>
    <row r="2" spans="1:17" x14ac:dyDescent="0.25">
      <c r="A2" s="19" t="s">
        <v>53</v>
      </c>
    </row>
    <row r="3" spans="1:17" x14ac:dyDescent="0.25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8" thickBot="1" x14ac:dyDescent="0.3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8" thickTop="1" x14ac:dyDescent="0.25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5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8" thickBot="1" x14ac:dyDescent="0.3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8" thickTop="1" x14ac:dyDescent="0.25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5">
      <c r="H10" s="12" t="s">
        <v>15</v>
      </c>
      <c r="L10" s="2" t="s">
        <v>16</v>
      </c>
    </row>
    <row r="11" spans="1:17" ht="13.8" thickBot="1" x14ac:dyDescent="0.3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8" thickTop="1" x14ac:dyDescent="0.25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5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8" thickBot="1" x14ac:dyDescent="0.3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8" thickTop="1" x14ac:dyDescent="0.25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5">
      <c r="G17" s="2" t="s">
        <v>25</v>
      </c>
      <c r="L17" s="1" t="s">
        <v>26</v>
      </c>
    </row>
    <row r="18" spans="2:17" ht="13.8" thickBot="1" x14ac:dyDescent="0.3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8" thickTop="1" x14ac:dyDescent="0.25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5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8" thickBot="1" x14ac:dyDescent="0.3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8" thickTop="1" x14ac:dyDescent="0.25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5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8" thickBot="1" x14ac:dyDescent="0.3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8" thickTop="1" x14ac:dyDescent="0.25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5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8" thickBot="1" x14ac:dyDescent="0.3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8" thickTop="1" x14ac:dyDescent="0.25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5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3.8" x14ac:dyDescent="0.25">
      <c r="K31" s="14" t="s">
        <v>38</v>
      </c>
    </row>
    <row r="32" spans="2:17" x14ac:dyDescent="0.25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8" thickBot="1" x14ac:dyDescent="0.3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8" thickTop="1" x14ac:dyDescent="0.25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5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8" thickBot="1" x14ac:dyDescent="0.3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8" thickTop="1" x14ac:dyDescent="0.25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5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5">
      <c r="B39" s="15" t="s">
        <v>55</v>
      </c>
    </row>
    <row r="40" spans="2:18" s="15" customFormat="1" x14ac:dyDescent="0.25"/>
    <row r="41" spans="2:18" s="15" customFormat="1" x14ac:dyDescent="0.25">
      <c r="B41" s="15" t="s">
        <v>56</v>
      </c>
    </row>
    <row r="42" spans="2:18" s="15" customFormat="1" x14ac:dyDescent="0.25">
      <c r="B42" s="21" t="s">
        <v>57</v>
      </c>
    </row>
    <row r="43" spans="2:18" s="15" customFormat="1" x14ac:dyDescent="0.25">
      <c r="B43" s="15" t="s">
        <v>58</v>
      </c>
    </row>
    <row r="44" spans="2:18" s="15" customFormat="1" x14ac:dyDescent="0.25"/>
    <row r="45" spans="2:18" s="15" customFormat="1" x14ac:dyDescent="0.25">
      <c r="B45" s="15" t="s">
        <v>59</v>
      </c>
    </row>
    <row r="46" spans="2:18" customFormat="1" x14ac:dyDescent="0.25">
      <c r="B46" s="23" t="s">
        <v>60</v>
      </c>
    </row>
    <row r="47" spans="2:18" customFormat="1" x14ac:dyDescent="0.25">
      <c r="B47" s="22" t="s">
        <v>61</v>
      </c>
    </row>
    <row r="48" spans="2:18" customFormat="1" x14ac:dyDescent="0.25"/>
    <row r="49" spans="1:1" s="15" customFormat="1" x14ac:dyDescent="0.25"/>
    <row r="51" spans="1:1" x14ac:dyDescent="0.25">
      <c r="A51" s="1"/>
    </row>
    <row r="52" spans="1:1" x14ac:dyDescent="0.25">
      <c r="A52" s="1"/>
    </row>
  </sheetData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3.2" x14ac:dyDescent="0.25"/>
  <cols>
    <col min="2" max="2" width="39.6640625" customWidth="1"/>
    <col min="7" max="7" width="12.88671875" customWidth="1"/>
    <col min="8" max="8" width="9.6640625" customWidth="1"/>
    <col min="9" max="9" width="10.6640625" customWidth="1"/>
    <col min="10" max="10" width="10.44140625" customWidth="1"/>
    <col min="11" max="11" width="12.5546875" customWidth="1"/>
    <col min="12" max="12" width="12.109375" customWidth="1"/>
    <col min="13" max="13" width="15" customWidth="1"/>
    <col min="14" max="14" width="10.88671875" customWidth="1"/>
    <col min="16" max="16" width="11.109375" customWidth="1"/>
    <col min="18" max="18" width="9.5546875" customWidth="1"/>
  </cols>
  <sheetData>
    <row r="1" spans="1:17" s="25" customFormat="1" ht="15.6" x14ac:dyDescent="0.3">
      <c r="A1" s="24" t="s">
        <v>62</v>
      </c>
    </row>
    <row r="2" spans="1:17" s="25" customFormat="1" ht="15.6" x14ac:dyDescent="0.3">
      <c r="A2" s="24" t="s">
        <v>53</v>
      </c>
    </row>
    <row r="3" spans="1:17" s="25" customFormat="1" ht="15.6" x14ac:dyDescent="0.3">
      <c r="A3" s="26" t="s">
        <v>63</v>
      </c>
      <c r="D3" s="27"/>
    </row>
    <row r="4" spans="1:17" s="25" customFormat="1" ht="15" x14ac:dyDescent="0.25"/>
    <row r="5" spans="1:17" s="25" customFormat="1" ht="15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6" thickBot="1" x14ac:dyDescent="0.3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6" thickTop="1" x14ac:dyDescent="0.25">
      <c r="B7" s="34" t="s">
        <v>64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5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5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5"/>
    <row r="11" spans="1:17" s="25" customFormat="1" ht="15" x14ac:dyDescent="0.25">
      <c r="H11" s="41" t="s">
        <v>15</v>
      </c>
      <c r="L11" s="25" t="s">
        <v>16</v>
      </c>
    </row>
    <row r="12" spans="1:17" s="25" customFormat="1" ht="15.6" thickBot="1" x14ac:dyDescent="0.3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6" thickTop="1" x14ac:dyDescent="0.25">
      <c r="B13" s="34" t="s">
        <v>64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5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5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5"/>
    <row r="17" spans="2:16" s="25" customFormat="1" ht="15" x14ac:dyDescent="0.25">
      <c r="G17" s="25" t="s">
        <v>25</v>
      </c>
      <c r="L17" s="34" t="s">
        <v>26</v>
      </c>
    </row>
    <row r="18" spans="2:16" s="25" customFormat="1" ht="15.6" thickBot="1" x14ac:dyDescent="0.3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6" thickTop="1" x14ac:dyDescent="0.25">
      <c r="B19" s="34" t="s">
        <v>64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5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5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5"/>
    <row r="23" spans="2:16" s="25" customFormat="1" ht="15" x14ac:dyDescent="0.25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6" thickBot="1" x14ac:dyDescent="0.3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6" thickTop="1" x14ac:dyDescent="0.25">
      <c r="B25" s="34" t="s">
        <v>64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5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5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5"/>
    <row r="29" spans="2:16" s="25" customFormat="1" ht="15" x14ac:dyDescent="0.25"/>
    <row r="30" spans="2:16" s="25" customFormat="1" ht="15.6" x14ac:dyDescent="0.3">
      <c r="K30" s="26" t="s">
        <v>38</v>
      </c>
    </row>
    <row r="31" spans="2:16" s="25" customFormat="1" ht="15" x14ac:dyDescent="0.25"/>
    <row r="32" spans="2:16" s="25" customFormat="1" ht="15" x14ac:dyDescent="0.25"/>
    <row r="33" spans="1:18" s="25" customFormat="1" ht="15" x14ac:dyDescent="0.25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6" thickBot="1" x14ac:dyDescent="0.3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6" thickTop="1" x14ac:dyDescent="0.25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5">
      <c r="B36" s="34" t="s">
        <v>64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3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5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5"/>
    <row r="40" spans="1:18" s="25" customFormat="1" ht="15" x14ac:dyDescent="0.25"/>
    <row r="41" spans="1:18" x14ac:dyDescent="0.25">
      <c r="B41" s="22" t="s">
        <v>65</v>
      </c>
    </row>
    <row r="42" spans="1:18" x14ac:dyDescent="0.25">
      <c r="B42" s="22"/>
    </row>
    <row r="43" spans="1:18" x14ac:dyDescent="0.25">
      <c r="B43" s="22" t="s">
        <v>66</v>
      </c>
    </row>
    <row r="44" spans="1:18" x14ac:dyDescent="0.25">
      <c r="A44" s="46"/>
      <c r="B44" s="22" t="s">
        <v>67</v>
      </c>
    </row>
    <row r="45" spans="1:18" x14ac:dyDescent="0.25">
      <c r="A45" s="46"/>
      <c r="B45" s="22" t="s">
        <v>68</v>
      </c>
    </row>
  </sheetData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3.2" x14ac:dyDescent="0.25"/>
  <cols>
    <col min="6" max="6" width="11.109375" style="47" customWidth="1"/>
    <col min="8" max="8" width="7.33203125" customWidth="1"/>
    <col min="9" max="9" width="9.109375" style="47" customWidth="1"/>
  </cols>
  <sheetData>
    <row r="1" spans="1:9" x14ac:dyDescent="0.25">
      <c r="A1" s="22" t="s">
        <v>69</v>
      </c>
      <c r="B1" s="22"/>
      <c r="C1" s="22"/>
      <c r="D1" s="22"/>
    </row>
    <row r="2" spans="1:9" x14ac:dyDescent="0.25">
      <c r="A2" s="22" t="s">
        <v>70</v>
      </c>
      <c r="B2" s="22"/>
      <c r="C2" s="22"/>
      <c r="D2" s="22"/>
    </row>
    <row r="3" spans="1:9" x14ac:dyDescent="0.25">
      <c r="B3" s="22" t="s">
        <v>71</v>
      </c>
    </row>
    <row r="6" spans="1:9" x14ac:dyDescent="0.25">
      <c r="A6" s="48" t="s">
        <v>72</v>
      </c>
    </row>
    <row r="7" spans="1:9" x14ac:dyDescent="0.25">
      <c r="A7" t="s">
        <v>73</v>
      </c>
      <c r="F7" s="47">
        <v>39080</v>
      </c>
      <c r="G7" t="s">
        <v>74</v>
      </c>
    </row>
    <row r="8" spans="1:9" x14ac:dyDescent="0.25">
      <c r="A8" t="s">
        <v>73</v>
      </c>
      <c r="F8" s="47">
        <v>9069</v>
      </c>
      <c r="G8" t="s">
        <v>75</v>
      </c>
    </row>
    <row r="9" spans="1:9" x14ac:dyDescent="0.25">
      <c r="A9" t="s">
        <v>73</v>
      </c>
      <c r="F9" s="47">
        <v>9627</v>
      </c>
      <c r="G9" t="s">
        <v>76</v>
      </c>
    </row>
    <row r="10" spans="1:9" ht="13.8" thickBot="1" x14ac:dyDescent="0.3">
      <c r="A10" t="s">
        <v>77</v>
      </c>
      <c r="F10" s="49">
        <v>4600</v>
      </c>
      <c r="G10" t="s">
        <v>78</v>
      </c>
    </row>
    <row r="11" spans="1:9" x14ac:dyDescent="0.25">
      <c r="C11" s="22" t="s">
        <v>79</v>
      </c>
      <c r="F11" s="47">
        <f>SUM(F7:F10)</f>
        <v>62376</v>
      </c>
      <c r="G11" s="22" t="s">
        <v>80</v>
      </c>
      <c r="I11" s="47">
        <v>17230</v>
      </c>
    </row>
    <row r="12" spans="1:9" x14ac:dyDescent="0.25">
      <c r="G12" s="22" t="s">
        <v>81</v>
      </c>
      <c r="I12" s="47">
        <v>22573</v>
      </c>
    </row>
    <row r="13" spans="1:9" x14ac:dyDescent="0.25">
      <c r="G13" s="22" t="s">
        <v>82</v>
      </c>
      <c r="I13" s="47">
        <v>22573</v>
      </c>
    </row>
    <row r="15" spans="1:9" x14ac:dyDescent="0.25">
      <c r="A15" s="48" t="s">
        <v>83</v>
      </c>
    </row>
    <row r="16" spans="1:9" ht="13.8" thickBot="1" x14ac:dyDescent="0.3">
      <c r="A16" s="50"/>
      <c r="F16" s="47">
        <v>16049</v>
      </c>
    </row>
    <row r="17" spans="1:9" x14ac:dyDescent="0.25">
      <c r="C17" s="22" t="s">
        <v>84</v>
      </c>
      <c r="F17" s="51">
        <f>F16</f>
        <v>16049</v>
      </c>
      <c r="G17" s="22" t="s">
        <v>80</v>
      </c>
      <c r="I17" s="47">
        <v>4432</v>
      </c>
    </row>
    <row r="18" spans="1:9" x14ac:dyDescent="0.25">
      <c r="G18" s="22" t="s">
        <v>81</v>
      </c>
      <c r="I18" s="47">
        <v>5808</v>
      </c>
    </row>
    <row r="19" spans="1:9" x14ac:dyDescent="0.25">
      <c r="G19" s="22" t="s">
        <v>82</v>
      </c>
      <c r="I19" s="47">
        <v>5809</v>
      </c>
    </row>
    <row r="21" spans="1:9" x14ac:dyDescent="0.25">
      <c r="A21" s="48" t="s">
        <v>85</v>
      </c>
    </row>
    <row r="22" spans="1:9" x14ac:dyDescent="0.25">
      <c r="A22" t="s">
        <v>86</v>
      </c>
    </row>
    <row r="23" spans="1:9" x14ac:dyDescent="0.25">
      <c r="B23" t="s">
        <v>87</v>
      </c>
      <c r="F23" s="47">
        <v>2249</v>
      </c>
    </row>
    <row r="24" spans="1:9" ht="13.8" thickBot="1" x14ac:dyDescent="0.3">
      <c r="B24" t="s">
        <v>88</v>
      </c>
      <c r="F24" s="49">
        <v>3442</v>
      </c>
    </row>
    <row r="25" spans="1:9" x14ac:dyDescent="0.25">
      <c r="C25" s="22" t="s">
        <v>89</v>
      </c>
      <c r="F25" s="47">
        <f>SUM(F23:F24)</f>
        <v>5691</v>
      </c>
      <c r="G25" s="22" t="s">
        <v>80</v>
      </c>
      <c r="I25" s="47">
        <v>1571</v>
      </c>
    </row>
    <row r="26" spans="1:9" x14ac:dyDescent="0.25">
      <c r="G26" s="22" t="s">
        <v>81</v>
      </c>
      <c r="I26" s="47">
        <v>2060</v>
      </c>
    </row>
    <row r="27" spans="1:9" x14ac:dyDescent="0.25">
      <c r="G27" s="22" t="s">
        <v>82</v>
      </c>
      <c r="I27" s="47">
        <v>2060</v>
      </c>
    </row>
    <row r="29" spans="1:9" x14ac:dyDescent="0.25">
      <c r="A29" s="48" t="s">
        <v>90</v>
      </c>
    </row>
    <row r="30" spans="1:9" x14ac:dyDescent="0.25">
      <c r="A30" t="s">
        <v>91</v>
      </c>
    </row>
    <row r="31" spans="1:9" x14ac:dyDescent="0.25">
      <c r="A31" t="s">
        <v>73</v>
      </c>
      <c r="F31" s="47">
        <v>3213</v>
      </c>
    </row>
    <row r="32" spans="1:9" x14ac:dyDescent="0.25">
      <c r="A32" t="s">
        <v>73</v>
      </c>
      <c r="F32" s="47">
        <v>574</v>
      </c>
    </row>
    <row r="33" spans="1:9" x14ac:dyDescent="0.25">
      <c r="A33" t="s">
        <v>73</v>
      </c>
      <c r="F33" s="47">
        <v>344</v>
      </c>
    </row>
    <row r="34" spans="1:9" x14ac:dyDescent="0.25">
      <c r="A34" t="s">
        <v>77</v>
      </c>
      <c r="F34" s="47">
        <v>344</v>
      </c>
    </row>
    <row r="35" spans="1:9" ht="13.8" thickBot="1" x14ac:dyDescent="0.3">
      <c r="A35" t="s">
        <v>92</v>
      </c>
      <c r="F35" s="49">
        <v>115</v>
      </c>
    </row>
    <row r="36" spans="1:9" x14ac:dyDescent="0.25">
      <c r="C36" s="22" t="s">
        <v>93</v>
      </c>
      <c r="F36" s="47">
        <f>SUM(F31:F35)</f>
        <v>4590</v>
      </c>
      <c r="G36" s="22" t="s">
        <v>80</v>
      </c>
      <c r="I36" s="47">
        <v>1268</v>
      </c>
    </row>
    <row r="37" spans="1:9" x14ac:dyDescent="0.25">
      <c r="G37" s="22" t="s">
        <v>81</v>
      </c>
      <c r="I37" s="47">
        <v>1661</v>
      </c>
    </row>
    <row r="38" spans="1:9" x14ac:dyDescent="0.25">
      <c r="G38" s="22" t="s">
        <v>82</v>
      </c>
      <c r="I38" s="47">
        <v>1661</v>
      </c>
    </row>
    <row r="40" spans="1:9" x14ac:dyDescent="0.25">
      <c r="A40" s="48" t="s">
        <v>94</v>
      </c>
    </row>
    <row r="41" spans="1:9" x14ac:dyDescent="0.25">
      <c r="A41" t="s">
        <v>95</v>
      </c>
    </row>
    <row r="42" spans="1:9" x14ac:dyDescent="0.25">
      <c r="A42" t="s">
        <v>96</v>
      </c>
    </row>
    <row r="43" spans="1:9" ht="13.8" thickBot="1" x14ac:dyDescent="0.3">
      <c r="A43" t="s">
        <v>97</v>
      </c>
      <c r="F43" s="49"/>
    </row>
    <row r="44" spans="1:9" x14ac:dyDescent="0.25">
      <c r="C44" s="22" t="s">
        <v>98</v>
      </c>
      <c r="F44" s="47">
        <v>25556</v>
      </c>
      <c r="G44" s="22" t="s">
        <v>80</v>
      </c>
      <c r="I44" s="47">
        <v>7058</v>
      </c>
    </row>
    <row r="45" spans="1:9" x14ac:dyDescent="0.25">
      <c r="G45" s="22" t="s">
        <v>81</v>
      </c>
      <c r="I45" s="47">
        <v>9249</v>
      </c>
    </row>
    <row r="46" spans="1:9" x14ac:dyDescent="0.25">
      <c r="G46" s="22" t="s">
        <v>82</v>
      </c>
      <c r="I46" s="47">
        <v>9249</v>
      </c>
    </row>
    <row r="47" spans="1:9" x14ac:dyDescent="0.25">
      <c r="G47" s="22"/>
    </row>
    <row r="48" spans="1:9" x14ac:dyDescent="0.25">
      <c r="A48" s="48"/>
      <c r="G48" s="22"/>
    </row>
    <row r="49" spans="1:9" x14ac:dyDescent="0.25">
      <c r="A49" s="48"/>
      <c r="G49" s="22"/>
    </row>
    <row r="50" spans="1:9" x14ac:dyDescent="0.25">
      <c r="A50" s="48"/>
      <c r="G50" s="22"/>
    </row>
    <row r="51" spans="1:9" x14ac:dyDescent="0.25">
      <c r="G51" s="22"/>
    </row>
    <row r="52" spans="1:9" x14ac:dyDescent="0.25">
      <c r="A52" s="48" t="s">
        <v>99</v>
      </c>
      <c r="G52" s="22"/>
    </row>
    <row r="53" spans="1:9" x14ac:dyDescent="0.25">
      <c r="A53" t="s">
        <v>100</v>
      </c>
      <c r="G53" s="22"/>
    </row>
    <row r="54" spans="1:9" x14ac:dyDescent="0.25">
      <c r="A54" t="s">
        <v>120</v>
      </c>
      <c r="G54" s="22"/>
    </row>
    <row r="55" spans="1:9" x14ac:dyDescent="0.25">
      <c r="A55" t="s">
        <v>101</v>
      </c>
      <c r="G55" s="22"/>
    </row>
    <row r="56" spans="1:9" ht="13.8" thickBot="1" x14ac:dyDescent="0.3">
      <c r="A56" t="s">
        <v>102</v>
      </c>
      <c r="F56" s="49"/>
      <c r="G56" s="22"/>
    </row>
    <row r="57" spans="1:9" x14ac:dyDescent="0.25">
      <c r="C57" s="22" t="s">
        <v>103</v>
      </c>
      <c r="F57" s="47">
        <v>18670</v>
      </c>
      <c r="G57" s="22" t="s">
        <v>80</v>
      </c>
      <c r="I57" s="47">
        <v>5157</v>
      </c>
    </row>
    <row r="58" spans="1:9" x14ac:dyDescent="0.25">
      <c r="C58" s="22"/>
      <c r="G58" s="22" t="s">
        <v>81</v>
      </c>
      <c r="I58" s="47">
        <v>6756</v>
      </c>
    </row>
    <row r="59" spans="1:9" x14ac:dyDescent="0.25">
      <c r="C59" s="22"/>
      <c r="G59" s="22" t="s">
        <v>82</v>
      </c>
      <c r="I59" s="47">
        <v>6757</v>
      </c>
    </row>
    <row r="61" spans="1:9" x14ac:dyDescent="0.25">
      <c r="A61" s="48" t="s">
        <v>104</v>
      </c>
    </row>
    <row r="62" spans="1:9" x14ac:dyDescent="0.25">
      <c r="A62" t="s">
        <v>105</v>
      </c>
    </row>
    <row r="63" spans="1:9" x14ac:dyDescent="0.25">
      <c r="A63" t="s">
        <v>106</v>
      </c>
    </row>
    <row r="64" spans="1:9" ht="13.8" thickBot="1" x14ac:dyDescent="0.3">
      <c r="F64" s="49"/>
    </row>
    <row r="65" spans="1:9" x14ac:dyDescent="0.25">
      <c r="C65" s="22" t="s">
        <v>107</v>
      </c>
      <c r="F65" s="47">
        <v>1147</v>
      </c>
      <c r="G65" s="22" t="s">
        <v>80</v>
      </c>
      <c r="I65" s="47">
        <v>317</v>
      </c>
    </row>
    <row r="66" spans="1:9" x14ac:dyDescent="0.25">
      <c r="G66" s="22" t="s">
        <v>81</v>
      </c>
      <c r="I66" s="47">
        <v>415</v>
      </c>
    </row>
    <row r="67" spans="1:9" x14ac:dyDescent="0.25">
      <c r="G67" s="22" t="s">
        <v>82</v>
      </c>
      <c r="I67" s="47">
        <v>415</v>
      </c>
    </row>
    <row r="69" spans="1:9" x14ac:dyDescent="0.25">
      <c r="A69" s="48" t="s">
        <v>108</v>
      </c>
    </row>
    <row r="70" spans="1:9" x14ac:dyDescent="0.25">
      <c r="A70" t="s">
        <v>109</v>
      </c>
    </row>
    <row r="71" spans="1:9" x14ac:dyDescent="0.25">
      <c r="A71" t="s">
        <v>110</v>
      </c>
    </row>
    <row r="72" spans="1:9" x14ac:dyDescent="0.25">
      <c r="A72" t="s">
        <v>111</v>
      </c>
    </row>
    <row r="73" spans="1:9" ht="13.8" thickBot="1" x14ac:dyDescent="0.3">
      <c r="F73" s="49"/>
    </row>
    <row r="74" spans="1:9" x14ac:dyDescent="0.25">
      <c r="C74" s="22" t="s">
        <v>112</v>
      </c>
      <c r="F74" s="47">
        <v>28688</v>
      </c>
      <c r="G74" s="22" t="s">
        <v>80</v>
      </c>
      <c r="I74" s="47">
        <v>7924</v>
      </c>
    </row>
    <row r="75" spans="1:9" x14ac:dyDescent="0.25">
      <c r="G75" s="22" t="s">
        <v>81</v>
      </c>
      <c r="I75" s="47">
        <v>10382</v>
      </c>
    </row>
    <row r="76" spans="1:9" x14ac:dyDescent="0.25">
      <c r="G76" s="22" t="s">
        <v>82</v>
      </c>
      <c r="I76" s="47">
        <v>10382</v>
      </c>
    </row>
    <row r="78" spans="1:9" x14ac:dyDescent="0.25">
      <c r="A78" s="48" t="s">
        <v>113</v>
      </c>
    </row>
    <row r="79" spans="1:9" x14ac:dyDescent="0.25">
      <c r="A79" t="s">
        <v>114</v>
      </c>
    </row>
    <row r="80" spans="1:9" x14ac:dyDescent="0.25">
      <c r="A80" t="s">
        <v>115</v>
      </c>
    </row>
    <row r="81" spans="1:9" ht="13.8" thickBot="1" x14ac:dyDescent="0.3">
      <c r="F81" s="49"/>
    </row>
    <row r="82" spans="1:9" x14ac:dyDescent="0.25">
      <c r="C82" s="22" t="s">
        <v>116</v>
      </c>
      <c r="F82" s="47">
        <v>1147</v>
      </c>
      <c r="G82" s="22" t="s">
        <v>80</v>
      </c>
      <c r="I82" s="47">
        <v>317</v>
      </c>
    </row>
    <row r="83" spans="1:9" x14ac:dyDescent="0.25">
      <c r="G83" s="22" t="s">
        <v>81</v>
      </c>
      <c r="I83" s="47">
        <v>415</v>
      </c>
    </row>
    <row r="84" spans="1:9" x14ac:dyDescent="0.25">
      <c r="G84" s="22" t="s">
        <v>82</v>
      </c>
      <c r="I84" s="47">
        <v>415</v>
      </c>
    </row>
    <row r="86" spans="1:9" ht="13.8" thickBot="1" x14ac:dyDescent="0.3">
      <c r="F86"/>
    </row>
    <row r="87" spans="1:9" ht="14.4" thickTop="1" thickBot="1" x14ac:dyDescent="0.3">
      <c r="A87" s="22" t="s">
        <v>117</v>
      </c>
      <c r="F87" s="52">
        <f>SUM(F11+F17+F25+F36+F44+F57+F65+F74+F82)</f>
        <v>163914</v>
      </c>
      <c r="G87" s="22" t="s">
        <v>80</v>
      </c>
      <c r="I87" s="47">
        <v>45274</v>
      </c>
    </row>
    <row r="88" spans="1:9" ht="13.8" thickTop="1" x14ac:dyDescent="0.25">
      <c r="G88" s="22" t="s">
        <v>81</v>
      </c>
      <c r="I88" s="47">
        <v>59320</v>
      </c>
    </row>
    <row r="89" spans="1:9" x14ac:dyDescent="0.25">
      <c r="G89" s="22" t="s">
        <v>82</v>
      </c>
      <c r="I89" s="47">
        <v>59320</v>
      </c>
    </row>
    <row r="92" spans="1:9" x14ac:dyDescent="0.25">
      <c r="A92" s="22" t="s">
        <v>118</v>
      </c>
    </row>
    <row r="93" spans="1:9" x14ac:dyDescent="0.25">
      <c r="A93" s="22" t="s">
        <v>119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546875" defaultRowHeight="15" x14ac:dyDescent="0.25"/>
  <cols>
    <col min="1" max="1" width="5.44140625" style="25" customWidth="1"/>
    <col min="2" max="2" width="4.109375" style="25" customWidth="1"/>
    <col min="3" max="4" width="11.5546875" style="25" customWidth="1"/>
    <col min="5" max="5" width="4.5546875" style="25" customWidth="1"/>
    <col min="6" max="6" width="3" style="25" customWidth="1"/>
    <col min="7" max="7" width="14.5546875" style="25" customWidth="1"/>
    <col min="8" max="8" width="18.6640625" style="25" customWidth="1"/>
    <col min="9" max="10" width="11.5546875" style="25" customWidth="1"/>
    <col min="11" max="11" width="14.109375" style="25" customWidth="1"/>
    <col min="12" max="12" width="13.5546875" style="25" customWidth="1"/>
    <col min="13" max="13" width="18.33203125" style="25" customWidth="1"/>
    <col min="14" max="14" width="14.109375" style="25" customWidth="1"/>
    <col min="15" max="15" width="11.5546875" style="25" customWidth="1"/>
    <col min="16" max="16" width="13.33203125" style="25" customWidth="1"/>
    <col min="17" max="16384" width="11.5546875" style="25"/>
  </cols>
  <sheetData>
    <row r="1" spans="1:17" x14ac:dyDescent="0.25">
      <c r="A1" s="34" t="s">
        <v>121</v>
      </c>
    </row>
    <row r="2" spans="1:17" x14ac:dyDescent="0.25">
      <c r="A2" s="34" t="s">
        <v>53</v>
      </c>
    </row>
    <row r="3" spans="1:17" x14ac:dyDescent="0.25">
      <c r="A3" s="25" t="s">
        <v>122</v>
      </c>
      <c r="D3" s="27"/>
    </row>
    <row r="5" spans="1:17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6" thickBot="1" x14ac:dyDescent="0.3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3">
      <c r="C7" s="25" t="s">
        <v>123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6" thickTop="1" x14ac:dyDescent="0.25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5">
      <c r="H10" s="41" t="s">
        <v>15</v>
      </c>
      <c r="L10" s="25" t="s">
        <v>16</v>
      </c>
    </row>
    <row r="11" spans="1:17" ht="15.6" thickBot="1" x14ac:dyDescent="0.3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6" thickTop="1" x14ac:dyDescent="0.25">
      <c r="C12" s="25" t="s">
        <v>123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5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5">
      <c r="G15" s="25" t="s">
        <v>25</v>
      </c>
      <c r="L15" s="34" t="s">
        <v>26</v>
      </c>
    </row>
    <row r="16" spans="1:17" ht="15.6" thickBot="1" x14ac:dyDescent="0.3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6" thickTop="1" x14ac:dyDescent="0.25">
      <c r="C17" s="25" t="s">
        <v>123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5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5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6" thickBot="1" x14ac:dyDescent="0.3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6" thickTop="1" x14ac:dyDescent="0.25">
      <c r="C22" s="25" t="s">
        <v>123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5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6" x14ac:dyDescent="0.3">
      <c r="E26" s="27" t="s">
        <v>13</v>
      </c>
      <c r="G26" s="27" t="s">
        <v>13</v>
      </c>
      <c r="K26" s="26" t="s">
        <v>38</v>
      </c>
    </row>
    <row r="29" spans="2:18" x14ac:dyDescent="0.25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6" thickBot="1" x14ac:dyDescent="0.3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6" thickTop="1" x14ac:dyDescent="0.25">
      <c r="B31" s="25" t="s">
        <v>123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5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5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5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6" x14ac:dyDescent="0.3">
      <c r="A36" s="26" t="s">
        <v>65</v>
      </c>
    </row>
    <row r="37" spans="1:18" s="26" customFormat="1" ht="15.6" x14ac:dyDescent="0.3"/>
    <row r="38" spans="1:18" s="26" customFormat="1" ht="15.6" x14ac:dyDescent="0.3">
      <c r="A38" s="26" t="s">
        <v>124</v>
      </c>
    </row>
    <row r="39" spans="1:18" s="26" customFormat="1" ht="15.6" x14ac:dyDescent="0.3">
      <c r="A39" s="26" t="s">
        <v>125</v>
      </c>
    </row>
    <row r="40" spans="1:18" s="26" customFormat="1" ht="15.6" x14ac:dyDescent="0.3">
      <c r="A40" s="26" t="s">
        <v>126</v>
      </c>
    </row>
    <row r="41" spans="1:18" s="26" customFormat="1" ht="15.6" x14ac:dyDescent="0.3"/>
  </sheetData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546875" defaultRowHeight="15" x14ac:dyDescent="0.25"/>
  <cols>
    <col min="1" max="1" width="5.44140625" style="25" customWidth="1"/>
    <col min="2" max="2" width="4.109375" style="25" customWidth="1"/>
    <col min="3" max="4" width="11.5546875" style="25" customWidth="1"/>
    <col min="5" max="5" width="4.5546875" style="25" customWidth="1"/>
    <col min="6" max="6" width="3" style="25" customWidth="1"/>
    <col min="7" max="7" width="14.5546875" style="25" customWidth="1"/>
    <col min="8" max="8" width="18.6640625" style="25" customWidth="1"/>
    <col min="9" max="10" width="11.5546875" style="25" customWidth="1"/>
    <col min="11" max="11" width="14.109375" style="25" customWidth="1"/>
    <col min="12" max="12" width="13.5546875" style="25" customWidth="1"/>
    <col min="13" max="13" width="18.33203125" style="25" customWidth="1"/>
    <col min="14" max="14" width="14.109375" style="25" customWidth="1"/>
    <col min="15" max="15" width="11.5546875" style="25" customWidth="1"/>
    <col min="16" max="16" width="13.33203125" style="25" customWidth="1"/>
    <col min="17" max="16384" width="11.5546875" style="25"/>
  </cols>
  <sheetData>
    <row r="1" spans="1:17" x14ac:dyDescent="0.25">
      <c r="A1" s="34" t="s">
        <v>121</v>
      </c>
    </row>
    <row r="2" spans="1:17" x14ac:dyDescent="0.25">
      <c r="A2" s="34" t="s">
        <v>53</v>
      </c>
    </row>
    <row r="3" spans="1:17" x14ac:dyDescent="0.25">
      <c r="A3" s="25" t="s">
        <v>127</v>
      </c>
      <c r="D3" s="27"/>
    </row>
    <row r="5" spans="1:17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6" thickBot="1" x14ac:dyDescent="0.3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3">
      <c r="C7" s="25" t="s">
        <v>128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6" thickTop="1" x14ac:dyDescent="0.25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5">
      <c r="H10" s="41" t="s">
        <v>15</v>
      </c>
      <c r="L10" s="25" t="s">
        <v>16</v>
      </c>
    </row>
    <row r="11" spans="1:17" ht="15.6" thickBot="1" x14ac:dyDescent="0.3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6" thickTop="1" x14ac:dyDescent="0.25">
      <c r="C12" s="25" t="s">
        <v>128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5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5">
      <c r="G15" s="25" t="s">
        <v>25</v>
      </c>
      <c r="L15" s="34" t="s">
        <v>26</v>
      </c>
    </row>
    <row r="16" spans="1:17" ht="15.6" thickBot="1" x14ac:dyDescent="0.3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6" thickTop="1" x14ac:dyDescent="0.25">
      <c r="C17" s="25" t="s">
        <v>128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5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5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6" thickBot="1" x14ac:dyDescent="0.3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6" thickTop="1" x14ac:dyDescent="0.25">
      <c r="C22" s="25" t="s">
        <v>128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5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6" x14ac:dyDescent="0.3">
      <c r="E26" s="27" t="s">
        <v>13</v>
      </c>
      <c r="G26" s="27" t="s">
        <v>13</v>
      </c>
      <c r="K26" s="26" t="s">
        <v>38</v>
      </c>
    </row>
    <row r="29" spans="2:18" x14ac:dyDescent="0.25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6" thickBot="1" x14ac:dyDescent="0.3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5">
      <c r="B31" s="25" t="s">
        <v>128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5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5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5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6" x14ac:dyDescent="0.3">
      <c r="A36" s="26" t="s">
        <v>65</v>
      </c>
    </row>
    <row r="37" spans="1:18" s="26" customFormat="1" ht="15.6" x14ac:dyDescent="0.3"/>
    <row r="38" spans="1:18" s="26" customFormat="1" ht="15.6" x14ac:dyDescent="0.3">
      <c r="A38" s="26" t="s">
        <v>129</v>
      </c>
    </row>
    <row r="39" spans="1:18" s="26" customFormat="1" ht="15.6" x14ac:dyDescent="0.3">
      <c r="A39" s="26" t="s">
        <v>130</v>
      </c>
    </row>
    <row r="40" spans="1:18" s="26" customFormat="1" ht="15.6" x14ac:dyDescent="0.3">
      <c r="A40" s="26" t="s">
        <v>131</v>
      </c>
    </row>
    <row r="41" spans="1:18" s="26" customFormat="1" ht="15.6" x14ac:dyDescent="0.3"/>
  </sheetData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2001-08-21T18:24:26Z</cp:lastPrinted>
  <dcterms:created xsi:type="dcterms:W3CDTF">1998-10-15T16:42:29Z</dcterms:created>
  <dcterms:modified xsi:type="dcterms:W3CDTF">2023-09-10T11:06:14Z</dcterms:modified>
</cp:coreProperties>
</file>