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028" yWindow="4332" windowWidth="5040" windowHeight="4368" tabRatio="504"/>
  </bookViews>
  <sheets>
    <sheet name="Expenses1" sheetId="15" r:id="rId1"/>
    <sheet name="Expenses1 Data Sheet" sheetId="17" r:id="rId2"/>
    <sheet name="Expenses2" sheetId="18" r:id="rId3"/>
    <sheet name="Expenses2 Data Sheet" sheetId="19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0">Expenses1!$A$1:$U$43</definedName>
    <definedName name="_xlnm.Print_Area" localSheetId="2">Expenses2!$A$1:$U$44</definedName>
  </definedNames>
  <calcPr calcId="92512" calcMode="manual"/>
</workbook>
</file>

<file path=xl/calcChain.xml><?xml version="1.0" encoding="utf-8"?>
<calcChain xmlns="http://schemas.openxmlformats.org/spreadsheetml/2006/main">
  <c r="S1" i="15" l="1"/>
  <c r="B2" i="15"/>
  <c r="E8" i="15"/>
  <c r="G8" i="15"/>
  <c r="I8" i="15"/>
  <c r="K8" i="15"/>
  <c r="M8" i="15"/>
  <c r="P8" i="15"/>
  <c r="S8" i="15"/>
  <c r="E9" i="15"/>
  <c r="G9" i="15"/>
  <c r="I9" i="15"/>
  <c r="K9" i="15"/>
  <c r="M9" i="15"/>
  <c r="P9" i="15"/>
  <c r="S9" i="15"/>
  <c r="E10" i="15"/>
  <c r="G10" i="15"/>
  <c r="I10" i="15"/>
  <c r="K10" i="15"/>
  <c r="M10" i="15"/>
  <c r="P10" i="15"/>
  <c r="S10" i="15"/>
  <c r="E11" i="15"/>
  <c r="G11" i="15"/>
  <c r="I11" i="15"/>
  <c r="K11" i="15"/>
  <c r="M11" i="15"/>
  <c r="P11" i="15"/>
  <c r="S11" i="15"/>
  <c r="E12" i="15"/>
  <c r="G12" i="15"/>
  <c r="I12" i="15"/>
  <c r="K12" i="15"/>
  <c r="M12" i="15"/>
  <c r="P12" i="15"/>
  <c r="S12" i="15"/>
  <c r="E13" i="15"/>
  <c r="G13" i="15"/>
  <c r="I13" i="15"/>
  <c r="K13" i="15"/>
  <c r="M13" i="15"/>
  <c r="P13" i="15"/>
  <c r="S13" i="15"/>
  <c r="S1" i="18"/>
  <c r="B2" i="18"/>
  <c r="E8" i="18"/>
  <c r="G8" i="18"/>
  <c r="I8" i="18"/>
  <c r="K8" i="18"/>
  <c r="M8" i="18"/>
  <c r="P8" i="18"/>
  <c r="S8" i="18"/>
  <c r="E9" i="18"/>
  <c r="G9" i="18"/>
  <c r="I9" i="18"/>
  <c r="K9" i="18"/>
  <c r="M9" i="18"/>
  <c r="P9" i="18"/>
  <c r="S9" i="18"/>
  <c r="E10" i="18"/>
  <c r="G10" i="18"/>
  <c r="I10" i="18"/>
  <c r="K10" i="18"/>
  <c r="M10" i="18"/>
  <c r="P10" i="18"/>
  <c r="S10" i="18"/>
  <c r="E11" i="18"/>
  <c r="I11" i="18"/>
  <c r="K11" i="18"/>
  <c r="M11" i="18"/>
  <c r="P11" i="18"/>
  <c r="S11" i="18"/>
  <c r="E12" i="18"/>
  <c r="G12" i="18"/>
  <c r="I12" i="18"/>
  <c r="K12" i="18"/>
  <c r="M12" i="18"/>
  <c r="P12" i="18"/>
  <c r="S12" i="18"/>
</calcChain>
</file>

<file path=xl/sharedStrings.xml><?xml version="1.0" encoding="utf-8"?>
<sst xmlns="http://schemas.openxmlformats.org/spreadsheetml/2006/main" count="155" uniqueCount="45">
  <si>
    <t>Plan</t>
  </si>
  <si>
    <t>Europe</t>
  </si>
  <si>
    <t>Total</t>
  </si>
  <si>
    <t>Variance</t>
  </si>
  <si>
    <t>Commercial</t>
  </si>
  <si>
    <t>Support</t>
  </si>
  <si>
    <t>EXPENSES</t>
  </si>
  <si>
    <t>EUROPE</t>
  </si>
  <si>
    <t>EXPENSES DATA SHEET</t>
  </si>
  <si>
    <t>Commercial Expense</t>
  </si>
  <si>
    <t>Commercial Support Expense</t>
  </si>
  <si>
    <t>Direct</t>
  </si>
  <si>
    <t>Operating</t>
  </si>
  <si>
    <t>Global Markets</t>
  </si>
  <si>
    <t>Other</t>
  </si>
  <si>
    <t>North America</t>
  </si>
  <si>
    <t>Industrial Markets</t>
  </si>
  <si>
    <t>Expense Summary</t>
  </si>
  <si>
    <t>Networks</t>
  </si>
  <si>
    <t>Net Works</t>
  </si>
  <si>
    <t>Global Assets</t>
  </si>
  <si>
    <t>Note: Other expenses includes other income/expenses, interest and prepays. For Europe only other expenses includes bonuses.</t>
  </si>
  <si>
    <t>Note: Other expenses includes other income/expenses, interest and prepays. Includes bonuses for Europe only.</t>
  </si>
  <si>
    <t>EEOS</t>
  </si>
  <si>
    <t>EES Wholesale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</si>
  <si>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</si>
  <si>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</si>
  <si>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</si>
  <si>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</si>
  <si>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</si>
  <si>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</si>
  <si>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</si>
  <si>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</si>
  <si>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</si>
  <si>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</si>
  <si>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</si>
  <si>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South America</t>
  </si>
  <si>
    <t xml:space="preserve">                   Net Works</t>
  </si>
  <si>
    <t xml:space="preserve">North America </t>
  </si>
  <si>
    <t xml:space="preserve">   South America </t>
  </si>
  <si>
    <t xml:space="preserve">        EES Wholesale </t>
  </si>
  <si>
    <t xml:space="preserve">          Europe </t>
  </si>
  <si>
    <t xml:space="preserve">Global Markets </t>
  </si>
  <si>
    <t xml:space="preserve">        Global Assets </t>
  </si>
  <si>
    <t xml:space="preserve">                 EEOS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</si>
</sst>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_);\(0.0\)"/>
    <numFmt numFmtId="167" formatCode="#,##0.0_);\(#,##0.0\)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indexed="9"/>
      <name val="Arial"/>
      <family val="2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7"/>
      <name val="Arial"/>
      <family val="2"/>
    </font>
    <font>
      <sz val="12"/>
      <name val="Arial"/>
    </font>
    <font>
      <b/>
      <u/>
      <sz val="10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1"/>
      <color indexed="57"/>
      <name val="Arial"/>
      <family val="2"/>
    </font>
    <font>
      <b/>
      <sz val="11"/>
      <color indexed="53"/>
      <name val="Arial"/>
      <family val="2"/>
    </font>
    <font>
      <b/>
      <sz val="9"/>
      <color indexed="12"/>
      <name val="Arial"/>
      <family val="2"/>
    </font>
    <font>
      <b/>
      <sz val="14"/>
      <color indexed="10"/>
      <name val="Arial"/>
      <family val="2"/>
    </font>
    <font>
      <b/>
      <sz val="11"/>
      <color indexed="46"/>
      <name val="Arial"/>
      <family val="2"/>
    </font>
    <font>
      <sz val="8"/>
      <name val="Arial"/>
      <family val="2"/>
    </font>
    <font>
      <b/>
      <i/>
      <sz val="9"/>
      <name val="Times New Roman"/>
      <family val="1"/>
    </font>
    <font>
      <b/>
      <sz val="11"/>
      <color indexed="56"/>
      <name val="Arial"/>
      <family val="2"/>
    </font>
    <font>
      <b/>
      <sz val="10"/>
      <color indexed="12"/>
      <name val="Arial"/>
      <family val="2"/>
    </font>
    <font>
      <b/>
      <sz val="10"/>
      <color indexed="58"/>
      <name val="Arial"/>
      <family val="2"/>
    </font>
    <font>
      <b/>
      <sz val="10"/>
      <color indexed="51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1"/>
      <color indexed="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7" fontId="9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7" fontId="9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7" fontId="9" fillId="0" borderId="2" xfId="0" applyNumberFormat="1" applyFont="1" applyBorder="1" applyAlignment="1">
      <alignment horizontal="center" vertical="center"/>
    </xf>
    <xf numFmtId="164" fontId="1" fillId="0" borderId="0" xfId="1" applyNumberFormat="1" applyFill="1" applyAlignment="1"/>
    <xf numFmtId="164" fontId="1" fillId="0" borderId="0" xfId="1" applyNumberFormat="1" applyAlignment="1"/>
    <xf numFmtId="164" fontId="1" fillId="0" borderId="0" xfId="1" applyNumberFormat="1" applyAlignment="1">
      <alignment horizontal="center"/>
    </xf>
    <xf numFmtId="0" fontId="12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13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/>
    <xf numFmtId="164" fontId="1" fillId="0" borderId="0" xfId="1" applyNumberFormat="1" applyFill="1" applyAlignment="1">
      <alignment horizontal="center"/>
    </xf>
    <xf numFmtId="167" fontId="9" fillId="0" borderId="0" xfId="0" applyNumberFormat="1" applyFont="1" applyAlignment="1">
      <alignment horizontal="right"/>
    </xf>
    <xf numFmtId="167" fontId="9" fillId="0" borderId="2" xfId="0" applyNumberFormat="1" applyFont="1" applyBorder="1" applyAlignment="1">
      <alignment horizontal="right"/>
    </xf>
    <xf numFmtId="167" fontId="9" fillId="0" borderId="3" xfId="0" applyNumberFormat="1" applyFont="1" applyBorder="1" applyAlignment="1">
      <alignment horizontal="right" vertical="center"/>
    </xf>
    <xf numFmtId="167" fontId="9" fillId="0" borderId="0" xfId="0" applyNumberFormat="1" applyFont="1" applyAlignment="1">
      <alignment horizontal="right" vertical="center"/>
    </xf>
    <xf numFmtId="167" fontId="9" fillId="0" borderId="2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horizontal="right"/>
    </xf>
    <xf numFmtId="167" fontId="9" fillId="0" borderId="0" xfId="0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164" fontId="6" fillId="0" borderId="0" xfId="1" applyNumberFormat="1" applyFont="1" applyFill="1" applyBorder="1" applyAlignment="1">
      <alignment horizontal="left" vertical="center"/>
    </xf>
    <xf numFmtId="164" fontId="8" fillId="0" borderId="0" xfId="1" applyNumberFormat="1" applyFont="1" applyFill="1" applyAlignment="1">
      <alignment horizontal="right" vertical="center"/>
    </xf>
    <xf numFmtId="0" fontId="2" fillId="0" borderId="0" xfId="2" applyFont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/>
    <xf numFmtId="0" fontId="9" fillId="0" borderId="0" xfId="0" applyFont="1" applyFill="1" applyAlignment="1">
      <alignment horizontal="center"/>
    </xf>
    <xf numFmtId="167" fontId="9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 vertical="center"/>
    </xf>
    <xf numFmtId="167" fontId="9" fillId="0" borderId="0" xfId="0" applyNumberFormat="1" applyFont="1" applyFill="1" applyAlignment="1">
      <alignment horizontal="center" vertical="center"/>
    </xf>
    <xf numFmtId="0" fontId="15" fillId="0" borderId="0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4" fillId="0" borderId="0" xfId="0" applyFont="1" applyFill="1" applyBorder="1"/>
    <xf numFmtId="0" fontId="14" fillId="0" borderId="0" xfId="0" applyFont="1" applyBorder="1"/>
    <xf numFmtId="0" fontId="16" fillId="0" borderId="0" xfId="0" applyFont="1" applyBorder="1" applyAlignment="1">
      <alignment vertical="top"/>
    </xf>
    <xf numFmtId="0" fontId="17" fillId="0" borderId="0" xfId="0" applyFont="1" applyBorder="1"/>
    <xf numFmtId="49" fontId="10" fillId="0" borderId="0" xfId="0" applyNumberFormat="1" applyFont="1" applyAlignment="1">
      <alignment horizontal="right"/>
    </xf>
    <xf numFmtId="0" fontId="18" fillId="0" borderId="0" xfId="0" applyFont="1" applyAlignment="1">
      <alignment vertical="center"/>
    </xf>
    <xf numFmtId="0" fontId="2" fillId="0" borderId="0" xfId="2" applyFont="1" applyFill="1" applyBorder="1" applyAlignment="1">
      <alignment horizontal="center"/>
    </xf>
    <xf numFmtId="0" fontId="1" fillId="0" borderId="0" xfId="2" applyFont="1" applyAlignment="1"/>
    <xf numFmtId="0" fontId="0" fillId="0" borderId="0" xfId="0" applyAlignment="1"/>
    <xf numFmtId="167" fontId="1" fillId="0" borderId="0" xfId="2" applyNumberFormat="1" applyFont="1" applyAlignment="1">
      <alignment horizontal="center"/>
    </xf>
    <xf numFmtId="0" fontId="9" fillId="0" borderId="4" xfId="0" applyFont="1" applyBorder="1" applyAlignment="1">
      <alignment horizontal="center"/>
    </xf>
    <xf numFmtId="167" fontId="9" fillId="0" borderId="4" xfId="0" applyNumberFormat="1" applyFont="1" applyBorder="1" applyAlignment="1">
      <alignment horizontal="right"/>
    </xf>
    <xf numFmtId="167" fontId="9" fillId="0" borderId="4" xfId="0" applyNumberFormat="1" applyFont="1" applyBorder="1" applyAlignment="1">
      <alignment horizontal="right" vertical="center"/>
    </xf>
    <xf numFmtId="167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20" fillId="0" borderId="0" xfId="0" applyFont="1"/>
    <xf numFmtId="0" fontId="13" fillId="0" borderId="0" xfId="2" applyFont="1" applyAlignment="1">
      <alignment horizontal="left" vertical="center"/>
    </xf>
    <xf numFmtId="0" fontId="5" fillId="0" borderId="0" xfId="0" applyFont="1" applyAlignment="1"/>
    <xf numFmtId="0" fontId="5" fillId="0" borderId="0" xfId="2" applyFont="1" applyFill="1" applyAlignment="1"/>
    <xf numFmtId="0" fontId="4" fillId="0" borderId="0" xfId="2" applyFont="1" applyFill="1" applyBorder="1" applyAlignment="1">
      <alignment horizontal="center"/>
    </xf>
    <xf numFmtId="0" fontId="5" fillId="0" borderId="0" xfId="0" applyFont="1" applyFill="1" applyAlignment="1"/>
    <xf numFmtId="37" fontId="5" fillId="0" borderId="0" xfId="2" applyNumberFormat="1" applyFont="1" applyAlignment="1">
      <alignment horizontal="center"/>
    </xf>
    <xf numFmtId="0" fontId="21" fillId="0" borderId="0" xfId="0" applyFont="1"/>
    <xf numFmtId="0" fontId="4" fillId="2" borderId="0" xfId="2" applyFont="1" applyFill="1" applyBorder="1" applyAlignment="1">
      <alignment horizontal="center"/>
    </xf>
    <xf numFmtId="167" fontId="5" fillId="2" borderId="0" xfId="2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167" fontId="1" fillId="2" borderId="0" xfId="2" applyNumberFormat="1" applyFont="1" applyFill="1" applyAlignment="1">
      <alignment horizontal="center"/>
    </xf>
    <xf numFmtId="167" fontId="7" fillId="0" borderId="0" xfId="0" applyNumberFormat="1" applyFont="1"/>
    <xf numFmtId="0" fontId="10" fillId="2" borderId="0" xfId="2" applyFont="1" applyFill="1" applyBorder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49" fontId="4" fillId="0" borderId="0" xfId="0" applyNumberFormat="1" applyFont="1" applyAlignment="1">
      <alignment horizontal="center"/>
    </xf>
    <xf numFmtId="167" fontId="5" fillId="0" borderId="0" xfId="2" applyNumberFormat="1" applyFont="1" applyAlignment="1">
      <alignment horizontal="center"/>
    </xf>
    <xf numFmtId="0" fontId="5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2" applyFont="1" applyFill="1" applyBorder="1" applyAlignment="1">
      <alignment horizontal="center" vertical="center"/>
    </xf>
    <xf numFmtId="0" fontId="23" fillId="0" borderId="0" xfId="0" applyFont="1" applyAlignment="1">
      <alignment horizontal="left" vertical="top"/>
    </xf>
    <xf numFmtId="164" fontId="24" fillId="0" borderId="0" xfId="0" applyNumberFormat="1" applyFont="1" applyAlignment="1">
      <alignment vertic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164" fontId="6" fillId="0" borderId="0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19" fillId="0" borderId="0" xfId="0" applyFont="1"/>
    <xf numFmtId="0" fontId="22" fillId="0" borderId="0" xfId="0" applyFont="1"/>
    <xf numFmtId="0" fontId="28" fillId="0" borderId="0" xfId="0" applyFont="1" applyAlignment="1">
      <alignment horizontal="left" vertical="top"/>
    </xf>
    <xf numFmtId="0" fontId="9" fillId="0" borderId="0" xfId="0" applyFont="1" applyAlignment="1">
      <alignment horizontal="center"/>
    </xf>
    <xf numFmtId="164" fontId="8" fillId="3" borderId="0" xfId="1" applyNumberFormat="1" applyFont="1" applyFill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2" fillId="4" borderId="5" xfId="2" applyFont="1" applyFill="1" applyBorder="1" applyAlignment="1">
      <alignment horizontal="center" vertical="center"/>
    </xf>
    <xf numFmtId="0" fontId="2" fillId="4" borderId="6" xfId="2" applyFont="1" applyFill="1" applyBorder="1" applyAlignment="1">
      <alignment horizontal="center" vertical="center"/>
    </xf>
    <xf numFmtId="0" fontId="2" fillId="4" borderId="7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numbersforM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62255091883799E-2"/>
          <c:y val="5.5085002195724111E-2"/>
          <c:w val="0.87747585959992536"/>
          <c:h val="0.75847810715650887"/>
        </c:manualLayout>
      </c:layout>
      <c:barChart>
        <c:barDir val="col"/>
        <c:grouping val="stacked"/>
        <c:varyColors val="0"/>
        <c:ser>
          <c:idx val="0"/>
          <c:order val="0"/>
          <c:tx>
            <c:v>Direct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Sheet'!$B$6:$B$16</c:f>
              <c:numCache>
                <c:formatCode>#,##0.0_);\(#,##0.0\)</c:formatCode>
                <c:ptCount val="11"/>
                <c:pt idx="0">
                  <c:v>67.900000000000006</c:v>
                </c:pt>
                <c:pt idx="1">
                  <c:v>60.8</c:v>
                </c:pt>
                <c:pt idx="2">
                  <c:v>60.8</c:v>
                </c:pt>
                <c:pt idx="3">
                  <c:v>55.8</c:v>
                </c:pt>
                <c:pt idx="4">
                  <c:v>54.4</c:v>
                </c:pt>
                <c:pt idx="5">
                  <c:v>54.8</c:v>
                </c:pt>
                <c:pt idx="6">
                  <c:v>54.9</c:v>
                </c:pt>
                <c:pt idx="7">
                  <c:v>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0-4452-8F69-716331DAC7EF}"/>
            </c:ext>
          </c:extLst>
        </c:ser>
        <c:ser>
          <c:idx val="1"/>
          <c:order val="1"/>
          <c:tx>
            <c:v>Operating</c:v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Sheet'!$C$6:$C$16</c:f>
              <c:numCache>
                <c:formatCode>#,##0.0_);\(#,##0.0\)</c:formatCode>
                <c:ptCount val="11"/>
                <c:pt idx="0">
                  <c:v>67.3</c:v>
                </c:pt>
                <c:pt idx="1">
                  <c:v>67.3</c:v>
                </c:pt>
                <c:pt idx="2">
                  <c:v>67.599999999999994</c:v>
                </c:pt>
                <c:pt idx="3">
                  <c:v>67.5</c:v>
                </c:pt>
                <c:pt idx="4">
                  <c:v>67.8</c:v>
                </c:pt>
                <c:pt idx="5">
                  <c:v>67.8</c:v>
                </c:pt>
                <c:pt idx="6">
                  <c:v>67.8</c:v>
                </c:pt>
                <c:pt idx="7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0-4452-8F69-716331DA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21712"/>
        <c:axId val="1"/>
      </c:barChart>
      <c:lineChart>
        <c:grouping val="standard"/>
        <c:varyColors val="0"/>
        <c:ser>
          <c:idx val="2"/>
          <c:order val="2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Sheet'!$D$6:$D$16</c:f>
              <c:numCache>
                <c:formatCode>#,##0.0_);\(#,##0.0\)</c:formatCode>
                <c:ptCount val="11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452-8F69-716331DA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21712"/>
        <c:axId val="1"/>
      </c:lineChart>
      <c:catAx>
        <c:axId val="1908217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7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1712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276744301620745"/>
          <c:y val="0.89830926657642385"/>
          <c:w val="0.79051879243236511"/>
          <c:h val="7.6271541501771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365502261461468E-2"/>
          <c:y val="5.9829215883997429E-2"/>
          <c:w val="0.8968301755545145"/>
          <c:h val="0.83333550695567837"/>
        </c:manualLayout>
      </c:layout>
      <c:lineChart>
        <c:grouping val="standard"/>
        <c:varyColors val="0"/>
        <c:ser>
          <c:idx val="0"/>
          <c:order val="0"/>
          <c:tx>
            <c:v>Support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Sheet'!$F$21:$F$31</c:f>
              <c:numCache>
                <c:formatCode>#,##0.0_);\(#,##0.0\)</c:formatCode>
                <c:ptCount val="11"/>
                <c:pt idx="2">
                  <c:v>3.3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D-47C3-B88B-6788E0B7CBE5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Sheet'!$G$21:$G$31</c:f>
              <c:numCache>
                <c:formatCode>#,##0.0_);\(#,##0.0\)</c:formatCode>
                <c:ptCount val="11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D-47C3-B88B-6788E0B7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5528"/>
        <c:axId val="1"/>
      </c:lineChart>
      <c:catAx>
        <c:axId val="1911855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552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42122210045788E-2"/>
          <c:y val="5.2208963316555571E-2"/>
          <c:w val="0.90967992682061494"/>
          <c:h val="0.75502193103941895"/>
        </c:manualLayout>
      </c:layout>
      <c:barChart>
        <c:barDir val="col"/>
        <c:grouping val="stacked"/>
        <c:varyColors val="0"/>
        <c:ser>
          <c:idx val="0"/>
          <c:order val="0"/>
          <c:tx>
            <c:v>Direct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Sheet'!$B$6:$B$16</c:f>
              <c:numCache>
                <c:formatCode>#,##0.0_);\(#,##0.0\)</c:formatCode>
                <c:ptCount val="11"/>
                <c:pt idx="0">
                  <c:v>9.9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17.600000000000001</c:v>
                </c:pt>
                <c:pt idx="5">
                  <c:v>17.600000000000001</c:v>
                </c:pt>
                <c:pt idx="6">
                  <c:v>17.600000000000001</c:v>
                </c:pt>
                <c:pt idx="7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9-4791-A9A4-713DBADDDBF0}"/>
            </c:ext>
          </c:extLst>
        </c:ser>
        <c:ser>
          <c:idx val="1"/>
          <c:order val="1"/>
          <c:tx>
            <c:strRef>
              <c:f>'Expenses2 Data Sheet'!$C$5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Sheet'!$C$6:$C$16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9-4791-A9A4-713DBADD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33848"/>
        <c:axId val="1"/>
      </c:barChart>
      <c:lineChart>
        <c:grouping val="standard"/>
        <c:varyColors val="0"/>
        <c:ser>
          <c:idx val="2"/>
          <c:order val="2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Sheet'!$D$6:$D$16</c:f>
              <c:numCache>
                <c:formatCode>#,##0.0_);\(#,##0.0\)</c:formatCode>
                <c:ptCount val="11"/>
                <c:pt idx="0">
                  <c:v>8.6999999999999993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9-4791-A9A4-713DBADD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33848"/>
        <c:axId val="1"/>
      </c:lineChart>
      <c:catAx>
        <c:axId val="1625338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33848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903261373342054"/>
          <c:y val="0.90361667278653868"/>
          <c:w val="0.79677638980387178"/>
          <c:h val="7.63054079241965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097014270058865E-2"/>
          <c:y val="6.9264581697350044E-2"/>
          <c:w val="0.88064758873059512"/>
          <c:h val="0.8268459440121162"/>
        </c:manualLayout>
      </c:layout>
      <c:lineChart>
        <c:grouping val="standard"/>
        <c:varyColors val="0"/>
        <c:ser>
          <c:idx val="0"/>
          <c:order val="0"/>
          <c:tx>
            <c:v>Direct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Sheet'!$B$21:$B$31</c:f>
              <c:numCache>
                <c:formatCode>#,##0.0_);\(#,##0.0\)</c:formatCode>
                <c:ptCount val="11"/>
                <c:pt idx="0">
                  <c:v>15.6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  <c:pt idx="7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D-4D78-A149-CEF5D78D9E42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Sheet'!$D$21:$D$31</c:f>
              <c:numCache>
                <c:formatCode>#,##0.0_);\(#,##0.0\)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D-4D78-A149-CEF5D78D9E42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Sheet'!$C$21:$C$31</c:f>
              <c:numCache>
                <c:formatCode>#,##0.0_);\(#,##0.0\)</c:formatCode>
                <c:ptCount val="11"/>
                <c:pt idx="0">
                  <c:v>10.8</c:v>
                </c:pt>
                <c:pt idx="1">
                  <c:v>10.8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10.8</c:v>
                </c:pt>
                <c:pt idx="6">
                  <c:v>10.8</c:v>
                </c:pt>
                <c:pt idx="7">
                  <c:v>10.8</c:v>
                </c:pt>
                <c:pt idx="8">
                  <c:v>10.8</c:v>
                </c:pt>
                <c:pt idx="9">
                  <c:v>10.8</c:v>
                </c:pt>
                <c:pt idx="10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D-4D78-A149-CEF5D78D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40080"/>
        <c:axId val="1"/>
      </c:lineChart>
      <c:catAx>
        <c:axId val="1625400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4008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42122210045788E-2"/>
          <c:y val="5.1793055384661779E-2"/>
          <c:w val="0.91290574216395037"/>
          <c:h val="0.7689276684030556"/>
        </c:manualLayout>
      </c:layout>
      <c:barChart>
        <c:barDir val="col"/>
        <c:grouping val="stacked"/>
        <c:varyColors val="0"/>
        <c:ser>
          <c:idx val="0"/>
          <c:order val="0"/>
          <c:tx>
            <c:v>Direct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Sheet'!$J$6:$J$16</c:f>
              <c:numCache>
                <c:formatCode>#,##0.0_);\(#,##0.0\)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6-4EF4-B799-8CE0129838EB}"/>
            </c:ext>
          </c:extLst>
        </c:ser>
        <c:ser>
          <c:idx val="1"/>
          <c:order val="1"/>
          <c:tx>
            <c:v>Operating</c:v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Sheet'!$K$6:$K$16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6-4EF4-B799-8CE01298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40408"/>
        <c:axId val="1"/>
      </c:barChart>
      <c:lineChart>
        <c:grouping val="standard"/>
        <c:varyColors val="0"/>
        <c:ser>
          <c:idx val="2"/>
          <c:order val="2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Sheet'!$L$6:$L$16</c:f>
              <c:numCache>
                <c:formatCode>#,##0.0_);\(#,##0.0\)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6-4EF4-B799-8CE01298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40408"/>
        <c:axId val="1"/>
      </c:lineChart>
      <c:catAx>
        <c:axId val="1625404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4040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871005976342707"/>
          <c:y val="0.90438642863986318"/>
          <c:w val="0.80000220514720743"/>
          <c:h val="7.56975424852748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CC99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46311057462165E-2"/>
          <c:y val="6.0606508985181294E-2"/>
          <c:w val="0.87541404047470772"/>
          <c:h val="0.83117498036820059"/>
        </c:manualLayout>
      </c:layout>
      <c:lineChart>
        <c:grouping val="standard"/>
        <c:varyColors val="0"/>
        <c:ser>
          <c:idx val="0"/>
          <c:order val="0"/>
          <c:tx>
            <c:strRef>
              <c:f>'Expenses2 Data Sheet'!#REF!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Sheet'!$J$21:$J$31</c:f>
              <c:numCache>
                <c:formatCode>#,##0.0_);\(#,##0.0\)</c:formatCode>
                <c:ptCount val="11"/>
                <c:pt idx="0">
                  <c:v>11</c:v>
                </c:pt>
                <c:pt idx="1">
                  <c:v>11.1</c:v>
                </c:pt>
                <c:pt idx="2">
                  <c:v>11.1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E-4085-9D66-7A682F1ADDFA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Sheet'!$L$21:$L$31</c:f>
              <c:numCache>
                <c:formatCode>#,##0.0_);\(#,##0.0\)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E-4085-9D66-7A682F1ADDFA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Sheet'!$K$21:$K$31</c:f>
              <c:numCache>
                <c:formatCode>#,##0.0_);\(#,##0.0\)</c:formatCode>
                <c:ptCount val="11"/>
                <c:pt idx="0">
                  <c:v>8.1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E-4085-9D66-7A682F1A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39424"/>
        <c:axId val="1"/>
      </c:lineChart>
      <c:catAx>
        <c:axId val="16253942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3942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CC99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61299288948909E-2"/>
          <c:y val="5.1793055384661779E-2"/>
          <c:w val="0.90938690953307821"/>
          <c:h val="0.77291174958649111"/>
        </c:manualLayout>
      </c:layout>
      <c:barChart>
        <c:barDir val="col"/>
        <c:grouping val="stacked"/>
        <c:varyColors val="0"/>
        <c:ser>
          <c:idx val="0"/>
          <c:order val="0"/>
          <c:tx>
            <c:v>Direct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Sheet'!$F$6:$F$16</c:f>
              <c:numCache>
                <c:formatCode>#,##0.0_);\(#,##0.0\)</c:formatCode>
                <c:ptCount val="11"/>
                <c:pt idx="0">
                  <c:v>8.9</c:v>
                </c:pt>
                <c:pt idx="1">
                  <c:v>8.9</c:v>
                </c:pt>
                <c:pt idx="2">
                  <c:v>8.9</c:v>
                </c:pt>
                <c:pt idx="3">
                  <c:v>8.9</c:v>
                </c:pt>
                <c:pt idx="4">
                  <c:v>9.6999999999999993</c:v>
                </c:pt>
                <c:pt idx="5">
                  <c:v>4.5999999999999996</c:v>
                </c:pt>
                <c:pt idx="6">
                  <c:v>5</c:v>
                </c:pt>
                <c:pt idx="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6-4B2A-ACC2-CD2C0E308A23}"/>
            </c:ext>
          </c:extLst>
        </c:ser>
        <c:ser>
          <c:idx val="1"/>
          <c:order val="1"/>
          <c:tx>
            <c:v>Operating</c:v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Sheet'!$G$6:$G$16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6-4B2A-ACC2-CD2C0E30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37456"/>
        <c:axId val="1"/>
      </c:barChart>
      <c:lineChart>
        <c:grouping val="standard"/>
        <c:varyColors val="0"/>
        <c:ser>
          <c:idx val="2"/>
          <c:order val="2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Sheet'!$H$6:$H$16</c:f>
              <c:numCache>
                <c:formatCode>#,##0.0_);\(#,##0.0\)</c:formatCode>
                <c:ptCount val="11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6-4B2A-ACC2-CD2C0E30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37456"/>
        <c:axId val="1"/>
      </c:lineChart>
      <c:catAx>
        <c:axId val="1625374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3745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650508449534096"/>
          <c:y val="0.90438642863986318"/>
          <c:w val="0.80259058207901568"/>
          <c:h val="6.37452989349683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99CC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3779014799308E-2"/>
          <c:y val="7.7922654409518816E-2"/>
          <c:w val="0.87255389274826489"/>
          <c:h val="0.81385883494386302"/>
        </c:manualLayout>
      </c:layout>
      <c:lineChart>
        <c:grouping val="standard"/>
        <c:varyColors val="0"/>
        <c:ser>
          <c:idx val="0"/>
          <c:order val="0"/>
          <c:tx>
            <c:v>Direct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Sheet'!$F$21:$F$31</c:f>
              <c:numCache>
                <c:formatCode>#,##0.0_);\(#,##0.0\)</c:formatCode>
                <c:ptCount val="11"/>
                <c:pt idx="0">
                  <c:v>4.9000000000000004</c:v>
                </c:pt>
                <c:pt idx="1">
                  <c:v>4.3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4.2</c:v>
                </c:pt>
                <c:pt idx="5">
                  <c:v>4.0999999999999996</c:v>
                </c:pt>
                <c:pt idx="6">
                  <c:v>3.5</c:v>
                </c:pt>
                <c:pt idx="7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E-4DBA-98AB-B4DE5178F46B}"/>
            </c:ext>
          </c:extLst>
        </c:ser>
        <c:ser>
          <c:idx val="1"/>
          <c:order val="1"/>
          <c:tx>
            <c:strRef>
              <c:f>'Expenses2 Data Sheet'!$G$20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Sheet'!$G$21:$G$31</c:f>
              <c:numCache>
                <c:formatCode>#,##0.0_);\(#,##0.0\)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E-4DBA-98AB-B4DE5178F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8512"/>
        <c:axId val="1"/>
      </c:lineChart>
      <c:catAx>
        <c:axId val="1915585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58512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99CC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03935993777989E-2"/>
          <c:y val="5.1181102362204724E-2"/>
          <c:w val="0.90879514963162189"/>
          <c:h val="0.78346456692913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'Expenses2 Data Sheet'!$N$5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Sheet'!$N$6:$N$16</c:f>
              <c:numCache>
                <c:formatCode>#,##0.0_);\(#,##0.0\)</c:formatCode>
                <c:ptCount val="11"/>
                <c:pt idx="0">
                  <c:v>11.6</c:v>
                </c:pt>
                <c:pt idx="1">
                  <c:v>10.5</c:v>
                </c:pt>
                <c:pt idx="2">
                  <c:v>11.7</c:v>
                </c:pt>
                <c:pt idx="3">
                  <c:v>11.7</c:v>
                </c:pt>
                <c:pt idx="4">
                  <c:v>11.7</c:v>
                </c:pt>
                <c:pt idx="5">
                  <c:v>11.7</c:v>
                </c:pt>
                <c:pt idx="6">
                  <c:v>11.7</c:v>
                </c:pt>
                <c:pt idx="7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2-4DD6-AB37-EF7CA29DB9A8}"/>
            </c:ext>
          </c:extLst>
        </c:ser>
        <c:ser>
          <c:idx val="1"/>
          <c:order val="1"/>
          <c:tx>
            <c:strRef>
              <c:f>'Expenses2 Data Sheet'!$O$5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Sheet'!$O$6:$O$16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2-4DD6-AB37-EF7CA29DB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56872"/>
        <c:axId val="1"/>
      </c:barChart>
      <c:lineChart>
        <c:grouping val="standard"/>
        <c:varyColors val="0"/>
        <c:ser>
          <c:idx val="2"/>
          <c:order val="2"/>
          <c:tx>
            <c:strRef>
              <c:f>'Expenses2 Data Sheet'!$P$5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Sheet'!$P$6:$P$16</c:f>
              <c:numCache>
                <c:formatCode>#,##0.0_);\(#,##0.0\)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2-4DD6-AB37-EF7CA29DB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6872"/>
        <c:axId val="1"/>
      </c:lineChart>
      <c:catAx>
        <c:axId val="1915568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5687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703588113130196"/>
          <c:y val="0.90551181102362199"/>
          <c:w val="0.7394139747898858"/>
          <c:h val="7.480314960629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33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9842153428077E-2"/>
          <c:y val="6.0869952891174153E-2"/>
          <c:w val="0.91503779014799314"/>
          <c:h val="0.83044007158673305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Sheet'!$N$21:$N$31</c:f>
              <c:numCache>
                <c:formatCode>#,##0.0_);\(#,##0.0\)</c:formatCode>
                <c:ptCount val="11"/>
                <c:pt idx="0">
                  <c:v>4.5999999999999996</c:v>
                </c:pt>
                <c:pt idx="1">
                  <c:v>4.5999999999999996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2-461E-AFE4-C12A73936506}"/>
            </c:ext>
          </c:extLst>
        </c:ser>
        <c:ser>
          <c:idx val="2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'Expenses2 Data Sheet'!$O$21:$O$31</c:f>
              <c:numCache>
                <c:formatCode>#,##0.0_);\(#,##0.0\)</c:formatCode>
                <c:ptCount val="1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2-461E-AFE4-C12A7393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8840"/>
        <c:axId val="1"/>
      </c:lineChart>
      <c:catAx>
        <c:axId val="1915588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5884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33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57019195275906"/>
          <c:y val="5.9829215883997429E-2"/>
          <c:w val="0.86852969798894364"/>
          <c:h val="0.83333550695567837"/>
        </c:manualLayout>
      </c:layout>
      <c:lineChart>
        <c:grouping val="standard"/>
        <c:varyColors val="0"/>
        <c:ser>
          <c:idx val="0"/>
          <c:order val="0"/>
          <c:tx>
            <c:v>Direct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Sheet'!$B$21:$B$31</c:f>
              <c:numCache>
                <c:formatCode>#,##0.0_);\(#,##0.0\)</c:formatCode>
                <c:ptCount val="11"/>
                <c:pt idx="0">
                  <c:v>100.9</c:v>
                </c:pt>
                <c:pt idx="1">
                  <c:v>100.9</c:v>
                </c:pt>
                <c:pt idx="2">
                  <c:v>106.2</c:v>
                </c:pt>
                <c:pt idx="3">
                  <c:v>98</c:v>
                </c:pt>
                <c:pt idx="4">
                  <c:v>97.9</c:v>
                </c:pt>
                <c:pt idx="5">
                  <c:v>98.3</c:v>
                </c:pt>
                <c:pt idx="6">
                  <c:v>98.3</c:v>
                </c:pt>
                <c:pt idx="7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9-4864-8C1A-118F87381C8A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Sheet'!$C$21:$C$31</c:f>
              <c:numCache>
                <c:formatCode>#,##0.0_);\(#,##0.0\)</c:formatCode>
                <c:ptCount val="11"/>
                <c:pt idx="0">
                  <c:v>91.5</c:v>
                </c:pt>
                <c:pt idx="1">
                  <c:v>91.5</c:v>
                </c:pt>
                <c:pt idx="2">
                  <c:v>91.5</c:v>
                </c:pt>
                <c:pt idx="3">
                  <c:v>91.5</c:v>
                </c:pt>
                <c:pt idx="4">
                  <c:v>91.5</c:v>
                </c:pt>
                <c:pt idx="5">
                  <c:v>91.5</c:v>
                </c:pt>
                <c:pt idx="6">
                  <c:v>91.5</c:v>
                </c:pt>
                <c:pt idx="7">
                  <c:v>91.5</c:v>
                </c:pt>
                <c:pt idx="8">
                  <c:v>91.5</c:v>
                </c:pt>
                <c:pt idx="9">
                  <c:v>91.5</c:v>
                </c:pt>
                <c:pt idx="10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9-4864-8C1A-118F87381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04064"/>
        <c:axId val="1"/>
      </c:lineChart>
      <c:catAx>
        <c:axId val="1909040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5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0406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00034179804325"/>
          <c:y val="7.5949797398187885E-2"/>
          <c:w val="0.87600299415085892"/>
          <c:h val="0.75949797398187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'Expenses1 Data Sheet'!$J$5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Sheet'!$N$6:$N$16</c:f>
              <c:numCache>
                <c:formatCode>#,##0.0_);\(#,##0.0\)</c:formatCode>
                <c:ptCount val="11"/>
                <c:pt idx="0">
                  <c:v>134.30000000000001</c:v>
                </c:pt>
                <c:pt idx="1">
                  <c:v>134.30000000000001</c:v>
                </c:pt>
                <c:pt idx="2">
                  <c:v>137.1</c:v>
                </c:pt>
                <c:pt idx="3">
                  <c:v>117.1</c:v>
                </c:pt>
                <c:pt idx="4">
                  <c:v>117.1</c:v>
                </c:pt>
                <c:pt idx="5">
                  <c:v>103.1</c:v>
                </c:pt>
                <c:pt idx="6">
                  <c:v>137.9</c:v>
                </c:pt>
                <c:pt idx="7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F-46DD-9C81-43ACFB5CF22E}"/>
            </c:ext>
          </c:extLst>
        </c:ser>
        <c:ser>
          <c:idx val="1"/>
          <c:order val="1"/>
          <c:tx>
            <c:strRef>
              <c:f>'Expenses1 Data Sheet'!$K$5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Sheet'!$O$6:$O$16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F-46DD-9C81-43ACFB5C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54040"/>
        <c:axId val="1"/>
      </c:barChart>
      <c:lineChart>
        <c:grouping val="standard"/>
        <c:varyColors val="0"/>
        <c:ser>
          <c:idx val="2"/>
          <c:order val="2"/>
          <c:tx>
            <c:strRef>
              <c:f>'Expenses1 Data Sheet'!$L$5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Sheet'!$P$6:$P$16</c:f>
              <c:numCache>
                <c:formatCode>#,##0.0_);\(#,##0.0\)</c:formatCode>
                <c:ptCount val="11"/>
                <c:pt idx="0">
                  <c:v>134.30000000000001</c:v>
                </c:pt>
                <c:pt idx="1">
                  <c:v>134.30000000000001</c:v>
                </c:pt>
                <c:pt idx="2">
                  <c:v>134.30000000000001</c:v>
                </c:pt>
                <c:pt idx="3">
                  <c:v>134.30000000000001</c:v>
                </c:pt>
                <c:pt idx="4">
                  <c:v>134.30000000000001</c:v>
                </c:pt>
                <c:pt idx="5">
                  <c:v>134.30000000000001</c:v>
                </c:pt>
                <c:pt idx="6">
                  <c:v>134.30000000000001</c:v>
                </c:pt>
                <c:pt idx="7">
                  <c:v>134.30000000000001</c:v>
                </c:pt>
                <c:pt idx="8">
                  <c:v>134.30000000000001</c:v>
                </c:pt>
                <c:pt idx="9">
                  <c:v>134.30000000000001</c:v>
                </c:pt>
                <c:pt idx="10">
                  <c:v>134.30000000000001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F-46DD-9C81-43ACFB5C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54040"/>
        <c:axId val="1"/>
      </c:lineChart>
      <c:catAx>
        <c:axId val="1909540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54040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000047851726055"/>
          <c:y val="0.91561700196704277"/>
          <c:w val="0.80000273438434599"/>
          <c:h val="5.9072064643035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8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0038281380845"/>
          <c:y val="6.8376246724568476E-2"/>
          <c:w val="0.85600292579125026"/>
          <c:h val="0.82906199153539295"/>
        </c:manualLayout>
      </c:layout>
      <c:lineChart>
        <c:grouping val="standard"/>
        <c:varyColors val="0"/>
        <c:ser>
          <c:idx val="0"/>
          <c:order val="0"/>
          <c:tx>
            <c:v>Direct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Sheet'!$N$21:$N$31</c:f>
              <c:numCache>
                <c:formatCode>#,##0.0_);\(#,##0.0\)</c:formatCode>
                <c:ptCount val="11"/>
                <c:pt idx="0">
                  <c:v>31.7</c:v>
                </c:pt>
                <c:pt idx="1">
                  <c:v>31.7</c:v>
                </c:pt>
                <c:pt idx="2">
                  <c:v>31.7</c:v>
                </c:pt>
                <c:pt idx="3">
                  <c:v>29.8</c:v>
                </c:pt>
                <c:pt idx="4">
                  <c:v>29.8</c:v>
                </c:pt>
                <c:pt idx="5">
                  <c:v>29.8</c:v>
                </c:pt>
                <c:pt idx="6">
                  <c:v>29.8</c:v>
                </c:pt>
                <c:pt idx="7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2-4CA6-B5D4-2B6036F24E49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Sheet'!$O$21:$O$31</c:f>
              <c:numCache>
                <c:formatCode>#,##0.0_);\(#,##0.0\)</c:formatCode>
                <c:ptCount val="11"/>
                <c:pt idx="0">
                  <c:v>29.8</c:v>
                </c:pt>
                <c:pt idx="1">
                  <c:v>29.8</c:v>
                </c:pt>
                <c:pt idx="2">
                  <c:v>29.8</c:v>
                </c:pt>
                <c:pt idx="3">
                  <c:v>29.8</c:v>
                </c:pt>
                <c:pt idx="4">
                  <c:v>29.8</c:v>
                </c:pt>
                <c:pt idx="5">
                  <c:v>29.8</c:v>
                </c:pt>
                <c:pt idx="6">
                  <c:v>29.8</c:v>
                </c:pt>
                <c:pt idx="7">
                  <c:v>29.8</c:v>
                </c:pt>
                <c:pt idx="8">
                  <c:v>29.8</c:v>
                </c:pt>
                <c:pt idx="9">
                  <c:v>29.8</c:v>
                </c:pt>
                <c:pt idx="10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CA6-B5D4-2B6036F24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9672"/>
        <c:axId val="1"/>
      </c:lineChart>
      <c:catAx>
        <c:axId val="1901796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967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8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77544394527904E-2"/>
          <c:y val="5.5085002195724111E-2"/>
          <c:w val="0.88709808413314939"/>
          <c:h val="0.77542733860134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'Expenses1 Data Sheet'!$N$5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Sheet'!$R$6:$R$16</c:f>
              <c:numCache>
                <c:formatCode>#,##0.0_);\(#,##0.0\)</c:formatCode>
                <c:ptCount val="11"/>
                <c:pt idx="0">
                  <c:v>27.4</c:v>
                </c:pt>
                <c:pt idx="1">
                  <c:v>28.7</c:v>
                </c:pt>
                <c:pt idx="2">
                  <c:v>29.7</c:v>
                </c:pt>
                <c:pt idx="3">
                  <c:v>29.3</c:v>
                </c:pt>
                <c:pt idx="4">
                  <c:v>29.3</c:v>
                </c:pt>
                <c:pt idx="5">
                  <c:v>29.3</c:v>
                </c:pt>
                <c:pt idx="6">
                  <c:v>29.3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8-4B1A-A77D-8CE3FE12AD62}"/>
            </c:ext>
          </c:extLst>
        </c:ser>
        <c:ser>
          <c:idx val="1"/>
          <c:order val="1"/>
          <c:tx>
            <c:strRef>
              <c:f>'Expenses1 Data Sheet'!$O$5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Sheet'!$S$6:$S$16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8-4B1A-A77D-8CE3FE12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75080"/>
        <c:axId val="1"/>
      </c:barChart>
      <c:lineChart>
        <c:grouping val="standard"/>
        <c:varyColors val="0"/>
        <c:ser>
          <c:idx val="2"/>
          <c:order val="2"/>
          <c:tx>
            <c:strRef>
              <c:f>'Expenses1 Data Sheet'!$P$5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Sheet'!$T$6:$T$16</c:f>
              <c:numCache>
                <c:formatCode>#,##0.0_);\(#,##0.0\)</c:formatCode>
                <c:ptCount val="11"/>
                <c:pt idx="0">
                  <c:v>27.1</c:v>
                </c:pt>
                <c:pt idx="1">
                  <c:v>27.1</c:v>
                </c:pt>
                <c:pt idx="2">
                  <c:v>27.1</c:v>
                </c:pt>
                <c:pt idx="3">
                  <c:v>27.1</c:v>
                </c:pt>
                <c:pt idx="4">
                  <c:v>27.1</c:v>
                </c:pt>
                <c:pt idx="5">
                  <c:v>27.1</c:v>
                </c:pt>
                <c:pt idx="6">
                  <c:v>27.1</c:v>
                </c:pt>
                <c:pt idx="7">
                  <c:v>27.1</c:v>
                </c:pt>
                <c:pt idx="8">
                  <c:v>27.1</c:v>
                </c:pt>
                <c:pt idx="9">
                  <c:v>27.1</c:v>
                </c:pt>
                <c:pt idx="10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8-4B1A-A77D-8CE3FE12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5080"/>
        <c:axId val="1"/>
      </c:lineChart>
      <c:catAx>
        <c:axId val="1901750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5080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6774336450889009E-2"/>
          <c:y val="0.92373311374368094"/>
          <c:w val="0.85483997198285289"/>
          <c:h val="5.5085002195724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17948402452496E-2"/>
          <c:y val="5.9829215883997429E-2"/>
          <c:w val="0.88048194153925008"/>
          <c:h val="0.83333550695567837"/>
        </c:manualLayout>
      </c:layout>
      <c:lineChart>
        <c:grouping val="standard"/>
        <c:varyColors val="0"/>
        <c:ser>
          <c:idx val="0"/>
          <c:order val="0"/>
          <c:tx>
            <c:v>Direct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Sheet'!$R$21:$R$31</c:f>
              <c:numCache>
                <c:formatCode>#,##0.0_);\(#,##0.0\)</c:formatCode>
                <c:ptCount val="11"/>
                <c:pt idx="0">
                  <c:v>28.9</c:v>
                </c:pt>
                <c:pt idx="1">
                  <c:v>29.9</c:v>
                </c:pt>
                <c:pt idx="2">
                  <c:v>29.2</c:v>
                </c:pt>
                <c:pt idx="3">
                  <c:v>27.8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1-4C00-BB69-69B4A180B1BE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'Expenses2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Sheet'!$S$21:$S$31</c:f>
              <c:numCache>
                <c:formatCode>#,##0.0_);\(#,##0.0\)</c:formatCode>
                <c:ptCount val="11"/>
                <c:pt idx="0">
                  <c:v>27.8</c:v>
                </c:pt>
                <c:pt idx="1">
                  <c:v>27.8</c:v>
                </c:pt>
                <c:pt idx="2">
                  <c:v>27.8</c:v>
                </c:pt>
                <c:pt idx="3">
                  <c:v>27.8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  <c:pt idx="8">
                  <c:v>27.8</c:v>
                </c:pt>
                <c:pt idx="9">
                  <c:v>27.8</c:v>
                </c:pt>
                <c:pt idx="1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1-4C00-BB69-69B4A180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0328"/>
        <c:axId val="1"/>
      </c:lineChart>
      <c:catAx>
        <c:axId val="1901803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8032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993366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000259766512868E-2"/>
          <c:y val="5.4852631454246813E-2"/>
          <c:w val="0.90000307618238928"/>
          <c:h val="0.776375706737031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'Expenses1 Data Sheet'!$F$5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Sheet'!$J$6:$J$16</c:f>
              <c:numCache>
                <c:formatCode>#,##0.0_);\(#,##0.0\)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9-4E07-A4BC-07A91B26FEE3}"/>
            </c:ext>
          </c:extLst>
        </c:ser>
        <c:ser>
          <c:idx val="1"/>
          <c:order val="1"/>
          <c:tx>
            <c:strRef>
              <c:f>'Expenses1 Data Sheet'!$G$5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Sheet'!$K$6:$K$16</c:f>
              <c:numCache>
                <c:formatCode>#,##0.0_);\(#,##0.0\)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9-4E07-A4BC-07A91B26F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82248"/>
        <c:axId val="1"/>
      </c:barChart>
      <c:lineChart>
        <c:grouping val="standard"/>
        <c:varyColors val="0"/>
        <c:ser>
          <c:idx val="2"/>
          <c:order val="2"/>
          <c:tx>
            <c:strRef>
              <c:f>'Expenses1 Data Sheet'!$H$5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Sheet'!$L$6:$L$16</c:f>
              <c:numCache>
                <c:formatCode>#,##0.0_);\(#,##0.0\)</c:formatCode>
                <c:ptCount val="11"/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9-4E07-A4BC-07A91B26F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2248"/>
        <c:axId val="1"/>
      </c:lineChart>
      <c:catAx>
        <c:axId val="1911822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224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400042382957364"/>
          <c:y val="0.91139756877825462"/>
          <c:w val="0.77200263868089403"/>
          <c:h val="5.9072064643035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CC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85778430564117E-2"/>
          <c:y val="6.8376246724568476E-2"/>
          <c:w val="0.87148807997635058"/>
          <c:h val="0.8290619915353929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Sheet'!$J$21:$J$31</c:f>
              <c:numCache>
                <c:formatCode>#,##0.0_);\(#,##0.0\)</c:formatCode>
                <c:ptCount val="11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5-4240-8474-30EFD11D342F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Sheet'!$A$21:$A$31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Sheet'!$K$21:$K$31</c:f>
              <c:numCache>
                <c:formatCode>#,##0.0_);\(#,##0.0\)</c:formatCode>
                <c:ptCount val="11"/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5-4240-8474-30EFD11D3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1592"/>
        <c:axId val="1"/>
      </c:lineChart>
      <c:catAx>
        <c:axId val="1911815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159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CC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46691318912866E-2"/>
          <c:y val="7.6271541501771845E-2"/>
          <c:w val="0.90119142337289615"/>
          <c:h val="0.73729156785046102"/>
        </c:manualLayout>
      </c:layout>
      <c:barChart>
        <c:barDir val="col"/>
        <c:grouping val="stacked"/>
        <c:varyColors val="0"/>
        <c:ser>
          <c:idx val="0"/>
          <c:order val="0"/>
          <c:tx>
            <c:v>Direct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Sheet'!$F$6:$F$16</c:f>
              <c:numCache>
                <c:formatCode>#,##0.0_);\(#,##0.0\)</c:formatCode>
                <c:ptCount val="11"/>
                <c:pt idx="2">
                  <c:v>5.6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0-49F0-8EC3-D9E6E82AE024}"/>
            </c:ext>
          </c:extLst>
        </c:ser>
        <c:ser>
          <c:idx val="1"/>
          <c:order val="1"/>
          <c:tx>
            <c:v>Operating</c:v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Sheet'!$G$6:$G$16</c:f>
              <c:numCache>
                <c:formatCode>#,##0.0_);\(#,##0.0\)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0-49F0-8EC3-D9E6E82A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83232"/>
        <c:axId val="1"/>
      </c:barChart>
      <c:lineChart>
        <c:grouping val="standard"/>
        <c:varyColors val="0"/>
        <c:ser>
          <c:idx val="2"/>
          <c:order val="2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'Expenses1 Data Sheet'!$A$6:$A$16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'Expenses1 Data Sheet'!$H$6:$H$16</c:f>
              <c:numCache>
                <c:formatCode>#,##0.0_);\(#,##0.0\)</c:formatCode>
                <c:ptCount val="11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0-49F0-8EC3-D9E6E82A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3232"/>
        <c:axId val="1"/>
      </c:lineChart>
      <c:catAx>
        <c:axId val="191183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32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38819471350205"/>
          <c:y val="0.89407195871521428"/>
          <c:w val="0.79051879243236511"/>
          <c:h val="7.6271541501771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33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4</xdr:row>
      <xdr:rowOff>53340</xdr:rowOff>
    </xdr:from>
    <xdr:to>
      <xdr:col>19</xdr:col>
      <xdr:colOff>144780</xdr:colOff>
      <xdr:row>14</xdr:row>
      <xdr:rowOff>7620</xdr:rowOff>
    </xdr:to>
    <xdr:sp macro="" textlink="">
      <xdr:nvSpPr>
        <xdr:cNvPr id="195585" name="Rectangle 1"/>
        <xdr:cNvSpPr>
          <a:spLocks noChangeArrowheads="1"/>
        </xdr:cNvSpPr>
      </xdr:nvSpPr>
      <xdr:spPr bwMode="auto">
        <a:xfrm>
          <a:off x="800100" y="899160"/>
          <a:ext cx="8656320" cy="144018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236220</xdr:rowOff>
    </xdr:from>
    <xdr:to>
      <xdr:col>1</xdr:col>
      <xdr:colOff>38100</xdr:colOff>
      <xdr:row>43</xdr:row>
      <xdr:rowOff>15240</xdr:rowOff>
    </xdr:to>
    <xdr:sp macro="" textlink="">
      <xdr:nvSpPr>
        <xdr:cNvPr id="195588" name="Text Box 4"/>
        <xdr:cNvSpPr txBox="1">
          <a:spLocks noChangeArrowheads="1"/>
        </xdr:cNvSpPr>
      </xdr:nvSpPr>
      <xdr:spPr bwMode="auto">
        <a:xfrm>
          <a:off x="0" y="5326380"/>
          <a:ext cx="304800" cy="2011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7432" rIns="0" bIns="27432" anchor="b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Support Expense</a:t>
          </a:r>
        </a:p>
      </xdr:txBody>
    </xdr:sp>
    <xdr:clientData/>
  </xdr:twoCellAnchor>
  <xdr:twoCellAnchor editAs="oneCell">
    <xdr:from>
      <xdr:col>0</xdr:col>
      <xdr:colOff>22860</xdr:colOff>
      <xdr:row>19</xdr:row>
      <xdr:rowOff>83820</xdr:rowOff>
    </xdr:from>
    <xdr:to>
      <xdr:col>1</xdr:col>
      <xdr:colOff>0</xdr:colOff>
      <xdr:row>29</xdr:row>
      <xdr:rowOff>106680</xdr:rowOff>
    </xdr:to>
    <xdr:sp macro="" textlink="">
      <xdr:nvSpPr>
        <xdr:cNvPr id="195589" name="Text Box 5"/>
        <xdr:cNvSpPr txBox="1">
          <a:spLocks noChangeArrowheads="1"/>
        </xdr:cNvSpPr>
      </xdr:nvSpPr>
      <xdr:spPr bwMode="auto">
        <a:xfrm>
          <a:off x="22860" y="3284220"/>
          <a:ext cx="24384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7432" rIns="0" bIns="27432" anchor="b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Expense</a:t>
          </a:r>
        </a:p>
      </xdr:txBody>
    </xdr:sp>
    <xdr:clientData/>
  </xdr:twoCellAnchor>
  <xdr:twoCellAnchor>
    <xdr:from>
      <xdr:col>1</xdr:col>
      <xdr:colOff>0</xdr:colOff>
      <xdr:row>20</xdr:row>
      <xdr:rowOff>7620</xdr:rowOff>
    </xdr:from>
    <xdr:to>
      <xdr:col>3</xdr:col>
      <xdr:colOff>91440</xdr:colOff>
      <xdr:row>30</xdr:row>
      <xdr:rowOff>0</xdr:rowOff>
    </xdr:to>
    <xdr:graphicFrame macro="">
      <xdr:nvGraphicFramePr>
        <xdr:cNvPr id="19560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3</xdr:col>
      <xdr:colOff>76200</xdr:colOff>
      <xdr:row>42</xdr:row>
      <xdr:rowOff>91440</xdr:rowOff>
    </xdr:to>
    <xdr:graphicFrame macro="">
      <xdr:nvGraphicFramePr>
        <xdr:cNvPr id="19560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365760</xdr:colOff>
      <xdr:row>20</xdr:row>
      <xdr:rowOff>0</xdr:rowOff>
    </xdr:from>
    <xdr:to>
      <xdr:col>17</xdr:col>
      <xdr:colOff>76200</xdr:colOff>
      <xdr:row>30</xdr:row>
      <xdr:rowOff>0</xdr:rowOff>
    </xdr:to>
    <xdr:graphicFrame macro="">
      <xdr:nvGraphicFramePr>
        <xdr:cNvPr id="19560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373380</xdr:colOff>
      <xdr:row>31</xdr:row>
      <xdr:rowOff>0</xdr:rowOff>
    </xdr:from>
    <xdr:to>
      <xdr:col>17</xdr:col>
      <xdr:colOff>83820</xdr:colOff>
      <xdr:row>42</xdr:row>
      <xdr:rowOff>91440</xdr:rowOff>
    </xdr:to>
    <xdr:graphicFrame macro="">
      <xdr:nvGraphicFramePr>
        <xdr:cNvPr id="19560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</xdr:colOff>
      <xdr:row>20</xdr:row>
      <xdr:rowOff>7620</xdr:rowOff>
    </xdr:from>
    <xdr:to>
      <xdr:col>20</xdr:col>
      <xdr:colOff>579120</xdr:colOff>
      <xdr:row>30</xdr:row>
      <xdr:rowOff>0</xdr:rowOff>
    </xdr:to>
    <xdr:graphicFrame macro="">
      <xdr:nvGraphicFramePr>
        <xdr:cNvPr id="19563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30480</xdr:colOff>
      <xdr:row>31</xdr:row>
      <xdr:rowOff>0</xdr:rowOff>
    </xdr:from>
    <xdr:to>
      <xdr:col>20</xdr:col>
      <xdr:colOff>594360</xdr:colOff>
      <xdr:row>42</xdr:row>
      <xdr:rowOff>91440</xdr:rowOff>
    </xdr:to>
    <xdr:graphicFrame macro="">
      <xdr:nvGraphicFramePr>
        <xdr:cNvPr id="195638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312420</xdr:colOff>
      <xdr:row>20</xdr:row>
      <xdr:rowOff>0</xdr:rowOff>
    </xdr:from>
    <xdr:to>
      <xdr:col>12</xdr:col>
      <xdr:colOff>205740</xdr:colOff>
      <xdr:row>30</xdr:row>
      <xdr:rowOff>0</xdr:rowOff>
    </xdr:to>
    <xdr:graphicFrame macro="">
      <xdr:nvGraphicFramePr>
        <xdr:cNvPr id="195640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320040</xdr:colOff>
      <xdr:row>31</xdr:row>
      <xdr:rowOff>0</xdr:rowOff>
    </xdr:from>
    <xdr:to>
      <xdr:col>12</xdr:col>
      <xdr:colOff>205740</xdr:colOff>
      <xdr:row>42</xdr:row>
      <xdr:rowOff>91440</xdr:rowOff>
    </xdr:to>
    <xdr:graphicFrame macro="">
      <xdr:nvGraphicFramePr>
        <xdr:cNvPr id="195641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144780</xdr:colOff>
      <xdr:row>20</xdr:row>
      <xdr:rowOff>7620</xdr:rowOff>
    </xdr:from>
    <xdr:to>
      <xdr:col>8</xdr:col>
      <xdr:colOff>175260</xdr:colOff>
      <xdr:row>30</xdr:row>
      <xdr:rowOff>0</xdr:rowOff>
    </xdr:to>
    <xdr:graphicFrame macro="">
      <xdr:nvGraphicFramePr>
        <xdr:cNvPr id="195651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144780</xdr:colOff>
      <xdr:row>31</xdr:row>
      <xdr:rowOff>0</xdr:rowOff>
    </xdr:from>
    <xdr:to>
      <xdr:col>8</xdr:col>
      <xdr:colOff>167640</xdr:colOff>
      <xdr:row>42</xdr:row>
      <xdr:rowOff>91440</xdr:rowOff>
    </xdr:to>
    <xdr:graphicFrame macro="">
      <xdr:nvGraphicFramePr>
        <xdr:cNvPr id="195652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76200</xdr:colOff>
      <xdr:row>17</xdr:row>
      <xdr:rowOff>152400</xdr:rowOff>
    </xdr:from>
    <xdr:to>
      <xdr:col>4</xdr:col>
      <xdr:colOff>76200</xdr:colOff>
      <xdr:row>43</xdr:row>
      <xdr:rowOff>7620</xdr:rowOff>
    </xdr:to>
    <xdr:sp macro="" textlink="">
      <xdr:nvSpPr>
        <xdr:cNvPr id="195653" name="Line 69"/>
        <xdr:cNvSpPr>
          <a:spLocks noChangeShapeType="1"/>
        </xdr:cNvSpPr>
      </xdr:nvSpPr>
      <xdr:spPr bwMode="auto">
        <a:xfrm flipV="1">
          <a:off x="2278380" y="2964180"/>
          <a:ext cx="0" cy="436626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243840</xdr:colOff>
      <xdr:row>17</xdr:row>
      <xdr:rowOff>129540</xdr:rowOff>
    </xdr:from>
    <xdr:to>
      <xdr:col>8</xdr:col>
      <xdr:colOff>243840</xdr:colOff>
      <xdr:row>42</xdr:row>
      <xdr:rowOff>152400</xdr:rowOff>
    </xdr:to>
    <xdr:sp macro="" textlink="">
      <xdr:nvSpPr>
        <xdr:cNvPr id="195654" name="Line 70"/>
        <xdr:cNvSpPr>
          <a:spLocks noChangeShapeType="1"/>
        </xdr:cNvSpPr>
      </xdr:nvSpPr>
      <xdr:spPr bwMode="auto">
        <a:xfrm flipV="1">
          <a:off x="4343400" y="2941320"/>
          <a:ext cx="0" cy="437388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281940</xdr:colOff>
      <xdr:row>17</xdr:row>
      <xdr:rowOff>129540</xdr:rowOff>
    </xdr:from>
    <xdr:to>
      <xdr:col>12</xdr:col>
      <xdr:colOff>281940</xdr:colOff>
      <xdr:row>42</xdr:row>
      <xdr:rowOff>152400</xdr:rowOff>
    </xdr:to>
    <xdr:sp macro="" textlink="">
      <xdr:nvSpPr>
        <xdr:cNvPr id="195655" name="Line 71"/>
        <xdr:cNvSpPr>
          <a:spLocks noChangeShapeType="1"/>
        </xdr:cNvSpPr>
      </xdr:nvSpPr>
      <xdr:spPr bwMode="auto">
        <a:xfrm flipV="1">
          <a:off x="6393180" y="2941320"/>
          <a:ext cx="0" cy="437388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137160</xdr:colOff>
      <xdr:row>17</xdr:row>
      <xdr:rowOff>121920</xdr:rowOff>
    </xdr:from>
    <xdr:to>
      <xdr:col>17</xdr:col>
      <xdr:colOff>137160</xdr:colOff>
      <xdr:row>42</xdr:row>
      <xdr:rowOff>144780</xdr:rowOff>
    </xdr:to>
    <xdr:sp macro="" textlink="">
      <xdr:nvSpPr>
        <xdr:cNvPr id="195656" name="Line 72"/>
        <xdr:cNvSpPr>
          <a:spLocks noChangeShapeType="1"/>
        </xdr:cNvSpPr>
      </xdr:nvSpPr>
      <xdr:spPr bwMode="auto">
        <a:xfrm flipV="1">
          <a:off x="8442960" y="2933700"/>
          <a:ext cx="0" cy="437388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0.65331</cdr:x>
      <cdr:y>0.27041</cdr:y>
    </cdr:from>
    <cdr:to>
      <cdr:x>0.94693</cdr:x>
      <cdr:y>0.33581</cdr:y>
    </cdr:to>
    <cdr:sp macro="" textlink="">
      <cdr:nvSpPr>
        <cdr:cNvPr id="4239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1923" y="485811"/>
          <a:ext cx="568299" cy="1180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$5.5 MM Plan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0.60793</cdr:x>
      <cdr:y>0.11019</cdr:y>
    </cdr:from>
    <cdr:to>
      <cdr:x>0.94919</cdr:x>
      <cdr:y>0.20236</cdr:y>
    </cdr:to>
    <cdr:sp macro="" textlink="">
      <cdr:nvSpPr>
        <cdr:cNvPr id="4259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9460" y="194784"/>
          <a:ext cx="657901" cy="165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$3.4 MM Plan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4</xdr:row>
      <xdr:rowOff>53340</xdr:rowOff>
    </xdr:from>
    <xdr:to>
      <xdr:col>19</xdr:col>
      <xdr:colOff>144780</xdr:colOff>
      <xdr:row>14</xdr:row>
      <xdr:rowOff>7620</xdr:rowOff>
    </xdr:to>
    <xdr:sp macro="" textlink="">
      <xdr:nvSpPr>
        <xdr:cNvPr id="348161" name="Rectangle 1"/>
        <xdr:cNvSpPr>
          <a:spLocks noChangeArrowheads="1"/>
        </xdr:cNvSpPr>
      </xdr:nvSpPr>
      <xdr:spPr bwMode="auto">
        <a:xfrm>
          <a:off x="845820" y="906780"/>
          <a:ext cx="8610600" cy="129540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7620</xdr:colOff>
      <xdr:row>20</xdr:row>
      <xdr:rowOff>0</xdr:rowOff>
    </xdr:from>
    <xdr:to>
      <xdr:col>4</xdr:col>
      <xdr:colOff>510540</xdr:colOff>
      <xdr:row>31</xdr:row>
      <xdr:rowOff>144780</xdr:rowOff>
    </xdr:to>
    <xdr:graphicFrame macro="">
      <xdr:nvGraphicFramePr>
        <xdr:cNvPr id="34816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33</xdr:row>
      <xdr:rowOff>0</xdr:rowOff>
    </xdr:from>
    <xdr:to>
      <xdr:col>4</xdr:col>
      <xdr:colOff>510540</xdr:colOff>
      <xdr:row>43</xdr:row>
      <xdr:rowOff>0</xdr:rowOff>
    </xdr:to>
    <xdr:graphicFrame macro="">
      <xdr:nvGraphicFramePr>
        <xdr:cNvPr id="34816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19</xdr:row>
      <xdr:rowOff>106680</xdr:rowOff>
    </xdr:from>
    <xdr:to>
      <xdr:col>15</xdr:col>
      <xdr:colOff>510540</xdr:colOff>
      <xdr:row>31</xdr:row>
      <xdr:rowOff>152400</xdr:rowOff>
    </xdr:to>
    <xdr:graphicFrame macro="">
      <xdr:nvGraphicFramePr>
        <xdr:cNvPr id="34817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373380</xdr:colOff>
      <xdr:row>33</xdr:row>
      <xdr:rowOff>0</xdr:rowOff>
    </xdr:from>
    <xdr:to>
      <xdr:col>15</xdr:col>
      <xdr:colOff>502920</xdr:colOff>
      <xdr:row>43</xdr:row>
      <xdr:rowOff>0</xdr:rowOff>
    </xdr:to>
    <xdr:graphicFrame macro="">
      <xdr:nvGraphicFramePr>
        <xdr:cNvPr id="34817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731520</xdr:colOff>
      <xdr:row>20</xdr:row>
      <xdr:rowOff>0</xdr:rowOff>
    </xdr:from>
    <xdr:to>
      <xdr:col>10</xdr:col>
      <xdr:colOff>144780</xdr:colOff>
      <xdr:row>32</xdr:row>
      <xdr:rowOff>0</xdr:rowOff>
    </xdr:to>
    <xdr:graphicFrame macro="">
      <xdr:nvGraphicFramePr>
        <xdr:cNvPr id="34817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754380</xdr:colOff>
      <xdr:row>33</xdr:row>
      <xdr:rowOff>0</xdr:rowOff>
    </xdr:from>
    <xdr:to>
      <xdr:col>10</xdr:col>
      <xdr:colOff>144780</xdr:colOff>
      <xdr:row>43</xdr:row>
      <xdr:rowOff>0</xdr:rowOff>
    </xdr:to>
    <xdr:graphicFrame macro="">
      <xdr:nvGraphicFramePr>
        <xdr:cNvPr id="34817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19</xdr:col>
      <xdr:colOff>220980</xdr:colOff>
      <xdr:row>30</xdr:row>
      <xdr:rowOff>76200</xdr:rowOff>
    </xdr:from>
    <xdr:ext cx="457200" cy="205740"/>
    <xdr:sp macro="" textlink="">
      <xdr:nvSpPr>
        <xdr:cNvPr id="348177" name="Text Box 17"/>
        <xdr:cNvSpPr txBox="1">
          <a:spLocks noChangeArrowheads="1"/>
        </xdr:cNvSpPr>
      </xdr:nvSpPr>
      <xdr:spPr bwMode="auto">
        <a:xfrm>
          <a:off x="9532620" y="4953000"/>
          <a:ext cx="457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3366"/>
              </a:solidFill>
              <a:latin typeface="Arial"/>
              <a:cs typeface="Arial"/>
            </a:rPr>
            <a:t>EEOS</a:t>
          </a:r>
        </a:p>
      </xdr:txBody>
    </xdr:sp>
    <xdr:clientData/>
  </xdr:oneCellAnchor>
  <xdr:twoCellAnchor>
    <xdr:from>
      <xdr:col>15</xdr:col>
      <xdr:colOff>708660</xdr:colOff>
      <xdr:row>19</xdr:row>
      <xdr:rowOff>83820</xdr:rowOff>
    </xdr:from>
    <xdr:to>
      <xdr:col>20</xdr:col>
      <xdr:colOff>579120</xdr:colOff>
      <xdr:row>31</xdr:row>
      <xdr:rowOff>152400</xdr:rowOff>
    </xdr:to>
    <xdr:graphicFrame macro="">
      <xdr:nvGraphicFramePr>
        <xdr:cNvPr id="34817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731520</xdr:colOff>
      <xdr:row>33</xdr:row>
      <xdr:rowOff>0</xdr:rowOff>
    </xdr:from>
    <xdr:to>
      <xdr:col>20</xdr:col>
      <xdr:colOff>594360</xdr:colOff>
      <xdr:row>42</xdr:row>
      <xdr:rowOff>297180</xdr:rowOff>
    </xdr:to>
    <xdr:graphicFrame macro="">
      <xdr:nvGraphicFramePr>
        <xdr:cNvPr id="34817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32</xdr:row>
      <xdr:rowOff>228600</xdr:rowOff>
    </xdr:from>
    <xdr:to>
      <xdr:col>1</xdr:col>
      <xdr:colOff>0</xdr:colOff>
      <xdr:row>44</xdr:row>
      <xdr:rowOff>0</xdr:rowOff>
    </xdr:to>
    <xdr:sp macro="" textlink="">
      <xdr:nvSpPr>
        <xdr:cNvPr id="348180" name="Text Box 20"/>
        <xdr:cNvSpPr txBox="1">
          <a:spLocks noChangeArrowheads="1"/>
        </xdr:cNvSpPr>
      </xdr:nvSpPr>
      <xdr:spPr bwMode="auto">
        <a:xfrm>
          <a:off x="0" y="5349240"/>
          <a:ext cx="304800" cy="1935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7432" rIns="0" bIns="27432" anchor="b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Support Expense</a:t>
          </a:r>
        </a:p>
      </xdr:txBody>
    </xdr:sp>
    <xdr:clientData/>
  </xdr:twoCellAnchor>
  <xdr:twoCellAnchor editAs="oneCell">
    <xdr:from>
      <xdr:col>0</xdr:col>
      <xdr:colOff>0</xdr:colOff>
      <xdr:row>19</xdr:row>
      <xdr:rowOff>83820</xdr:rowOff>
    </xdr:from>
    <xdr:to>
      <xdr:col>0</xdr:col>
      <xdr:colOff>228600</xdr:colOff>
      <xdr:row>31</xdr:row>
      <xdr:rowOff>121920</xdr:rowOff>
    </xdr:to>
    <xdr:sp macro="" textlink="">
      <xdr:nvSpPr>
        <xdr:cNvPr id="348181" name="Text Box 21"/>
        <xdr:cNvSpPr txBox="1">
          <a:spLocks noChangeArrowheads="1"/>
        </xdr:cNvSpPr>
      </xdr:nvSpPr>
      <xdr:spPr bwMode="auto">
        <a:xfrm>
          <a:off x="0" y="3177540"/>
          <a:ext cx="22860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7432" rIns="0" bIns="27432" anchor="b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Commercial Expense</a:t>
          </a:r>
        </a:p>
      </xdr:txBody>
    </xdr:sp>
    <xdr:clientData/>
  </xdr:twoCellAnchor>
  <xdr:twoCellAnchor>
    <xdr:from>
      <xdr:col>4</xdr:col>
      <xdr:colOff>624840</xdr:colOff>
      <xdr:row>17</xdr:row>
      <xdr:rowOff>30480</xdr:rowOff>
    </xdr:from>
    <xdr:to>
      <xdr:col>4</xdr:col>
      <xdr:colOff>624840</xdr:colOff>
      <xdr:row>43</xdr:row>
      <xdr:rowOff>83820</xdr:rowOff>
    </xdr:to>
    <xdr:sp macro="" textlink="">
      <xdr:nvSpPr>
        <xdr:cNvPr id="348182" name="Line 22"/>
        <xdr:cNvSpPr>
          <a:spLocks noChangeShapeType="1"/>
        </xdr:cNvSpPr>
      </xdr:nvSpPr>
      <xdr:spPr bwMode="auto">
        <a:xfrm flipV="1">
          <a:off x="2788920" y="2743200"/>
          <a:ext cx="0" cy="453390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243840</xdr:colOff>
      <xdr:row>17</xdr:row>
      <xdr:rowOff>30480</xdr:rowOff>
    </xdr:from>
    <xdr:to>
      <xdr:col>10</xdr:col>
      <xdr:colOff>243840</xdr:colOff>
      <xdr:row>43</xdr:row>
      <xdr:rowOff>83820</xdr:rowOff>
    </xdr:to>
    <xdr:sp macro="" textlink="">
      <xdr:nvSpPr>
        <xdr:cNvPr id="348183" name="Line 23"/>
        <xdr:cNvSpPr>
          <a:spLocks noChangeShapeType="1"/>
        </xdr:cNvSpPr>
      </xdr:nvSpPr>
      <xdr:spPr bwMode="auto">
        <a:xfrm flipV="1">
          <a:off x="5349240" y="2743200"/>
          <a:ext cx="0" cy="453390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617220</xdr:colOff>
      <xdr:row>17</xdr:row>
      <xdr:rowOff>30480</xdr:rowOff>
    </xdr:from>
    <xdr:to>
      <xdr:col>15</xdr:col>
      <xdr:colOff>617220</xdr:colOff>
      <xdr:row>43</xdr:row>
      <xdr:rowOff>83820</xdr:rowOff>
    </xdr:to>
    <xdr:sp macro="" textlink="">
      <xdr:nvSpPr>
        <xdr:cNvPr id="348184" name="Line 24"/>
        <xdr:cNvSpPr>
          <a:spLocks noChangeShapeType="1"/>
        </xdr:cNvSpPr>
      </xdr:nvSpPr>
      <xdr:spPr bwMode="auto">
        <a:xfrm flipV="1">
          <a:off x="7917180" y="2743200"/>
          <a:ext cx="0" cy="453390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0.7206</cdr:x>
      <cdr:y>0.3971</cdr:y>
    </cdr:from>
    <cdr:to>
      <cdr:x>0.94455</cdr:x>
      <cdr:y>0.44832</cdr:y>
    </cdr:to>
    <cdr:sp macro="" textlink="">
      <cdr:nvSpPr>
        <cdr:cNvPr id="3512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5155" y="753943"/>
          <a:ext cx="530707" cy="975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$8.7 MM Plan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0.64158</cdr:x>
      <cdr:y>0.36539</cdr:y>
    </cdr:from>
    <cdr:to>
      <cdr:x>0.92258</cdr:x>
      <cdr:y>0.44433</cdr:y>
    </cdr:to>
    <cdr:sp macro="" textlink="">
      <cdr:nvSpPr>
        <cdr:cNvPr id="3522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7881" y="643419"/>
          <a:ext cx="665928" cy="139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$10.8 MM Plan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0.71535</cdr:x>
      <cdr:y>0.47592</cdr:y>
    </cdr:from>
    <cdr:to>
      <cdr:x>0.97296</cdr:x>
      <cdr:y>0.57249</cdr:y>
    </cdr:to>
    <cdr:sp macro="" textlink="">
      <cdr:nvSpPr>
        <cdr:cNvPr id="3532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2708" y="911334"/>
          <a:ext cx="610482" cy="1854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$3.9MM  Plan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0.65912</cdr:x>
      <cdr:y>0.44433</cdr:y>
    </cdr:from>
    <cdr:to>
      <cdr:x>0.93585</cdr:x>
      <cdr:y>0.50963</cdr:y>
    </cdr:to>
    <cdr:sp macro="" textlink="">
      <cdr:nvSpPr>
        <cdr:cNvPr id="3543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4345" y="782956"/>
          <a:ext cx="645262" cy="115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$8.1MM Plan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0.70481</cdr:x>
      <cdr:y>0.23319</cdr:y>
    </cdr:from>
    <cdr:to>
      <cdr:x>0.94949</cdr:x>
      <cdr:y>0.3156</cdr:y>
    </cdr:to>
    <cdr:sp macro="" textlink="">
      <cdr:nvSpPr>
        <cdr:cNvPr id="3809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2369" y="445249"/>
          <a:ext cx="577977" cy="1582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$9.8 MM Plan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0.65127</cdr:x>
      <cdr:y>0.25076</cdr:y>
    </cdr:from>
    <cdr:to>
      <cdr:x>0.92709</cdr:x>
      <cdr:y>0.34801</cdr:y>
    </cdr:to>
    <cdr:sp macro="" textlink="">
      <cdr:nvSpPr>
        <cdr:cNvPr id="3819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1007" y="440757"/>
          <a:ext cx="645238" cy="1719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$4.0 MM Plan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0.69306</cdr:x>
      <cdr:y>0.63066</cdr:y>
    </cdr:from>
    <cdr:to>
      <cdr:x>0.97202</cdr:x>
      <cdr:y>0.70249</cdr:y>
    </cdr:to>
    <cdr:sp macro="" textlink="">
      <cdr:nvSpPr>
        <cdr:cNvPr id="4003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24037" y="1222895"/>
          <a:ext cx="654721" cy="1395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$3.9 MM  Plan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0.5952</cdr:x>
      <cdr:y>0.20572</cdr:y>
    </cdr:from>
    <cdr:to>
      <cdr:x>0.97244</cdr:x>
      <cdr:y>0.28218</cdr:y>
    </cdr:to>
    <cdr:sp macro="" textlink="">
      <cdr:nvSpPr>
        <cdr:cNvPr id="28364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9452" y="368986"/>
          <a:ext cx="730148" cy="1380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$116.0 MM Plan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0.7071</cdr:x>
      <cdr:y>0.6402</cdr:y>
    </cdr:from>
    <cdr:to>
      <cdr:x>0.95811</cdr:x>
      <cdr:y>0.73297</cdr:y>
    </cdr:to>
    <cdr:sp macro="" textlink="">
      <cdr:nvSpPr>
        <cdr:cNvPr id="401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1617" y="1124361"/>
          <a:ext cx="587190" cy="163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$.7 MM Plan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0.68676</cdr:x>
      <cdr:y>0.33754</cdr:y>
    </cdr:from>
    <cdr:to>
      <cdr:x>0.94365</cdr:x>
      <cdr:y>0.39561</cdr:y>
    </cdr:to>
    <cdr:sp macro="" textlink="">
      <cdr:nvSpPr>
        <cdr:cNvPr id="28672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6211" y="601896"/>
          <a:ext cx="493289" cy="10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$91.5 MM Plan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0.62133</cdr:x>
      <cdr:y>0.224</cdr:y>
    </cdr:from>
    <cdr:to>
      <cdr:x>0.97046</cdr:x>
      <cdr:y>0.28518</cdr:y>
    </cdr:to>
    <cdr:sp macro="" textlink="">
      <cdr:nvSpPr>
        <cdr:cNvPr id="30105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5833" y="403697"/>
          <a:ext cx="667747" cy="1109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$134.3 MM Plan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0.6794</cdr:x>
      <cdr:y>0.28112</cdr:y>
    </cdr:from>
    <cdr:to>
      <cdr:x>0.9563</cdr:x>
      <cdr:y>0.34459</cdr:y>
    </cdr:to>
    <cdr:sp macro="" textlink="">
      <cdr:nvSpPr>
        <cdr:cNvPr id="30208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6899" y="500854"/>
          <a:ext cx="529592" cy="1136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$29.8 MM Plan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0.5932</cdr:x>
      <cdr:y>0.14033</cdr:y>
    </cdr:from>
    <cdr:to>
      <cdr:x>0.97189</cdr:x>
      <cdr:y>0.19208</cdr:y>
    </cdr:to>
    <cdr:sp macro="" textlink="">
      <cdr:nvSpPr>
        <cdr:cNvPr id="37683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2982" y="250888"/>
          <a:ext cx="718518" cy="93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$27.1 MM Plan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0.71793</cdr:x>
      <cdr:y>0.20659</cdr:y>
    </cdr:from>
    <cdr:to>
      <cdr:x>0.93374</cdr:x>
      <cdr:y>0.27289</cdr:y>
    </cdr:to>
    <cdr:sp macro="" textlink="">
      <cdr:nvSpPr>
        <cdr:cNvPr id="37785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76059" y="367396"/>
          <a:ext cx="414398" cy="118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$27.8 MM Plan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0.70867</cdr:x>
      <cdr:y>0.052</cdr:y>
    </cdr:from>
    <cdr:to>
      <cdr:x>0.93718</cdr:x>
      <cdr:y>0.12871</cdr:y>
    </cdr:to>
    <cdr:sp macro="" textlink="">
      <cdr:nvSpPr>
        <cdr:cNvPr id="390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2883" y="91765"/>
          <a:ext cx="437037" cy="1391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$0MM Plan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0.68715</cdr:x>
      <cdr:y>0.08715</cdr:y>
    </cdr:from>
    <cdr:to>
      <cdr:x>0.972</cdr:x>
      <cdr:y>0.14146</cdr:y>
    </cdr:to>
    <cdr:sp macro="" textlink="">
      <cdr:nvSpPr>
        <cdr:cNvPr id="391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6477" y="153525"/>
          <a:ext cx="542643" cy="972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$0 MM Plan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OS%20Tradin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uth%20America%20Trad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L%20Trad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W%20Trad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GM%20Trad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IM%20Tra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S%20Trad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GA_Trad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e%20Link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rth%20America%20Tra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"/>
      <sheetName val="Portfolio Data"/>
      <sheetName val="Headcount Data"/>
    </sheetNames>
    <sheetDataSet>
      <sheetData sheetId="0">
        <row r="28">
          <cell r="I28">
            <v>10.399999999999999</v>
          </cell>
        </row>
        <row r="32">
          <cell r="I32">
            <v>4.5</v>
          </cell>
        </row>
        <row r="38">
          <cell r="I38">
            <v>1.5</v>
          </cell>
        </row>
        <row r="40">
          <cell r="K40">
            <v>4.5999999999999996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America Trading"/>
      <sheetName val="South America Trading Data"/>
      <sheetName val="Linked Data "/>
      <sheetName val="Hot List"/>
      <sheetName val="Portfolio Data"/>
      <sheetName val="Headcount Data"/>
    </sheetNames>
    <sheetDataSet>
      <sheetData sheetId="0"/>
      <sheetData sheetId="1"/>
      <sheetData sheetId="2">
        <row r="24">
          <cell r="I24">
            <v>5.5</v>
          </cell>
        </row>
        <row r="25">
          <cell r="I25">
            <v>0</v>
          </cell>
        </row>
        <row r="30">
          <cell r="I30">
            <v>2.2999999999999998</v>
          </cell>
        </row>
        <row r="36">
          <cell r="I36">
            <v>5.2</v>
          </cell>
        </row>
        <row r="38">
          <cell r="K38">
            <v>8.9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Trading Business"/>
      <sheetName val="Europe Trdng DATA"/>
      <sheetName val="Europe Trading Business"/>
      <sheetName val="Europe Trdng DATA 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/>
      <sheetData sheetId="3"/>
      <sheetData sheetId="4">
        <row r="39">
          <cell r="I39">
            <v>103.1</v>
          </cell>
        </row>
        <row r="40">
          <cell r="I40">
            <v>0</v>
          </cell>
        </row>
        <row r="45">
          <cell r="I45">
            <v>29.836000000000002</v>
          </cell>
        </row>
        <row r="52">
          <cell r="I52">
            <v>29.9</v>
          </cell>
        </row>
        <row r="54">
          <cell r="K54">
            <v>190.49599999999998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W Trading Business"/>
      <sheetName val="ENW Trdng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34">
          <cell r="I34">
            <v>5.5</v>
          </cell>
        </row>
        <row r="35">
          <cell r="I35">
            <v>0</v>
          </cell>
        </row>
        <row r="40">
          <cell r="I40">
            <v>3.1</v>
          </cell>
        </row>
        <row r="46">
          <cell r="I46">
            <v>0</v>
          </cell>
        </row>
        <row r="48">
          <cell r="K48">
            <v>13.8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Markets"/>
      <sheetName val="Global Mkts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30">
          <cell r="I30">
            <v>32</v>
          </cell>
        </row>
        <row r="31">
          <cell r="I31">
            <v>0</v>
          </cell>
        </row>
        <row r="36">
          <cell r="I36">
            <v>27.8</v>
          </cell>
        </row>
        <row r="42">
          <cell r="I42">
            <v>9.9</v>
          </cell>
        </row>
        <row r="44">
          <cell r="K44">
            <v>62.300000000000004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M Trading Business"/>
      <sheetName val="EIM Trdng DATA"/>
      <sheetName val="Linked Data"/>
      <sheetName val="Hot List"/>
      <sheetName val="Portfolio Data"/>
      <sheetName val="Headcount Data"/>
      <sheetName val="Explanations for Changes"/>
    </sheetNames>
    <sheetDataSet>
      <sheetData sheetId="0"/>
      <sheetData sheetId="1"/>
      <sheetData sheetId="2">
        <row r="29">
          <cell r="I29">
            <v>17.600000000000001</v>
          </cell>
        </row>
        <row r="30">
          <cell r="I30">
            <v>0</v>
          </cell>
        </row>
        <row r="35">
          <cell r="I35">
            <v>17.100000000000001</v>
          </cell>
        </row>
        <row r="41">
          <cell r="I41">
            <v>9.6999999999999993</v>
          </cell>
        </row>
        <row r="43">
          <cell r="K43">
            <v>30.6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S Trading"/>
      <sheetName val="EES Trading Data"/>
      <sheetName val="Linked Data "/>
      <sheetName val="Headcount Data"/>
    </sheetNames>
    <sheetDataSet>
      <sheetData sheetId="0"/>
      <sheetData sheetId="1"/>
      <sheetData sheetId="2">
        <row r="31">
          <cell r="I31">
            <v>1.3</v>
          </cell>
        </row>
        <row r="32">
          <cell r="I32">
            <v>0</v>
          </cell>
        </row>
        <row r="37">
          <cell r="I37">
            <v>4.5999999999999996</v>
          </cell>
        </row>
        <row r="43">
          <cell r="I43">
            <v>0</v>
          </cell>
        </row>
        <row r="45">
          <cell r="K45">
            <v>0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"/>
      <sheetName val="Portfolio Data"/>
      <sheetName val="Hughes &amp; McDonald"/>
      <sheetName val="New Headcount format"/>
      <sheetName val="Headcount Data"/>
    </sheetNames>
    <sheetDataSet>
      <sheetData sheetId="0">
        <row r="26">
          <cell r="I26">
            <v>9</v>
          </cell>
        </row>
        <row r="27">
          <cell r="I27">
            <v>0</v>
          </cell>
        </row>
        <row r="32">
          <cell r="I32">
            <v>8.1</v>
          </cell>
        </row>
        <row r="38">
          <cell r="I38">
            <v>46.4</v>
          </cell>
        </row>
        <row r="40">
          <cell r="K40">
            <v>58.4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 America Trading"/>
      <sheetName val="North America Trading Data"/>
      <sheetName val="Linked Data "/>
      <sheetName val="Hot List"/>
      <sheetName val="Portfolio Data"/>
      <sheetName val="Headcount Data"/>
      <sheetName val="Hard Look Assets Types"/>
    </sheetNames>
    <sheetDataSet>
      <sheetData sheetId="0"/>
      <sheetData sheetId="1"/>
      <sheetData sheetId="2">
        <row r="29">
          <cell r="I29">
            <v>54.9</v>
          </cell>
        </row>
        <row r="30">
          <cell r="I30">
            <v>67.8</v>
          </cell>
        </row>
        <row r="35">
          <cell r="I35">
            <v>98.2</v>
          </cell>
        </row>
        <row r="41">
          <cell r="I41">
            <v>39.199999999999996</v>
          </cell>
        </row>
        <row r="43">
          <cell r="K43">
            <v>271.10000000000002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58"/>
  <sheetViews>
    <sheetView tabSelected="1" zoomScale="75" workbookViewId="0">
      <selection activeCell="B17" sqref="B17"/>
    </sheetView>
  </sheetViews>
  <sheetFormatPr defaultRowHeight="13.2" x14ac:dyDescent="0.25"/>
  <cols>
    <col min="1" max="1" width="3.88671875" customWidth="1"/>
    <col min="2" max="2" width="8.6640625" customWidth="1"/>
    <col min="3" max="3" width="18.109375" customWidth="1"/>
    <col min="4" max="4" width="1.44140625" customWidth="1"/>
    <col min="5" max="5" width="12" customWidth="1"/>
    <col min="6" max="6" width="1" customWidth="1"/>
    <col min="7" max="7" width="12" style="4" customWidth="1"/>
    <col min="8" max="8" width="2.6640625" style="40" customWidth="1"/>
    <col min="9" max="9" width="12" style="4" customWidth="1"/>
    <col min="10" max="10" width="2.6640625" style="4" customWidth="1"/>
    <col min="11" max="11" width="12" style="4" customWidth="1"/>
    <col min="12" max="12" width="2.6640625" style="4" customWidth="1"/>
    <col min="13" max="13" width="12" style="4" customWidth="1"/>
    <col min="14" max="15" width="2.6640625" style="4" customWidth="1"/>
    <col min="16" max="16" width="12" style="4" customWidth="1"/>
    <col min="17" max="18" width="2.6640625" customWidth="1"/>
    <col min="19" max="19" width="12" customWidth="1"/>
    <col min="20" max="20" width="7.6640625" customWidth="1"/>
  </cols>
  <sheetData>
    <row r="1" spans="1:28" s="16" customFormat="1" ht="23.25" customHeight="1" x14ac:dyDescent="0.3">
      <c r="A1" s="102" t="s">
        <v>6</v>
      </c>
      <c r="B1" s="102"/>
      <c r="C1" s="102"/>
      <c r="D1" s="95"/>
      <c r="E1" s="2"/>
      <c r="F1" s="2"/>
      <c r="G1" s="10"/>
      <c r="H1" s="3"/>
      <c r="I1" s="3"/>
      <c r="J1" s="3"/>
      <c r="K1" s="3"/>
      <c r="L1" s="3"/>
      <c r="M1" s="3"/>
      <c r="N1" s="3"/>
      <c r="O1" s="3"/>
      <c r="P1" s="3"/>
      <c r="Q1" s="35"/>
      <c r="S1" s="101" t="str">
        <f>[8]Dates!$Q$1</f>
        <v>Second Quarter 2001</v>
      </c>
      <c r="T1" s="101"/>
      <c r="U1" s="101"/>
      <c r="V1" s="15"/>
      <c r="W1" s="1"/>
      <c r="X1" s="15"/>
      <c r="Y1" s="1"/>
      <c r="AA1" s="17"/>
      <c r="AB1" s="17"/>
    </row>
    <row r="2" spans="1:28" s="15" customFormat="1" ht="16.5" customHeight="1" x14ac:dyDescent="0.3">
      <c r="A2" s="34"/>
      <c r="B2" s="68" t="str">
        <f>[8]Dates!$B$3</f>
        <v>Through 06/08/01</v>
      </c>
      <c r="D2" s="2"/>
      <c r="E2" s="2"/>
      <c r="F2" s="2"/>
      <c r="G2" s="10"/>
      <c r="H2" s="3"/>
      <c r="I2" s="3"/>
      <c r="J2" s="3"/>
      <c r="K2" s="3"/>
      <c r="L2" s="3"/>
      <c r="M2" s="3"/>
      <c r="N2" s="3"/>
      <c r="O2" s="3"/>
      <c r="P2" s="3"/>
      <c r="Q2" s="35"/>
      <c r="R2" s="1"/>
      <c r="T2" s="1"/>
      <c r="W2" s="1"/>
      <c r="Y2" s="1"/>
      <c r="AA2" s="17"/>
      <c r="AB2" s="17"/>
    </row>
    <row r="3" spans="1:28" s="15" customFormat="1" ht="12" customHeight="1" x14ac:dyDescent="0.3">
      <c r="A3" s="34"/>
      <c r="B3" s="2"/>
      <c r="C3" s="2"/>
      <c r="D3" s="2"/>
      <c r="E3" s="2"/>
      <c r="F3" s="2"/>
      <c r="G3" s="10"/>
      <c r="H3" s="3"/>
      <c r="I3" s="3"/>
      <c r="J3" s="3"/>
      <c r="K3" s="3"/>
      <c r="L3" s="3"/>
      <c r="M3" s="3"/>
      <c r="N3" s="3"/>
      <c r="O3" s="3"/>
      <c r="P3" s="3"/>
      <c r="Q3" s="35"/>
      <c r="R3" s="1"/>
      <c r="T3" s="1"/>
      <c r="W3" s="1"/>
      <c r="Y3" s="1"/>
      <c r="AA3" s="17"/>
      <c r="AB3" s="17"/>
    </row>
    <row r="4" spans="1:28" ht="15.75" customHeight="1" x14ac:dyDescent="0.25">
      <c r="C4" s="24" t="s">
        <v>17</v>
      </c>
      <c r="G4"/>
      <c r="H4" s="39"/>
      <c r="I4"/>
      <c r="J4"/>
      <c r="K4"/>
      <c r="L4"/>
      <c r="M4"/>
      <c r="N4"/>
      <c r="O4"/>
      <c r="P4"/>
      <c r="AA4" s="17"/>
      <c r="AB4" s="17"/>
    </row>
    <row r="5" spans="1:28" ht="11.25" customHeight="1" x14ac:dyDescent="0.25">
      <c r="AA5" s="17"/>
      <c r="AB5" s="17"/>
    </row>
    <row r="6" spans="1:28" ht="11.25" customHeight="1" x14ac:dyDescent="0.25">
      <c r="E6" s="100" t="s">
        <v>4</v>
      </c>
      <c r="F6" s="100"/>
      <c r="G6" s="100"/>
      <c r="AA6" s="17"/>
      <c r="AB6" s="17"/>
    </row>
    <row r="7" spans="1:28" s="7" customFormat="1" x14ac:dyDescent="0.25">
      <c r="E7" s="5" t="s">
        <v>11</v>
      </c>
      <c r="G7" s="5" t="s">
        <v>12</v>
      </c>
      <c r="H7" s="40"/>
      <c r="I7" s="5" t="s">
        <v>5</v>
      </c>
      <c r="K7" s="5" t="s">
        <v>14</v>
      </c>
      <c r="L7" s="11"/>
      <c r="M7" s="5" t="s">
        <v>2</v>
      </c>
      <c r="N7" s="13"/>
      <c r="O7" s="4"/>
      <c r="P7" s="5" t="s">
        <v>0</v>
      </c>
      <c r="R7" s="56"/>
      <c r="S7" s="5" t="s">
        <v>3</v>
      </c>
      <c r="AA7" s="17"/>
      <c r="AB7" s="17"/>
    </row>
    <row r="8" spans="1:28" s="7" customFormat="1" ht="12" customHeight="1" x14ac:dyDescent="0.25">
      <c r="C8" s="7" t="s">
        <v>15</v>
      </c>
      <c r="E8" s="26">
        <f>'[9]Linked Data '!$I$29</f>
        <v>54.9</v>
      </c>
      <c r="G8" s="26">
        <f>'[9]Linked Data '!$I$30</f>
        <v>67.8</v>
      </c>
      <c r="H8" s="41"/>
      <c r="I8" s="26">
        <f>'[9]Linked Data '!$I$35</f>
        <v>98.2</v>
      </c>
      <c r="K8" s="26">
        <f>'[9]Linked Data '!$I$41</f>
        <v>39.199999999999996</v>
      </c>
      <c r="L8" s="31"/>
      <c r="M8" s="31">
        <f>SUM(E8:L8)</f>
        <v>260.09999999999997</v>
      </c>
      <c r="N8" s="27"/>
      <c r="O8" s="26"/>
      <c r="P8" s="26">
        <f>'[9]Linked Data '!$K$43</f>
        <v>271.10000000000002</v>
      </c>
      <c r="R8" s="57"/>
      <c r="S8" s="26">
        <f>P8-M8</f>
        <v>11.000000000000057</v>
      </c>
      <c r="AA8" s="17"/>
      <c r="AB8" s="17"/>
    </row>
    <row r="9" spans="1:28" s="7" customFormat="1" ht="12" customHeight="1" x14ac:dyDescent="0.25">
      <c r="C9" s="7" t="s">
        <v>36</v>
      </c>
      <c r="E9" s="26">
        <f>'[10]Linked Data '!$I$24</f>
        <v>5.5</v>
      </c>
      <c r="G9" s="26">
        <f>'[10]Linked Data '!$I$25</f>
        <v>0</v>
      </c>
      <c r="H9" s="41"/>
      <c r="I9" s="26">
        <f>'[10]Linked Data '!$I$30</f>
        <v>2.2999999999999998</v>
      </c>
      <c r="K9" s="26">
        <f>'[10]Linked Data '!$I$36</f>
        <v>5.2</v>
      </c>
      <c r="L9" s="31"/>
      <c r="M9" s="31">
        <f>SUM(E9:L9)</f>
        <v>13</v>
      </c>
      <c r="N9" s="27"/>
      <c r="O9" s="26"/>
      <c r="P9" s="26">
        <f>'[10]Linked Data '!$K$38</f>
        <v>8.9</v>
      </c>
      <c r="R9" s="57"/>
      <c r="S9" s="26">
        <f>P9-M9</f>
        <v>-4.0999999999999996</v>
      </c>
      <c r="AA9" s="17"/>
      <c r="AB9" s="17"/>
    </row>
    <row r="10" spans="1:28" s="7" customFormat="1" ht="12" customHeight="1" x14ac:dyDescent="0.2">
      <c r="C10" s="7" t="s">
        <v>24</v>
      </c>
      <c r="E10" s="26">
        <f>'[6]Linked Data '!$I$31</f>
        <v>1.3</v>
      </c>
      <c r="G10" s="26">
        <f>'[6]Linked Data '!$I$32</f>
        <v>0</v>
      </c>
      <c r="H10" s="41"/>
      <c r="I10" s="26">
        <f>'[6]Linked Data '!$I$37</f>
        <v>4.5999999999999996</v>
      </c>
      <c r="K10" s="26">
        <f>'[6]Linked Data '!$I$43</f>
        <v>0</v>
      </c>
      <c r="L10" s="31"/>
      <c r="M10" s="31">
        <f>SUM(E10:L10)</f>
        <v>5.8999999999999995</v>
      </c>
      <c r="N10" s="27"/>
      <c r="O10" s="26"/>
      <c r="P10" s="26">
        <f>'[6]Linked Data '!$K$45</f>
        <v>0</v>
      </c>
      <c r="R10" s="57"/>
      <c r="S10" s="26">
        <f>P10-M10</f>
        <v>-5.8999999999999995</v>
      </c>
    </row>
    <row r="11" spans="1:28" s="7" customFormat="1" ht="12" customHeight="1" x14ac:dyDescent="0.2">
      <c r="C11" s="7" t="s">
        <v>1</v>
      </c>
      <c r="E11" s="31">
        <f>'[2]Linked Data'!$I39</f>
        <v>103.1</v>
      </c>
      <c r="G11" s="31">
        <f>'[2]Linked Data'!$I$40</f>
        <v>0</v>
      </c>
      <c r="H11" s="41"/>
      <c r="I11" s="31">
        <f>'[2]Linked Data'!$I45</f>
        <v>29.836000000000002</v>
      </c>
      <c r="K11" s="31">
        <f>'[2]Linked Data'!$I52</f>
        <v>29.9</v>
      </c>
      <c r="L11" s="31"/>
      <c r="M11" s="31">
        <f>SUM(E11:K11)</f>
        <v>162.83600000000001</v>
      </c>
      <c r="N11" s="27"/>
      <c r="O11" s="26"/>
      <c r="P11" s="31">
        <f>'[2]Linked Data'!$K$54</f>
        <v>190.49599999999998</v>
      </c>
      <c r="R11" s="57"/>
      <c r="S11" s="26">
        <f>P11-M11</f>
        <v>27.659999999999968</v>
      </c>
    </row>
    <row r="12" spans="1:28" s="7" customFormat="1" ht="12" customHeight="1" x14ac:dyDescent="0.2">
      <c r="C12" s="7" t="s">
        <v>13</v>
      </c>
      <c r="E12" s="26">
        <f>'[4]Linked Data'!$I$30</f>
        <v>32</v>
      </c>
      <c r="G12" s="26">
        <f>'[4]Linked Data'!$I$31</f>
        <v>0</v>
      </c>
      <c r="H12" s="41"/>
      <c r="I12" s="26">
        <f>'[4]Linked Data'!$I$36</f>
        <v>27.8</v>
      </c>
      <c r="K12" s="26">
        <f>'[4]Linked Data'!$I$42</f>
        <v>9.9</v>
      </c>
      <c r="L12" s="31"/>
      <c r="M12" s="31">
        <f>SUM(E12:K12)</f>
        <v>69.7</v>
      </c>
      <c r="N12" s="27"/>
      <c r="O12" s="26"/>
      <c r="P12" s="26">
        <f>'[4]Linked Data'!$K$44</f>
        <v>62.300000000000004</v>
      </c>
      <c r="R12" s="57"/>
      <c r="S12" s="26">
        <f>P12-M12</f>
        <v>-7.3999999999999986</v>
      </c>
      <c r="U12" s="74"/>
    </row>
    <row r="13" spans="1:28" s="8" customFormat="1" ht="15.75" customHeight="1" thickBot="1" x14ac:dyDescent="0.3">
      <c r="C13" s="9" t="s">
        <v>2</v>
      </c>
      <c r="E13" s="28">
        <f>SUM(E8:E12)</f>
        <v>196.79999999999998</v>
      </c>
      <c r="G13" s="28">
        <f>SUM(G8:G12)</f>
        <v>67.8</v>
      </c>
      <c r="H13" s="42"/>
      <c r="I13" s="28">
        <f>SUM(I8:I12)</f>
        <v>162.73600000000002</v>
      </c>
      <c r="K13" s="28">
        <f>SUM(K8:K12)</f>
        <v>84.2</v>
      </c>
      <c r="L13" s="32"/>
      <c r="M13" s="28">
        <f>SUM(M8:M12)</f>
        <v>511.53599999999994</v>
      </c>
      <c r="N13" s="30"/>
      <c r="O13" s="29"/>
      <c r="P13" s="28">
        <f>SUM(P8:P12)</f>
        <v>532.79599999999994</v>
      </c>
      <c r="R13" s="58"/>
      <c r="S13" s="28">
        <f>SUM(S8:S12)</f>
        <v>21.260000000000026</v>
      </c>
    </row>
    <row r="14" spans="1:28" ht="6.75" customHeight="1" thickTop="1" x14ac:dyDescent="0.25"/>
    <row r="15" spans="1:28" ht="8.25" customHeight="1" x14ac:dyDescent="0.25"/>
    <row r="16" spans="1:28" ht="15" customHeight="1" x14ac:dyDescent="0.25">
      <c r="C16" t="s">
        <v>22</v>
      </c>
    </row>
    <row r="17" spans="1:19" ht="15" customHeight="1" x14ac:dyDescent="0.25"/>
    <row r="18" spans="1:19" ht="18" customHeight="1" x14ac:dyDescent="0.25">
      <c r="B18" s="23"/>
      <c r="J18" s="11"/>
    </row>
    <row r="19" spans="1:19" s="21" customFormat="1" ht="15" customHeight="1" x14ac:dyDescent="0.25">
      <c r="A19" s="23"/>
      <c r="B19" s="90" t="s">
        <v>38</v>
      </c>
      <c r="C19" s="90"/>
      <c r="D19" s="23"/>
      <c r="E19" s="91" t="s">
        <v>39</v>
      </c>
      <c r="F19" s="45"/>
      <c r="G19" s="37"/>
      <c r="H19" s="44"/>
      <c r="I19" s="92" t="s">
        <v>40</v>
      </c>
      <c r="J19" s="47"/>
      <c r="K19" s="22"/>
      <c r="L19" s="47"/>
      <c r="M19" s="93" t="s">
        <v>41</v>
      </c>
      <c r="O19" s="33"/>
      <c r="P19" s="33"/>
      <c r="S19" s="94" t="s">
        <v>42</v>
      </c>
    </row>
    <row r="20" spans="1:19" ht="4.5" customHeight="1" x14ac:dyDescent="0.25">
      <c r="A20" s="20"/>
      <c r="B20" s="20"/>
      <c r="C20" s="20"/>
      <c r="D20" s="20"/>
      <c r="E20" s="20"/>
      <c r="G20" s="38"/>
      <c r="H20" s="46"/>
      <c r="J20" s="38"/>
      <c r="K20"/>
      <c r="L20" s="38"/>
      <c r="M20" s="49"/>
      <c r="O20" s="20"/>
      <c r="P20" s="20"/>
    </row>
    <row r="21" spans="1:19" ht="7.5" customHeight="1" x14ac:dyDescent="0.25">
      <c r="A21" s="20"/>
      <c r="B21" s="20"/>
      <c r="C21" s="20"/>
      <c r="D21" s="20"/>
      <c r="E21" s="20"/>
      <c r="G21" s="38"/>
      <c r="H21" s="46"/>
      <c r="J21" s="38"/>
      <c r="K21"/>
      <c r="L21" s="38"/>
      <c r="M21" s="47"/>
      <c r="N21" s="20"/>
      <c r="O21" s="20"/>
      <c r="P21" s="20"/>
    </row>
    <row r="22" spans="1:19" ht="13.8" x14ac:dyDescent="0.25">
      <c r="G22" s="11"/>
      <c r="J22" s="11"/>
      <c r="L22" s="11"/>
      <c r="M22" s="47"/>
      <c r="N22" s="18"/>
      <c r="O22" s="18"/>
      <c r="P22" s="18"/>
    </row>
    <row r="23" spans="1:19" ht="14.1" customHeight="1" x14ac:dyDescent="0.25">
      <c r="G23" s="11"/>
      <c r="J23" s="11"/>
      <c r="L23" s="11"/>
      <c r="M23" s="47"/>
      <c r="N23"/>
      <c r="O23" s="19"/>
      <c r="P23" s="19"/>
    </row>
    <row r="24" spans="1:19" ht="14.1" customHeight="1" x14ac:dyDescent="0.25">
      <c r="G24" s="11"/>
      <c r="J24" s="11"/>
      <c r="L24" s="11"/>
      <c r="M24" s="47"/>
      <c r="N24"/>
      <c r="O24" s="19"/>
      <c r="P24" s="19"/>
    </row>
    <row r="25" spans="1:19" ht="14.1" customHeight="1" x14ac:dyDescent="0.25">
      <c r="G25" s="11"/>
      <c r="J25" s="11"/>
      <c r="L25" s="11"/>
      <c r="M25" s="47"/>
      <c r="N25"/>
      <c r="O25" s="19"/>
      <c r="P25" s="19"/>
    </row>
    <row r="26" spans="1:19" ht="14.1" customHeight="1" x14ac:dyDescent="0.25">
      <c r="G26" s="11"/>
      <c r="J26" s="11"/>
      <c r="L26" s="11"/>
      <c r="M26" s="47"/>
      <c r="N26"/>
      <c r="O26"/>
      <c r="P26"/>
    </row>
    <row r="27" spans="1:19" ht="14.1" customHeight="1" x14ac:dyDescent="0.25">
      <c r="G27" s="11"/>
      <c r="J27" s="11"/>
      <c r="L27" s="11"/>
      <c r="M27" s="47"/>
      <c r="N27" s="18"/>
      <c r="O27"/>
      <c r="P27"/>
    </row>
    <row r="28" spans="1:19" ht="14.1" customHeight="1" x14ac:dyDescent="0.25">
      <c r="G28" s="11"/>
      <c r="J28" s="11"/>
      <c r="L28" s="11"/>
      <c r="M28" s="47"/>
      <c r="N28"/>
      <c r="O28" s="19"/>
      <c r="P28" s="19"/>
    </row>
    <row r="29" spans="1:19" ht="14.1" customHeight="1" x14ac:dyDescent="0.25">
      <c r="G29" s="11"/>
      <c r="J29" s="11"/>
      <c r="L29" s="11"/>
      <c r="M29" s="47"/>
      <c r="N29"/>
      <c r="O29" s="19"/>
      <c r="P29" s="19"/>
    </row>
    <row r="30" spans="1:19" ht="24.75" customHeight="1" x14ac:dyDescent="0.25">
      <c r="G30" s="11"/>
      <c r="J30" s="11"/>
      <c r="L30" s="11"/>
      <c r="M30" s="47"/>
      <c r="N30"/>
      <c r="O30" s="19"/>
      <c r="P30" s="19"/>
    </row>
    <row r="31" spans="1:19" ht="30" customHeight="1" x14ac:dyDescent="0.25">
      <c r="G31" s="11"/>
      <c r="J31" s="11"/>
      <c r="L31" s="11"/>
      <c r="M31" s="47"/>
    </row>
    <row r="32" spans="1:19" ht="12.75" customHeight="1" x14ac:dyDescent="0.25">
      <c r="A32" s="20"/>
      <c r="B32" s="20"/>
      <c r="C32" s="20"/>
      <c r="D32" s="20"/>
      <c r="G32" s="38"/>
      <c r="H32" s="20"/>
      <c r="I32" s="38"/>
      <c r="J32"/>
      <c r="K32"/>
      <c r="L32" s="38"/>
      <c r="M32" s="47"/>
      <c r="N32"/>
      <c r="O32"/>
      <c r="P32"/>
    </row>
    <row r="33" spans="1:16" ht="14.1" customHeight="1" x14ac:dyDescent="0.25">
      <c r="G33" s="11"/>
      <c r="J33" s="11"/>
      <c r="L33" s="11"/>
      <c r="M33" s="49"/>
      <c r="O33" s="20"/>
      <c r="P33" s="20"/>
    </row>
    <row r="34" spans="1:16" ht="5.25" customHeight="1" x14ac:dyDescent="0.25">
      <c r="G34" s="11"/>
      <c r="J34" s="11"/>
      <c r="L34" s="11"/>
      <c r="M34" s="47"/>
      <c r="N34" s="20"/>
      <c r="O34" s="20"/>
      <c r="P34" s="20"/>
    </row>
    <row r="35" spans="1:16" ht="14.1" customHeight="1" x14ac:dyDescent="0.25">
      <c r="G35" s="11"/>
      <c r="J35" s="11"/>
      <c r="L35" s="11"/>
      <c r="M35" s="47"/>
      <c r="N35" s="18"/>
      <c r="O35" s="18"/>
      <c r="P35" s="18"/>
    </row>
    <row r="36" spans="1:16" ht="12.9" customHeight="1" x14ac:dyDescent="0.25">
      <c r="G36" s="11"/>
      <c r="J36" s="11"/>
      <c r="L36" s="11"/>
      <c r="M36" s="47"/>
      <c r="N36"/>
      <c r="O36" s="19"/>
      <c r="P36" s="19"/>
    </row>
    <row r="37" spans="1:16" ht="12.9" customHeight="1" x14ac:dyDescent="0.25">
      <c r="G37" s="11"/>
      <c r="J37" s="11"/>
      <c r="L37" s="11"/>
      <c r="M37" s="47"/>
      <c r="N37"/>
      <c r="O37" s="19"/>
      <c r="P37" s="19"/>
    </row>
    <row r="38" spans="1:16" ht="12.9" customHeight="1" x14ac:dyDescent="0.25">
      <c r="G38" s="11"/>
      <c r="J38" s="11"/>
      <c r="L38" s="11"/>
      <c r="M38" s="47"/>
      <c r="N38"/>
      <c r="O38" s="19"/>
      <c r="P38" s="19"/>
    </row>
    <row r="39" spans="1:16" ht="12.9" customHeight="1" x14ac:dyDescent="0.25">
      <c r="G39" s="11"/>
      <c r="J39" s="11"/>
      <c r="L39" s="11"/>
      <c r="M39" s="47"/>
      <c r="N39"/>
      <c r="O39"/>
      <c r="P39"/>
    </row>
    <row r="40" spans="1:16" ht="12.9" customHeight="1" x14ac:dyDescent="0.25">
      <c r="G40" s="11"/>
      <c r="J40" s="11"/>
      <c r="L40" s="11"/>
      <c r="M40" s="47"/>
      <c r="N40" s="18"/>
      <c r="O40"/>
      <c r="P40"/>
    </row>
    <row r="41" spans="1:16" ht="12.9" customHeight="1" x14ac:dyDescent="0.25">
      <c r="G41" s="11"/>
      <c r="J41" s="11"/>
      <c r="L41" s="11"/>
      <c r="M41" s="47"/>
      <c r="N41" s="18"/>
      <c r="O41" s="19"/>
      <c r="P41" s="19"/>
    </row>
    <row r="42" spans="1:16" ht="12.9" customHeight="1" x14ac:dyDescent="0.25">
      <c r="C42" s="61"/>
      <c r="G42" s="11"/>
      <c r="J42" s="11"/>
      <c r="L42" s="11"/>
      <c r="M42" s="47"/>
      <c r="N42"/>
      <c r="O42" s="19"/>
      <c r="P42" s="19"/>
    </row>
    <row r="43" spans="1:16" ht="12.9" customHeight="1" x14ac:dyDescent="0.25">
      <c r="G43" s="11"/>
      <c r="I43" s="60"/>
      <c r="J43" s="11"/>
      <c r="L43" s="11"/>
      <c r="M43"/>
      <c r="O43" s="19"/>
      <c r="P43" s="19"/>
    </row>
    <row r="44" spans="1:16" ht="12.75" customHeight="1" x14ac:dyDescent="0.25">
      <c r="A44" s="18"/>
      <c r="C44" s="19"/>
      <c r="G44" s="11"/>
      <c r="H44" s="18"/>
      <c r="I44" s="60"/>
      <c r="J44" s="11"/>
      <c r="L44" s="11"/>
      <c r="M44"/>
      <c r="O44" s="19"/>
    </row>
    <row r="45" spans="1:16" ht="12.9" customHeight="1" x14ac:dyDescent="0.25">
      <c r="C45" s="19"/>
      <c r="G45" s="11"/>
      <c r="H45"/>
      <c r="I45" s="60"/>
      <c r="J45" s="11"/>
      <c r="L45" s="11"/>
      <c r="M45" s="47"/>
      <c r="N45"/>
      <c r="O45" s="19"/>
    </row>
    <row r="46" spans="1:16" ht="12.9" customHeight="1" x14ac:dyDescent="0.25">
      <c r="C46" s="19"/>
      <c r="G46" s="11"/>
      <c r="H46"/>
      <c r="I46" s="60"/>
      <c r="J46" s="11"/>
      <c r="K46" s="11"/>
      <c r="L46" s="11"/>
      <c r="M46" s="47"/>
      <c r="N46"/>
      <c r="O46" s="19"/>
    </row>
    <row r="47" spans="1:16" ht="12.9" customHeight="1" x14ac:dyDescent="0.25">
      <c r="B47" s="19"/>
      <c r="C47" s="19"/>
      <c r="G47" s="11"/>
      <c r="H47"/>
      <c r="I47" s="19"/>
      <c r="J47" s="11"/>
      <c r="K47" s="11"/>
      <c r="L47" s="11"/>
      <c r="M47" s="47"/>
      <c r="O47" s="19"/>
    </row>
    <row r="48" spans="1:16" ht="14.1" customHeight="1" x14ac:dyDescent="0.25">
      <c r="C48" s="19"/>
      <c r="G48" s="11"/>
      <c r="H48"/>
      <c r="I48"/>
      <c r="J48" s="11"/>
      <c r="K48" s="11"/>
      <c r="L48" s="11"/>
      <c r="M48" s="47"/>
      <c r="O48" s="19"/>
    </row>
    <row r="49" spans="1:15" ht="14.1" customHeight="1" x14ac:dyDescent="0.25">
      <c r="A49" s="18"/>
      <c r="C49" s="19"/>
      <c r="G49" s="11"/>
      <c r="H49" s="18"/>
      <c r="I49"/>
      <c r="J49" s="11"/>
      <c r="K49" s="11"/>
      <c r="L49" s="11"/>
      <c r="M49" s="47"/>
      <c r="O49" s="19"/>
    </row>
    <row r="50" spans="1:15" ht="12.9" customHeight="1" x14ac:dyDescent="0.25">
      <c r="B50" s="19"/>
      <c r="C50" s="19"/>
      <c r="G50" s="11"/>
      <c r="H50"/>
      <c r="I50" s="19"/>
      <c r="J50" s="11"/>
      <c r="K50" s="11"/>
      <c r="L50" s="11"/>
      <c r="M50" s="47"/>
    </row>
    <row r="51" spans="1:15" ht="12.9" customHeight="1" x14ac:dyDescent="0.25">
      <c r="B51" s="19"/>
      <c r="C51" s="19"/>
      <c r="G51" s="11"/>
      <c r="H51"/>
      <c r="I51" s="19"/>
      <c r="J51" s="11"/>
      <c r="K51" s="11"/>
      <c r="L51" s="11"/>
      <c r="M51" s="47"/>
    </row>
    <row r="52" spans="1:15" x14ac:dyDescent="0.25">
      <c r="J52" s="11"/>
      <c r="K52" s="11"/>
    </row>
    <row r="53" spans="1:15" x14ac:dyDescent="0.25">
      <c r="J53" s="11"/>
      <c r="K53" s="11"/>
    </row>
    <row r="54" spans="1:15" x14ac:dyDescent="0.25">
      <c r="J54" s="11"/>
      <c r="K54" s="11"/>
    </row>
    <row r="55" spans="1:15" x14ac:dyDescent="0.25">
      <c r="J55" s="11"/>
      <c r="K55" s="11"/>
    </row>
    <row r="56" spans="1:15" x14ac:dyDescent="0.25">
      <c r="J56" s="11"/>
      <c r="K56" s="11"/>
    </row>
    <row r="57" spans="1:15" x14ac:dyDescent="0.25">
      <c r="J57" s="11"/>
      <c r="K57" s="11"/>
    </row>
    <row r="58" spans="1:15" x14ac:dyDescent="0.25">
      <c r="J58" s="11"/>
      <c r="K58" s="11"/>
    </row>
  </sheetData>
  <mergeCells count="3">
    <mergeCell ref="E6:G6"/>
    <mergeCell ref="S1:U1"/>
    <mergeCell ref="A1:C1"/>
  </mergeCells>
  <phoneticPr fontId="7" type="noConversion"/>
  <pageMargins left="0.25" right="0.25" top="0.5" bottom="0.25" header="0.5" footer="0.5"/>
  <pageSetup scale="88" orientation="landscape" r:id="rId1"/>
  <headerFooter alignWithMargins="0">
    <oddFooter>&amp;C17&amp;R&amp;6&amp;D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opLeftCell="A9" zoomScale="75" workbookViewId="0">
      <selection activeCell="J37" sqref="J37"/>
    </sheetView>
  </sheetViews>
  <sheetFormatPr defaultColWidth="9.109375" defaultRowHeight="13.2" x14ac:dyDescent="0.25"/>
  <cols>
    <col min="1" max="1" width="9.109375" style="54"/>
    <col min="2" max="4" width="11.6640625" style="54" customWidth="1"/>
    <col min="5" max="5" width="5.44140625" style="54" customWidth="1"/>
    <col min="6" max="8" width="11.6640625" style="54" customWidth="1"/>
    <col min="9" max="9" width="4.6640625" style="54" customWidth="1"/>
    <col min="10" max="12" width="11.6640625" style="54" customWidth="1"/>
    <col min="13" max="13" width="5.44140625" style="54" customWidth="1"/>
    <col min="14" max="16" width="11.6640625" style="54" customWidth="1"/>
    <col min="17" max="17" width="3.33203125" style="54" customWidth="1"/>
    <col min="18" max="18" width="11.6640625" style="54" customWidth="1"/>
    <col min="19" max="16384" width="9.109375" style="54"/>
  </cols>
  <sheetData>
    <row r="1" spans="1:20" ht="17.399999999999999" x14ac:dyDescent="0.25">
      <c r="A1" s="51" t="s">
        <v>8</v>
      </c>
      <c r="B1" s="53"/>
      <c r="C1" s="53"/>
      <c r="D1" s="53"/>
      <c r="E1" s="53"/>
    </row>
    <row r="2" spans="1:20" ht="17.399999999999999" x14ac:dyDescent="0.25">
      <c r="A2" s="51"/>
      <c r="B2" s="53"/>
      <c r="C2" s="53"/>
      <c r="D2" s="53"/>
      <c r="E2" s="53"/>
    </row>
    <row r="3" spans="1:20" s="63" customFormat="1" ht="12.6" thickBot="1" x14ac:dyDescent="0.3">
      <c r="A3" s="76" t="s">
        <v>9</v>
      </c>
      <c r="C3" s="77"/>
      <c r="D3" s="77"/>
      <c r="E3" s="77"/>
      <c r="F3" s="77"/>
    </row>
    <row r="4" spans="1:20" s="81" customFormat="1" ht="18" customHeight="1" thickBot="1" x14ac:dyDescent="0.3">
      <c r="A4" s="80"/>
      <c r="B4" s="103" t="s">
        <v>15</v>
      </c>
      <c r="C4" s="105"/>
      <c r="D4" s="104"/>
      <c r="F4" s="103" t="s">
        <v>36</v>
      </c>
      <c r="G4" s="105"/>
      <c r="H4" s="104"/>
      <c r="J4" s="103" t="s">
        <v>24</v>
      </c>
      <c r="K4" s="105"/>
      <c r="L4" s="104"/>
      <c r="N4" s="103" t="s">
        <v>7</v>
      </c>
      <c r="O4" s="105"/>
      <c r="P4" s="104"/>
      <c r="R4" s="103" t="s">
        <v>13</v>
      </c>
      <c r="S4" s="105"/>
      <c r="T4" s="104"/>
    </row>
    <row r="5" spans="1:20" s="84" customFormat="1" ht="17.25" customHeight="1" x14ac:dyDescent="0.25">
      <c r="A5" s="83"/>
      <c r="B5" s="65" t="s">
        <v>11</v>
      </c>
      <c r="C5" s="65" t="s">
        <v>12</v>
      </c>
      <c r="D5" s="69" t="s">
        <v>0</v>
      </c>
      <c r="F5" s="65" t="s">
        <v>11</v>
      </c>
      <c r="G5" s="65" t="s">
        <v>12</v>
      </c>
      <c r="H5" s="69" t="s">
        <v>0</v>
      </c>
      <c r="J5" s="65" t="s">
        <v>11</v>
      </c>
      <c r="K5" s="65" t="s">
        <v>12</v>
      </c>
      <c r="L5" s="69" t="s">
        <v>0</v>
      </c>
      <c r="N5" s="65" t="s">
        <v>11</v>
      </c>
      <c r="O5" s="65" t="s">
        <v>12</v>
      </c>
      <c r="P5" s="69" t="s">
        <v>0</v>
      </c>
      <c r="R5" s="65" t="s">
        <v>11</v>
      </c>
      <c r="S5" s="65" t="s">
        <v>12</v>
      </c>
      <c r="T5" s="69" t="s">
        <v>0</v>
      </c>
    </row>
    <row r="6" spans="1:20" s="85" customFormat="1" ht="15" customHeight="1" x14ac:dyDescent="0.25">
      <c r="A6" s="78" t="s">
        <v>25</v>
      </c>
      <c r="B6" s="79">
        <v>67.900000000000006</v>
      </c>
      <c r="C6" s="79">
        <v>67.3</v>
      </c>
      <c r="D6" s="70">
        <v>116</v>
      </c>
      <c r="E6" s="67"/>
      <c r="F6" s="79"/>
      <c r="G6" s="79"/>
      <c r="H6" s="70">
        <v>5.5</v>
      </c>
      <c r="J6" s="79">
        <v>2</v>
      </c>
      <c r="K6" s="79">
        <v>0</v>
      </c>
      <c r="L6" s="70"/>
      <c r="N6" s="79">
        <v>134.30000000000001</v>
      </c>
      <c r="O6" s="79">
        <v>0</v>
      </c>
      <c r="P6" s="70">
        <v>134.30000000000001</v>
      </c>
      <c r="R6" s="79">
        <v>27.4</v>
      </c>
      <c r="S6" s="79">
        <v>0</v>
      </c>
      <c r="T6" s="70">
        <v>27.1</v>
      </c>
    </row>
    <row r="7" spans="1:20" s="85" customFormat="1" ht="15" customHeight="1" x14ac:dyDescent="0.25">
      <c r="A7" s="78" t="s">
        <v>26</v>
      </c>
      <c r="B7" s="79">
        <v>60.8</v>
      </c>
      <c r="C7" s="79">
        <v>67.3</v>
      </c>
      <c r="D7" s="70">
        <v>116</v>
      </c>
      <c r="E7" s="67"/>
      <c r="F7" s="79"/>
      <c r="G7" s="79"/>
      <c r="H7" s="70">
        <v>5.5</v>
      </c>
      <c r="J7" s="79">
        <v>2</v>
      </c>
      <c r="K7" s="79">
        <v>0</v>
      </c>
      <c r="L7" s="70"/>
      <c r="N7" s="79">
        <v>134.30000000000001</v>
      </c>
      <c r="O7" s="79">
        <v>0</v>
      </c>
      <c r="P7" s="70">
        <v>134.30000000000001</v>
      </c>
      <c r="R7" s="79">
        <v>28.7</v>
      </c>
      <c r="S7" s="79">
        <v>0</v>
      </c>
      <c r="T7" s="70">
        <v>27.1</v>
      </c>
    </row>
    <row r="8" spans="1:20" s="85" customFormat="1" ht="15" customHeight="1" x14ac:dyDescent="0.25">
      <c r="A8" s="78" t="s">
        <v>27</v>
      </c>
      <c r="B8" s="79">
        <v>60.8</v>
      </c>
      <c r="C8" s="79">
        <v>67.599999999999994</v>
      </c>
      <c r="D8" s="70">
        <v>116</v>
      </c>
      <c r="E8" s="67"/>
      <c r="F8" s="79">
        <v>5.6</v>
      </c>
      <c r="G8" s="79">
        <v>0</v>
      </c>
      <c r="H8" s="70">
        <v>5.5</v>
      </c>
      <c r="J8" s="79">
        <v>2</v>
      </c>
      <c r="K8" s="79">
        <v>0</v>
      </c>
      <c r="L8" s="70"/>
      <c r="N8" s="79">
        <v>137.1</v>
      </c>
      <c r="O8" s="79">
        <v>0</v>
      </c>
      <c r="P8" s="70">
        <v>134.30000000000001</v>
      </c>
      <c r="R8" s="79">
        <v>29.7</v>
      </c>
      <c r="S8" s="79">
        <v>0</v>
      </c>
      <c r="T8" s="70">
        <v>27.1</v>
      </c>
    </row>
    <row r="9" spans="1:20" s="85" customFormat="1" ht="15" customHeight="1" x14ac:dyDescent="0.25">
      <c r="A9" s="78" t="s">
        <v>28</v>
      </c>
      <c r="B9" s="79">
        <v>55.8</v>
      </c>
      <c r="C9" s="79">
        <v>67.5</v>
      </c>
      <c r="D9" s="70">
        <v>116</v>
      </c>
      <c r="E9" s="67"/>
      <c r="F9" s="79">
        <v>5.5</v>
      </c>
      <c r="G9" s="79">
        <v>0</v>
      </c>
      <c r="H9" s="70">
        <v>5.5</v>
      </c>
      <c r="J9" s="79">
        <v>2</v>
      </c>
      <c r="K9" s="79">
        <v>0</v>
      </c>
      <c r="L9" s="70"/>
      <c r="N9" s="79">
        <v>117.1</v>
      </c>
      <c r="O9" s="79">
        <v>0</v>
      </c>
      <c r="P9" s="70">
        <v>134.30000000000001</v>
      </c>
      <c r="R9" s="79">
        <v>29.3</v>
      </c>
      <c r="S9" s="79">
        <v>0</v>
      </c>
      <c r="T9" s="70">
        <v>27.1</v>
      </c>
    </row>
    <row r="10" spans="1:20" s="85" customFormat="1" ht="15" customHeight="1" x14ac:dyDescent="0.25">
      <c r="A10" s="78" t="s">
        <v>29</v>
      </c>
      <c r="B10" s="79">
        <v>54.4</v>
      </c>
      <c r="C10" s="79">
        <v>67.8</v>
      </c>
      <c r="D10" s="70">
        <v>116</v>
      </c>
      <c r="E10" s="67"/>
      <c r="F10" s="79">
        <v>5.5</v>
      </c>
      <c r="G10" s="79">
        <v>0</v>
      </c>
      <c r="H10" s="70">
        <v>5.5</v>
      </c>
      <c r="J10" s="79">
        <v>1.3</v>
      </c>
      <c r="K10" s="79">
        <v>0</v>
      </c>
      <c r="L10" s="70"/>
      <c r="N10" s="79">
        <v>117.1</v>
      </c>
      <c r="O10" s="79">
        <v>0</v>
      </c>
      <c r="P10" s="70">
        <v>134.30000000000001</v>
      </c>
      <c r="R10" s="79">
        <v>29.3</v>
      </c>
      <c r="S10" s="79">
        <v>0</v>
      </c>
      <c r="T10" s="70">
        <v>27.1</v>
      </c>
    </row>
    <row r="11" spans="1:20" s="85" customFormat="1" ht="15" customHeight="1" x14ac:dyDescent="0.25">
      <c r="A11" s="78" t="s">
        <v>30</v>
      </c>
      <c r="B11" s="79">
        <v>54.8</v>
      </c>
      <c r="C11" s="79">
        <v>67.8</v>
      </c>
      <c r="D11" s="70">
        <v>116</v>
      </c>
      <c r="E11" s="67"/>
      <c r="F11" s="79">
        <v>5.5</v>
      </c>
      <c r="G11" s="79">
        <v>0</v>
      </c>
      <c r="H11" s="70">
        <v>5.5</v>
      </c>
      <c r="J11" s="79">
        <v>1.3</v>
      </c>
      <c r="K11" s="79">
        <v>0</v>
      </c>
      <c r="L11" s="70"/>
      <c r="N11" s="79">
        <v>103.1</v>
      </c>
      <c r="O11" s="79">
        <v>0</v>
      </c>
      <c r="P11" s="70">
        <v>134.30000000000001</v>
      </c>
      <c r="R11" s="79">
        <v>29.3</v>
      </c>
      <c r="S11" s="79">
        <v>0</v>
      </c>
      <c r="T11" s="70">
        <v>27.1</v>
      </c>
    </row>
    <row r="12" spans="1:20" s="85" customFormat="1" ht="15" customHeight="1" x14ac:dyDescent="0.25">
      <c r="A12" s="78" t="s">
        <v>31</v>
      </c>
      <c r="B12" s="79">
        <v>54.9</v>
      </c>
      <c r="C12" s="79">
        <v>67.8</v>
      </c>
      <c r="D12" s="70">
        <v>116</v>
      </c>
      <c r="E12" s="67"/>
      <c r="F12" s="79">
        <v>5.5</v>
      </c>
      <c r="G12" s="79">
        <v>0</v>
      </c>
      <c r="H12" s="70">
        <v>5.5</v>
      </c>
      <c r="J12" s="79">
        <v>1.3</v>
      </c>
      <c r="K12" s="79">
        <v>0</v>
      </c>
      <c r="L12" s="70"/>
      <c r="N12" s="79">
        <v>137.9</v>
      </c>
      <c r="O12" s="79">
        <v>0</v>
      </c>
      <c r="P12" s="70">
        <v>134.30000000000001</v>
      </c>
      <c r="R12" s="79">
        <v>29.3</v>
      </c>
      <c r="S12" s="79">
        <v>0</v>
      </c>
      <c r="T12" s="70">
        <v>27.1</v>
      </c>
    </row>
    <row r="13" spans="1:20" s="85" customFormat="1" ht="15" customHeight="1" x14ac:dyDescent="0.25">
      <c r="A13" s="78" t="s">
        <v>32</v>
      </c>
      <c r="B13" s="79">
        <v>54.9</v>
      </c>
      <c r="C13" s="79">
        <v>67.8</v>
      </c>
      <c r="D13" s="70">
        <v>116</v>
      </c>
      <c r="E13" s="67"/>
      <c r="F13" s="79">
        <v>5.5</v>
      </c>
      <c r="G13" s="79">
        <v>0</v>
      </c>
      <c r="H13" s="70">
        <v>5.5</v>
      </c>
      <c r="J13" s="79">
        <v>1.3</v>
      </c>
      <c r="K13" s="79">
        <v>0</v>
      </c>
      <c r="L13" s="70"/>
      <c r="N13" s="79">
        <v>103.1</v>
      </c>
      <c r="O13" s="79">
        <v>0</v>
      </c>
      <c r="P13" s="70">
        <v>134.30000000000001</v>
      </c>
      <c r="R13" s="79">
        <v>32</v>
      </c>
      <c r="S13" s="79">
        <v>0</v>
      </c>
      <c r="T13" s="70">
        <v>27.1</v>
      </c>
    </row>
    <row r="14" spans="1:20" s="85" customFormat="1" ht="15" customHeight="1" x14ac:dyDescent="0.25">
      <c r="A14" s="78" t="s">
        <v>33</v>
      </c>
      <c r="B14" s="79"/>
      <c r="C14" s="79"/>
      <c r="D14" s="70">
        <v>116</v>
      </c>
      <c r="E14" s="67"/>
      <c r="F14" s="79"/>
      <c r="G14" s="79"/>
      <c r="H14" s="70">
        <v>5.5</v>
      </c>
      <c r="J14" s="79"/>
      <c r="K14" s="79"/>
      <c r="L14" s="70"/>
      <c r="N14" s="79"/>
      <c r="O14" s="79"/>
      <c r="P14" s="70">
        <v>134.30000000000001</v>
      </c>
      <c r="R14" s="79"/>
      <c r="S14" s="79"/>
      <c r="T14" s="70">
        <v>27.1</v>
      </c>
    </row>
    <row r="15" spans="1:20" s="85" customFormat="1" ht="15" customHeight="1" x14ac:dyDescent="0.25">
      <c r="A15" s="78" t="s">
        <v>34</v>
      </c>
      <c r="B15" s="79"/>
      <c r="C15" s="79"/>
      <c r="D15" s="70">
        <v>116</v>
      </c>
      <c r="E15" s="86"/>
      <c r="F15" s="79"/>
      <c r="G15" s="79"/>
      <c r="H15" s="70">
        <v>5.5</v>
      </c>
      <c r="J15" s="79"/>
      <c r="K15" s="79"/>
      <c r="L15" s="70"/>
      <c r="N15" s="79"/>
      <c r="O15" s="79"/>
      <c r="P15" s="70">
        <v>134.30000000000001</v>
      </c>
      <c r="R15" s="79"/>
      <c r="S15" s="79"/>
      <c r="T15" s="70">
        <v>27.1</v>
      </c>
    </row>
    <row r="16" spans="1:20" s="85" customFormat="1" ht="15" customHeight="1" x14ac:dyDescent="0.25">
      <c r="A16" s="78" t="s">
        <v>35</v>
      </c>
      <c r="B16" s="79"/>
      <c r="C16" s="79"/>
      <c r="D16" s="70">
        <v>116</v>
      </c>
      <c r="F16" s="79"/>
      <c r="G16" s="79"/>
      <c r="H16" s="70">
        <v>5.5</v>
      </c>
      <c r="J16" s="79"/>
      <c r="K16" s="79"/>
      <c r="L16" s="70">
        <v>0</v>
      </c>
      <c r="N16" s="79"/>
      <c r="O16" s="79"/>
      <c r="P16" s="70">
        <v>134.30000000000001</v>
      </c>
      <c r="R16" s="79"/>
      <c r="S16" s="79"/>
      <c r="T16" s="70">
        <v>27.1</v>
      </c>
    </row>
    <row r="17" spans="1:19" s="85" customFormat="1" ht="21.75" customHeight="1" x14ac:dyDescent="0.25">
      <c r="A17" s="78"/>
    </row>
    <row r="18" spans="1:19" s="63" customFormat="1" ht="12.6" thickBot="1" x14ac:dyDescent="0.3">
      <c r="A18" s="76" t="s">
        <v>10</v>
      </c>
      <c r="C18" s="77"/>
      <c r="D18" s="77"/>
      <c r="E18" s="77"/>
      <c r="F18" s="77"/>
      <c r="K18" s="77"/>
      <c r="L18" s="77"/>
    </row>
    <row r="19" spans="1:19" s="81" customFormat="1" ht="15.75" customHeight="1" thickBot="1" x14ac:dyDescent="0.3">
      <c r="A19" s="80"/>
      <c r="B19" s="103" t="s">
        <v>15</v>
      </c>
      <c r="C19" s="104"/>
      <c r="D19" s="82"/>
      <c r="F19" s="103" t="s">
        <v>36</v>
      </c>
      <c r="G19" s="104"/>
      <c r="J19" s="103" t="s">
        <v>24</v>
      </c>
      <c r="K19" s="104"/>
      <c r="N19" s="103" t="s">
        <v>7</v>
      </c>
      <c r="O19" s="104"/>
      <c r="P19"/>
      <c r="R19" s="103" t="s">
        <v>13</v>
      </c>
      <c r="S19" s="104"/>
    </row>
    <row r="20" spans="1:19" s="84" customFormat="1" ht="14.25" customHeight="1" x14ac:dyDescent="0.25">
      <c r="A20" s="83"/>
      <c r="B20" s="65" t="s">
        <v>5</v>
      </c>
      <c r="C20" s="69" t="s">
        <v>0</v>
      </c>
      <c r="D20" s="65"/>
      <c r="F20" s="65" t="s">
        <v>5</v>
      </c>
      <c r="G20" s="69" t="s">
        <v>0</v>
      </c>
      <c r="J20" s="65" t="s">
        <v>5</v>
      </c>
      <c r="K20" s="69" t="s">
        <v>0</v>
      </c>
      <c r="N20" s="65" t="s">
        <v>5</v>
      </c>
      <c r="O20" s="69" t="s">
        <v>0</v>
      </c>
      <c r="R20" s="65" t="s">
        <v>5</v>
      </c>
      <c r="S20" s="69" t="s">
        <v>0</v>
      </c>
    </row>
    <row r="21" spans="1:19" s="85" customFormat="1" ht="15" customHeight="1" x14ac:dyDescent="0.25">
      <c r="A21" s="78" t="s">
        <v>25</v>
      </c>
      <c r="B21" s="79">
        <v>100.9</v>
      </c>
      <c r="C21" s="70">
        <v>91.5</v>
      </c>
      <c r="D21" s="79"/>
      <c r="E21" s="67"/>
      <c r="F21" s="79"/>
      <c r="G21" s="70">
        <v>3.4</v>
      </c>
      <c r="J21" s="79">
        <v>4.4000000000000004</v>
      </c>
      <c r="K21" s="70"/>
      <c r="N21" s="79">
        <v>31.7</v>
      </c>
      <c r="O21" s="70">
        <v>29.8</v>
      </c>
      <c r="R21" s="79">
        <v>28.9</v>
      </c>
      <c r="S21" s="70">
        <v>27.8</v>
      </c>
    </row>
    <row r="22" spans="1:19" s="85" customFormat="1" ht="15" customHeight="1" x14ac:dyDescent="0.25">
      <c r="A22" s="78" t="s">
        <v>26</v>
      </c>
      <c r="B22" s="79">
        <v>100.9</v>
      </c>
      <c r="C22" s="70">
        <v>91.5</v>
      </c>
      <c r="D22" s="79"/>
      <c r="E22" s="67"/>
      <c r="F22" s="79"/>
      <c r="G22" s="70">
        <v>3.4</v>
      </c>
      <c r="J22" s="79">
        <v>4.4000000000000004</v>
      </c>
      <c r="K22" s="70"/>
      <c r="N22" s="79">
        <v>31.7</v>
      </c>
      <c r="O22" s="70">
        <v>29.8</v>
      </c>
      <c r="R22" s="79">
        <v>29.9</v>
      </c>
      <c r="S22" s="70">
        <v>27.8</v>
      </c>
    </row>
    <row r="23" spans="1:19" s="85" customFormat="1" ht="15" customHeight="1" x14ac:dyDescent="0.25">
      <c r="A23" s="78" t="s">
        <v>27</v>
      </c>
      <c r="B23" s="79">
        <v>106.2</v>
      </c>
      <c r="C23" s="70">
        <v>91.5</v>
      </c>
      <c r="D23" s="79"/>
      <c r="E23" s="67"/>
      <c r="F23" s="79">
        <v>3.3</v>
      </c>
      <c r="G23" s="70">
        <v>3.4</v>
      </c>
      <c r="J23" s="79">
        <v>4.4000000000000004</v>
      </c>
      <c r="K23" s="70"/>
      <c r="N23" s="79">
        <v>31.7</v>
      </c>
      <c r="O23" s="70">
        <v>29.8</v>
      </c>
      <c r="R23" s="79">
        <v>29.2</v>
      </c>
      <c r="S23" s="70">
        <v>27.8</v>
      </c>
    </row>
    <row r="24" spans="1:19" s="85" customFormat="1" ht="15" customHeight="1" x14ac:dyDescent="0.25">
      <c r="A24" s="78" t="s">
        <v>28</v>
      </c>
      <c r="B24" s="79">
        <v>98</v>
      </c>
      <c r="C24" s="70">
        <v>91.5</v>
      </c>
      <c r="D24" s="79"/>
      <c r="E24" s="67"/>
      <c r="F24" s="79">
        <v>2.2999999999999998</v>
      </c>
      <c r="G24" s="70">
        <v>3.4</v>
      </c>
      <c r="J24" s="79">
        <v>4.4000000000000004</v>
      </c>
      <c r="K24" s="70"/>
      <c r="N24" s="79">
        <v>29.8</v>
      </c>
      <c r="O24" s="70">
        <v>29.8</v>
      </c>
      <c r="R24" s="79">
        <v>27.8</v>
      </c>
      <c r="S24" s="70">
        <v>27.8</v>
      </c>
    </row>
    <row r="25" spans="1:19" s="85" customFormat="1" ht="15" customHeight="1" x14ac:dyDescent="0.25">
      <c r="A25" s="78" t="s">
        <v>29</v>
      </c>
      <c r="B25" s="79">
        <v>97.9</v>
      </c>
      <c r="C25" s="70">
        <v>91.5</v>
      </c>
      <c r="D25" s="79"/>
      <c r="E25" s="67"/>
      <c r="F25" s="79">
        <v>2.2999999999999998</v>
      </c>
      <c r="G25" s="70">
        <v>3.4</v>
      </c>
      <c r="J25" s="79">
        <v>4.5999999999999996</v>
      </c>
      <c r="K25" s="70"/>
      <c r="N25" s="79">
        <v>29.8</v>
      </c>
      <c r="O25" s="70">
        <v>29.8</v>
      </c>
      <c r="R25" s="79">
        <v>27.8</v>
      </c>
      <c r="S25" s="70">
        <v>27.8</v>
      </c>
    </row>
    <row r="26" spans="1:19" s="85" customFormat="1" ht="15" customHeight="1" x14ac:dyDescent="0.25">
      <c r="A26" s="78" t="s">
        <v>30</v>
      </c>
      <c r="B26" s="79">
        <v>98.3</v>
      </c>
      <c r="C26" s="70">
        <v>91.5</v>
      </c>
      <c r="D26" s="79"/>
      <c r="E26" s="67"/>
      <c r="F26" s="79">
        <v>2.2999999999999998</v>
      </c>
      <c r="G26" s="70">
        <v>3.4</v>
      </c>
      <c r="J26" s="79">
        <v>4.5999999999999996</v>
      </c>
      <c r="K26" s="70"/>
      <c r="N26" s="79">
        <v>29.8</v>
      </c>
      <c r="O26" s="70">
        <v>29.8</v>
      </c>
      <c r="R26" s="79">
        <v>27.8</v>
      </c>
      <c r="S26" s="70">
        <v>27.8</v>
      </c>
    </row>
    <row r="27" spans="1:19" s="85" customFormat="1" ht="15" customHeight="1" x14ac:dyDescent="0.25">
      <c r="A27" s="78" t="s">
        <v>31</v>
      </c>
      <c r="B27" s="79">
        <v>98.3</v>
      </c>
      <c r="C27" s="70">
        <v>91.5</v>
      </c>
      <c r="D27" s="79"/>
      <c r="E27" s="67"/>
      <c r="F27" s="79">
        <v>2.2999999999999998</v>
      </c>
      <c r="G27" s="70">
        <v>3.4</v>
      </c>
      <c r="J27" s="79">
        <v>4.5999999999999996</v>
      </c>
      <c r="K27" s="70"/>
      <c r="N27" s="79">
        <v>29.8</v>
      </c>
      <c r="O27" s="70">
        <v>29.8</v>
      </c>
      <c r="R27" s="79">
        <v>27.8</v>
      </c>
      <c r="S27" s="70">
        <v>27.8</v>
      </c>
    </row>
    <row r="28" spans="1:19" s="85" customFormat="1" ht="15" customHeight="1" x14ac:dyDescent="0.25">
      <c r="A28" s="78" t="s">
        <v>32</v>
      </c>
      <c r="B28" s="79">
        <v>98.2</v>
      </c>
      <c r="C28" s="70">
        <v>91.5</v>
      </c>
      <c r="D28" s="79"/>
      <c r="E28" s="67"/>
      <c r="F28" s="79">
        <v>2.2999999999999998</v>
      </c>
      <c r="G28" s="70">
        <v>3.4</v>
      </c>
      <c r="J28" s="79">
        <v>4.5999999999999996</v>
      </c>
      <c r="K28" s="70"/>
      <c r="N28" s="79">
        <v>29.8</v>
      </c>
      <c r="O28" s="70">
        <v>29.8</v>
      </c>
      <c r="R28" s="79">
        <v>27.8</v>
      </c>
      <c r="S28" s="70">
        <v>27.8</v>
      </c>
    </row>
    <row r="29" spans="1:19" s="85" customFormat="1" ht="15" customHeight="1" x14ac:dyDescent="0.25">
      <c r="A29" s="78" t="s">
        <v>33</v>
      </c>
      <c r="B29" s="79"/>
      <c r="C29" s="70">
        <v>91.5</v>
      </c>
      <c r="D29" s="79"/>
      <c r="E29" s="67"/>
      <c r="F29" s="79"/>
      <c r="G29" s="70">
        <v>3.4</v>
      </c>
      <c r="J29" s="79"/>
      <c r="K29" s="70"/>
      <c r="N29" s="79"/>
      <c r="O29" s="70">
        <v>29.8</v>
      </c>
      <c r="R29" s="79"/>
      <c r="S29" s="70">
        <v>27.8</v>
      </c>
    </row>
    <row r="30" spans="1:19" s="85" customFormat="1" ht="15" customHeight="1" x14ac:dyDescent="0.25">
      <c r="A30" s="78" t="s">
        <v>34</v>
      </c>
      <c r="B30" s="79"/>
      <c r="C30" s="70">
        <v>91.5</v>
      </c>
      <c r="D30" s="79"/>
      <c r="F30" s="79"/>
      <c r="G30" s="70">
        <v>3.4</v>
      </c>
      <c r="J30" s="79"/>
      <c r="K30" s="70"/>
      <c r="N30" s="79"/>
      <c r="O30" s="70">
        <v>29.8</v>
      </c>
      <c r="R30" s="79"/>
      <c r="S30" s="70">
        <v>27.8</v>
      </c>
    </row>
    <row r="31" spans="1:19" s="85" customFormat="1" ht="15" customHeight="1" x14ac:dyDescent="0.25">
      <c r="A31" s="78" t="s">
        <v>35</v>
      </c>
      <c r="B31" s="79"/>
      <c r="C31" s="70">
        <v>91.5</v>
      </c>
      <c r="D31" s="79"/>
      <c r="F31" s="79"/>
      <c r="G31" s="70">
        <v>3.4</v>
      </c>
      <c r="J31" s="79"/>
      <c r="K31" s="70">
        <v>0</v>
      </c>
      <c r="N31" s="79"/>
      <c r="O31" s="70">
        <v>29.8</v>
      </c>
      <c r="R31" s="79"/>
      <c r="S31" s="70">
        <v>27.8</v>
      </c>
    </row>
    <row r="32" spans="1:19" s="85" customFormat="1" ht="11.4" x14ac:dyDescent="0.2"/>
    <row r="33" s="85" customFormat="1" ht="11.4" x14ac:dyDescent="0.2"/>
    <row r="34" s="85" customFormat="1" ht="11.4" x14ac:dyDescent="0.2"/>
    <row r="35" s="63" customFormat="1" ht="11.4" x14ac:dyDescent="0.2"/>
    <row r="36" s="63" customFormat="1" ht="11.4" x14ac:dyDescent="0.2"/>
    <row r="37" s="63" customFormat="1" ht="11.4" x14ac:dyDescent="0.2"/>
  </sheetData>
  <mergeCells count="10">
    <mergeCell ref="B19:C19"/>
    <mergeCell ref="J4:L4"/>
    <mergeCell ref="B4:D4"/>
    <mergeCell ref="F4:H4"/>
    <mergeCell ref="F19:G19"/>
    <mergeCell ref="R4:T4"/>
    <mergeCell ref="R19:S19"/>
    <mergeCell ref="N4:P4"/>
    <mergeCell ref="J19:K19"/>
    <mergeCell ref="N19:O19"/>
  </mergeCells>
  <phoneticPr fontId="7" type="noConversion"/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7"/>
  <sheetViews>
    <sheetView tabSelected="1" workbookViewId="0">
      <selection activeCell="B17" sqref="B17"/>
    </sheetView>
  </sheetViews>
  <sheetFormatPr defaultRowHeight="13.2" x14ac:dyDescent="0.25"/>
  <cols>
    <col min="1" max="1" width="4.44140625" customWidth="1"/>
    <col min="2" max="2" width="10.33203125" customWidth="1"/>
    <col min="3" max="3" width="12.88671875" customWidth="1"/>
    <col min="4" max="4" width="3.88671875" customWidth="1"/>
    <col min="5" max="5" width="12" customWidth="1"/>
    <col min="6" max="6" width="1.5546875" customWidth="1"/>
    <col min="7" max="7" width="12" style="4" customWidth="1"/>
    <col min="8" max="8" width="2.6640625" style="40" customWidth="1"/>
    <col min="9" max="9" width="12" style="4" customWidth="1"/>
    <col min="10" max="10" width="2.6640625" style="4" customWidth="1"/>
    <col min="11" max="11" width="12" style="4" customWidth="1"/>
    <col min="12" max="12" width="2.6640625" style="4" customWidth="1"/>
    <col min="13" max="13" width="12" style="4" customWidth="1"/>
    <col min="14" max="15" width="2.6640625" style="4" customWidth="1"/>
    <col min="16" max="16" width="12" style="4" customWidth="1"/>
    <col min="17" max="18" width="2.6640625" customWidth="1"/>
    <col min="19" max="19" width="12" customWidth="1"/>
    <col min="20" max="20" width="6.6640625" customWidth="1"/>
  </cols>
  <sheetData>
    <row r="1" spans="1:30" s="16" customFormat="1" ht="23.25" customHeight="1" x14ac:dyDescent="0.3">
      <c r="A1" s="102" t="s">
        <v>6</v>
      </c>
      <c r="B1" s="102"/>
      <c r="C1" s="102"/>
      <c r="D1" s="102"/>
      <c r="E1" s="2"/>
      <c r="F1" s="2"/>
      <c r="G1" s="10"/>
      <c r="H1" s="3"/>
      <c r="I1" s="3"/>
      <c r="J1" s="3"/>
      <c r="K1" s="3"/>
      <c r="L1" s="3"/>
      <c r="M1" s="3"/>
      <c r="N1" s="3"/>
      <c r="O1" s="3"/>
      <c r="P1" s="3"/>
      <c r="Q1" s="35"/>
      <c r="S1" s="101" t="str">
        <f>[8]Dates!$Q$1</f>
        <v>Second Quarter 2001</v>
      </c>
      <c r="T1" s="101"/>
      <c r="U1" s="101"/>
      <c r="V1" s="1"/>
      <c r="W1" s="1"/>
      <c r="X1" s="15"/>
      <c r="Y1" s="1"/>
      <c r="Z1" s="15"/>
      <c r="AA1" s="1"/>
      <c r="AC1" s="17"/>
      <c r="AD1" s="17"/>
    </row>
    <row r="2" spans="1:30" s="15" customFormat="1" ht="17.25" customHeight="1" x14ac:dyDescent="0.3">
      <c r="A2" s="34"/>
      <c r="B2" s="68" t="str">
        <f>[8]Dates!$B$3</f>
        <v>Through 06/08/01</v>
      </c>
      <c r="C2" s="2"/>
      <c r="D2" s="2"/>
      <c r="E2" s="2"/>
      <c r="F2" s="2"/>
      <c r="G2" s="10"/>
      <c r="H2" s="3"/>
      <c r="I2" s="3"/>
      <c r="J2" s="3"/>
      <c r="K2" s="3"/>
      <c r="L2" s="3"/>
      <c r="M2" s="3"/>
      <c r="N2" s="3"/>
      <c r="O2" s="3"/>
      <c r="P2" s="3"/>
      <c r="Q2" s="35"/>
      <c r="R2" s="1"/>
      <c r="T2" s="1"/>
      <c r="V2" s="1"/>
      <c r="W2" s="1"/>
      <c r="Y2" s="1"/>
      <c r="AA2" s="1"/>
      <c r="AC2" s="25"/>
      <c r="AD2" s="25"/>
    </row>
    <row r="3" spans="1:30" s="15" customFormat="1" ht="12" customHeight="1" x14ac:dyDescent="0.3">
      <c r="A3" s="34"/>
      <c r="B3" s="2"/>
      <c r="C3" s="2"/>
      <c r="D3" s="2"/>
      <c r="E3" s="2"/>
      <c r="F3" s="2"/>
      <c r="G3" s="10"/>
      <c r="H3" s="3"/>
      <c r="I3" s="3"/>
      <c r="J3" s="3"/>
      <c r="K3" s="3"/>
      <c r="L3" s="3"/>
      <c r="M3" s="3"/>
      <c r="N3" s="3"/>
      <c r="O3" s="3"/>
      <c r="P3" s="3"/>
      <c r="Q3" s="35"/>
      <c r="R3" s="1"/>
      <c r="T3" s="1"/>
      <c r="V3" s="1"/>
      <c r="W3" s="1"/>
      <c r="Y3" s="1"/>
      <c r="AA3" s="1"/>
      <c r="AC3" s="25"/>
      <c r="AD3" s="25"/>
    </row>
    <row r="4" spans="1:30" ht="15.75" customHeight="1" x14ac:dyDescent="0.25">
      <c r="C4" s="24" t="s">
        <v>17</v>
      </c>
      <c r="G4"/>
      <c r="H4" s="39"/>
      <c r="I4"/>
      <c r="J4"/>
      <c r="K4"/>
      <c r="L4"/>
      <c r="M4"/>
      <c r="N4"/>
      <c r="O4"/>
      <c r="P4"/>
    </row>
    <row r="5" spans="1:30" ht="11.25" customHeight="1" x14ac:dyDescent="0.25"/>
    <row r="6" spans="1:30" ht="11.25" customHeight="1" x14ac:dyDescent="0.25">
      <c r="E6" s="100" t="s">
        <v>4</v>
      </c>
      <c r="F6" s="100"/>
      <c r="G6" s="100"/>
    </row>
    <row r="7" spans="1:30" s="7" customFormat="1" ht="10.199999999999999" x14ac:dyDescent="0.2">
      <c r="E7" s="5" t="s">
        <v>11</v>
      </c>
      <c r="G7" s="5" t="s">
        <v>12</v>
      </c>
      <c r="H7" s="40"/>
      <c r="I7" s="5" t="s">
        <v>5</v>
      </c>
      <c r="K7" s="5" t="s">
        <v>14</v>
      </c>
      <c r="L7" s="11"/>
      <c r="M7" s="5" t="s">
        <v>2</v>
      </c>
      <c r="N7" s="13"/>
      <c r="O7" s="4"/>
      <c r="P7" s="5" t="s">
        <v>0</v>
      </c>
      <c r="R7" s="56"/>
      <c r="S7" s="5" t="s">
        <v>3</v>
      </c>
    </row>
    <row r="8" spans="1:30" s="7" customFormat="1" ht="12" customHeight="1" x14ac:dyDescent="0.2">
      <c r="C8" s="7" t="s">
        <v>16</v>
      </c>
      <c r="E8" s="31">
        <f>'[5]Linked Data'!$I$29</f>
        <v>17.600000000000001</v>
      </c>
      <c r="G8" s="31">
        <f>'[5]Linked Data'!$I$30</f>
        <v>0</v>
      </c>
      <c r="H8" s="41"/>
      <c r="I8" s="31">
        <f>'[5]Linked Data'!$I$35</f>
        <v>17.100000000000001</v>
      </c>
      <c r="K8" s="31">
        <f>'[5]Linked Data'!$I$41</f>
        <v>9.6999999999999993</v>
      </c>
      <c r="L8" s="31"/>
      <c r="M8" s="31">
        <f>SUM(E8:L8)</f>
        <v>44.400000000000006</v>
      </c>
      <c r="N8" s="27"/>
      <c r="O8" s="26"/>
      <c r="P8" s="31">
        <f>'[5]Linked Data'!$K$43</f>
        <v>30.6</v>
      </c>
      <c r="R8" s="57"/>
      <c r="S8" s="26">
        <f>P8-M8</f>
        <v>-13.800000000000004</v>
      </c>
    </row>
    <row r="9" spans="1:30" s="7" customFormat="1" ht="12" customHeight="1" x14ac:dyDescent="0.2">
      <c r="C9" s="7" t="s">
        <v>18</v>
      </c>
      <c r="E9" s="26">
        <f>'[3]Linked Data'!$I$34</f>
        <v>5.5</v>
      </c>
      <c r="G9" s="26">
        <f>'[3]Linked Data'!$I$35</f>
        <v>0</v>
      </c>
      <c r="H9" s="41"/>
      <c r="I9" s="26">
        <f>'[3]Linked Data'!$I$40</f>
        <v>3.1</v>
      </c>
      <c r="K9" s="26">
        <f>'[3]Linked Data'!$I$46</f>
        <v>0</v>
      </c>
      <c r="L9" s="31"/>
      <c r="M9" s="31">
        <f>SUM(E9:L9)</f>
        <v>8.6</v>
      </c>
      <c r="N9" s="27"/>
      <c r="O9" s="26"/>
      <c r="P9" s="26">
        <f>'[3]Linked Data'!$K$48</f>
        <v>13.8</v>
      </c>
      <c r="R9" s="57"/>
      <c r="S9" s="26">
        <f>P9-M9</f>
        <v>5.2000000000000011</v>
      </c>
    </row>
    <row r="10" spans="1:30" s="7" customFormat="1" ht="12" customHeight="1" x14ac:dyDescent="0.2">
      <c r="C10" s="7" t="s">
        <v>20</v>
      </c>
      <c r="E10" s="31">
        <f>'[7]Linked Data'!$I$26</f>
        <v>9</v>
      </c>
      <c r="G10" s="31">
        <f>'[7]Linked Data'!$I$27</f>
        <v>0</v>
      </c>
      <c r="H10" s="41"/>
      <c r="I10" s="31">
        <f>'[7]Linked Data'!$I$32</f>
        <v>8.1</v>
      </c>
      <c r="K10" s="31">
        <f>'[7]Linked Data'!$I$38</f>
        <v>46.4</v>
      </c>
      <c r="L10" s="31"/>
      <c r="M10" s="31">
        <f>SUM(E10:L10)</f>
        <v>63.5</v>
      </c>
      <c r="N10" s="27"/>
      <c r="O10" s="26"/>
      <c r="P10" s="31">
        <f>'[7]Linked Data'!$K$40</f>
        <v>58.4</v>
      </c>
      <c r="R10" s="57"/>
      <c r="S10" s="26">
        <f>P10-M10</f>
        <v>-5.1000000000000014</v>
      </c>
    </row>
    <row r="11" spans="1:30" s="7" customFormat="1" ht="12" customHeight="1" x14ac:dyDescent="0.2">
      <c r="C11" s="7" t="s">
        <v>23</v>
      </c>
      <c r="E11" s="31">
        <f>'[1]Linked Data'!$I$28</f>
        <v>10.399999999999999</v>
      </c>
      <c r="G11" s="31">
        <v>0</v>
      </c>
      <c r="H11" s="41"/>
      <c r="I11" s="31">
        <f>'[1]Linked Data'!$I$32</f>
        <v>4.5</v>
      </c>
      <c r="K11" s="31">
        <f>'[1]Linked Data'!$I$38</f>
        <v>1.5</v>
      </c>
      <c r="L11" s="31"/>
      <c r="M11" s="31">
        <f>SUM(E11:L11)</f>
        <v>16.399999999999999</v>
      </c>
      <c r="N11" s="27"/>
      <c r="O11" s="26"/>
      <c r="P11" s="31">
        <f>'[1]Linked Data'!$K$40</f>
        <v>4.5999999999999996</v>
      </c>
      <c r="R11" s="57"/>
      <c r="S11" s="26">
        <f>P11-M11</f>
        <v>-11.799999999999999</v>
      </c>
    </row>
    <row r="12" spans="1:30" s="8" customFormat="1" ht="12" customHeight="1" thickBot="1" x14ac:dyDescent="0.3">
      <c r="C12" s="9" t="s">
        <v>2</v>
      </c>
      <c r="E12" s="28">
        <f>SUM(E8:E10)</f>
        <v>32.1</v>
      </c>
      <c r="G12" s="28">
        <f>SUM(G8:G10)</f>
        <v>0</v>
      </c>
      <c r="H12" s="42"/>
      <c r="I12" s="28">
        <f>SUM(I8:I10)</f>
        <v>28.300000000000004</v>
      </c>
      <c r="K12" s="28">
        <f>SUM(K8:K10)</f>
        <v>56.099999999999994</v>
      </c>
      <c r="L12" s="32"/>
      <c r="M12" s="28">
        <f>SUM(M8:M10)</f>
        <v>116.5</v>
      </c>
      <c r="N12" s="30"/>
      <c r="O12" s="29"/>
      <c r="P12" s="28">
        <f>SUM(P8:P10)</f>
        <v>102.80000000000001</v>
      </c>
      <c r="R12" s="58"/>
      <c r="S12" s="28">
        <f>SUM(S8:S10)</f>
        <v>-13.700000000000005</v>
      </c>
    </row>
    <row r="13" spans="1:30" s="8" customFormat="1" ht="7.5" customHeight="1" thickTop="1" x14ac:dyDescent="0.25">
      <c r="E13" s="9"/>
      <c r="G13" s="12"/>
      <c r="H13" s="43"/>
      <c r="I13" s="12"/>
      <c r="K13" s="12"/>
      <c r="L13" s="12"/>
      <c r="M13" s="12"/>
      <c r="N13" s="14"/>
      <c r="O13" s="6"/>
      <c r="P13" s="12"/>
      <c r="Q13" s="12"/>
      <c r="R13" s="59"/>
    </row>
    <row r="14" spans="1:30" ht="6.75" customHeight="1" x14ac:dyDescent="0.25"/>
    <row r="15" spans="1:30" ht="8.25" customHeight="1" x14ac:dyDescent="0.25"/>
    <row r="16" spans="1:30" ht="15" customHeight="1" x14ac:dyDescent="0.25">
      <c r="C16" t="s">
        <v>21</v>
      </c>
    </row>
    <row r="17" spans="1:16" ht="18" customHeight="1" x14ac:dyDescent="0.25">
      <c r="B17" s="23"/>
      <c r="J17" s="11"/>
    </row>
    <row r="18" spans="1:16" s="21" customFormat="1" ht="15" customHeight="1" x14ac:dyDescent="0.25">
      <c r="A18" s="23"/>
      <c r="B18" s="23"/>
      <c r="C18" s="23"/>
      <c r="D18" s="23"/>
      <c r="E18" s="23"/>
      <c r="F18" s="45"/>
      <c r="G18" s="37"/>
      <c r="H18" s="44"/>
      <c r="J18" s="47"/>
      <c r="K18" s="22"/>
      <c r="L18" s="47"/>
      <c r="M18" s="48"/>
      <c r="O18" s="33"/>
      <c r="P18" s="33"/>
    </row>
    <row r="19" spans="1:16" s="21" customFormat="1" ht="15" customHeight="1" x14ac:dyDescent="0.25">
      <c r="A19" s="23"/>
      <c r="B19" s="96" t="s">
        <v>16</v>
      </c>
      <c r="C19" s="23"/>
      <c r="D19" s="23"/>
      <c r="E19" s="99" t="s">
        <v>37</v>
      </c>
      <c r="F19" s="45"/>
      <c r="G19" s="37"/>
      <c r="H19" s="44"/>
      <c r="J19" s="47"/>
      <c r="K19" s="97" t="s">
        <v>43</v>
      </c>
      <c r="L19" s="47"/>
      <c r="M19" s="48"/>
      <c r="O19" s="33"/>
      <c r="P19" s="98" t="s">
        <v>44</v>
      </c>
    </row>
    <row r="20" spans="1:16" ht="9" customHeight="1" x14ac:dyDescent="0.25">
      <c r="A20" s="20"/>
      <c r="B20" s="20"/>
      <c r="C20" s="20"/>
      <c r="D20" s="20"/>
      <c r="E20" s="20"/>
      <c r="G20" s="38"/>
      <c r="H20" s="46"/>
      <c r="J20" s="38"/>
      <c r="K20"/>
      <c r="L20" s="38"/>
      <c r="M20" s="49"/>
      <c r="O20" s="20"/>
      <c r="P20" s="20"/>
    </row>
    <row r="21" spans="1:16" ht="7.5" customHeight="1" x14ac:dyDescent="0.25">
      <c r="A21" s="20"/>
      <c r="B21" s="20"/>
      <c r="C21" s="20"/>
      <c r="D21" s="20"/>
      <c r="E21" s="20"/>
      <c r="G21" s="38"/>
      <c r="H21" s="46"/>
      <c r="J21" s="38"/>
      <c r="K21"/>
      <c r="L21" s="38"/>
      <c r="M21" s="47"/>
      <c r="N21" s="20"/>
      <c r="O21" s="20"/>
      <c r="P21" s="20"/>
    </row>
    <row r="22" spans="1:16" ht="13.8" x14ac:dyDescent="0.25">
      <c r="G22" s="11"/>
      <c r="J22" s="11"/>
      <c r="L22" s="11"/>
      <c r="M22" s="47"/>
      <c r="N22" s="18"/>
      <c r="O22" s="18"/>
      <c r="P22" s="18"/>
    </row>
    <row r="23" spans="1:16" ht="14.1" customHeight="1" x14ac:dyDescent="0.25">
      <c r="G23" s="11"/>
      <c r="J23" s="11"/>
      <c r="L23" s="11"/>
      <c r="M23" s="47"/>
      <c r="N23"/>
      <c r="O23" s="19"/>
      <c r="P23" s="19"/>
    </row>
    <row r="24" spans="1:16" ht="14.1" customHeight="1" x14ac:dyDescent="0.25">
      <c r="G24" s="11"/>
      <c r="J24" s="11"/>
      <c r="L24" s="11"/>
      <c r="M24" s="47"/>
      <c r="N24"/>
      <c r="O24" s="19"/>
      <c r="P24" s="19"/>
    </row>
    <row r="25" spans="1:16" ht="14.1" customHeight="1" x14ac:dyDescent="0.25">
      <c r="G25" s="11"/>
      <c r="J25" s="11"/>
      <c r="L25" s="11"/>
      <c r="M25" s="47"/>
      <c r="N25"/>
      <c r="O25" s="19"/>
      <c r="P25" s="19"/>
    </row>
    <row r="26" spans="1:16" ht="14.1" customHeight="1" x14ac:dyDescent="0.25">
      <c r="G26" s="11"/>
      <c r="J26" s="11"/>
      <c r="L26" s="11"/>
      <c r="M26" s="47"/>
      <c r="N26"/>
      <c r="O26"/>
      <c r="P26"/>
    </row>
    <row r="27" spans="1:16" ht="14.1" customHeight="1" x14ac:dyDescent="0.25">
      <c r="G27" s="11"/>
      <c r="J27" s="11"/>
      <c r="L27" s="11"/>
      <c r="M27" s="47"/>
      <c r="N27" s="18"/>
      <c r="O27"/>
      <c r="P27"/>
    </row>
    <row r="28" spans="1:16" ht="14.1" customHeight="1" x14ac:dyDescent="0.25">
      <c r="G28" s="11"/>
      <c r="J28" s="11"/>
      <c r="L28" s="11"/>
      <c r="M28" s="47"/>
      <c r="N28"/>
      <c r="O28" s="19"/>
      <c r="P28" s="19"/>
    </row>
    <row r="29" spans="1:16" ht="14.1" customHeight="1" x14ac:dyDescent="0.25">
      <c r="G29" s="11"/>
      <c r="J29" s="11"/>
      <c r="L29" s="11"/>
      <c r="M29" s="47"/>
      <c r="N29"/>
      <c r="O29" s="19"/>
      <c r="P29" s="19"/>
    </row>
    <row r="30" spans="1:16" ht="14.1" customHeight="1" x14ac:dyDescent="0.25">
      <c r="G30" s="11"/>
      <c r="J30" s="11"/>
      <c r="L30" s="11"/>
      <c r="M30" s="47"/>
    </row>
    <row r="31" spans="1:16" ht="6.75" customHeight="1" x14ac:dyDescent="0.25">
      <c r="G31" s="11"/>
      <c r="J31" s="11"/>
      <c r="L31" s="11"/>
      <c r="M31" s="47"/>
    </row>
    <row r="32" spans="1:16" ht="12.75" customHeight="1" x14ac:dyDescent="0.25">
      <c r="A32" s="20"/>
      <c r="B32" s="20"/>
      <c r="C32" s="20"/>
      <c r="D32" s="20"/>
      <c r="G32" s="38"/>
      <c r="H32" s="20"/>
      <c r="I32" s="38"/>
      <c r="J32"/>
      <c r="K32"/>
      <c r="L32" s="38"/>
      <c r="M32" s="47"/>
      <c r="N32"/>
      <c r="O32"/>
      <c r="P32"/>
    </row>
    <row r="33" spans="1:16" ht="24.75" customHeight="1" x14ac:dyDescent="0.25">
      <c r="G33" s="11"/>
      <c r="J33" s="11"/>
      <c r="L33" s="11"/>
      <c r="M33" s="49"/>
      <c r="O33" s="20"/>
      <c r="P33" s="20"/>
    </row>
    <row r="34" spans="1:16" ht="14.1" customHeight="1" x14ac:dyDescent="0.25">
      <c r="G34" s="11"/>
      <c r="J34" s="11"/>
      <c r="L34" s="11"/>
      <c r="M34" s="47"/>
      <c r="N34" s="18"/>
      <c r="O34" s="18"/>
      <c r="P34" s="18"/>
    </row>
    <row r="35" spans="1:16" ht="12.9" customHeight="1" x14ac:dyDescent="0.25">
      <c r="G35" s="11"/>
      <c r="J35" s="11"/>
      <c r="L35" s="11"/>
      <c r="M35" s="47"/>
      <c r="N35"/>
      <c r="O35" s="19"/>
      <c r="P35" s="19"/>
    </row>
    <row r="36" spans="1:16" ht="12.9" customHeight="1" x14ac:dyDescent="0.25">
      <c r="G36" s="11"/>
      <c r="J36" s="11"/>
      <c r="L36" s="11"/>
      <c r="M36" s="47"/>
      <c r="N36"/>
      <c r="O36" s="19"/>
      <c r="P36" s="19"/>
    </row>
    <row r="37" spans="1:16" ht="12.9" customHeight="1" x14ac:dyDescent="0.25">
      <c r="G37" s="11"/>
      <c r="J37" s="11"/>
      <c r="L37" s="11"/>
      <c r="M37" s="47"/>
      <c r="N37"/>
      <c r="O37" s="19"/>
      <c r="P37" s="19"/>
    </row>
    <row r="38" spans="1:16" ht="12.9" customHeight="1" x14ac:dyDescent="0.25">
      <c r="G38" s="11"/>
      <c r="J38" s="11"/>
      <c r="L38" s="11"/>
      <c r="M38" s="47"/>
      <c r="N38"/>
      <c r="O38"/>
      <c r="P38"/>
    </row>
    <row r="39" spans="1:16" ht="12.9" customHeight="1" x14ac:dyDescent="0.25">
      <c r="G39" s="11"/>
      <c r="J39" s="11"/>
      <c r="L39" s="11"/>
      <c r="M39" s="47"/>
      <c r="N39" s="18"/>
      <c r="O39"/>
      <c r="P39"/>
    </row>
    <row r="40" spans="1:16" ht="12.9" customHeight="1" x14ac:dyDescent="0.25">
      <c r="G40" s="11"/>
      <c r="J40" s="11"/>
      <c r="L40" s="11"/>
      <c r="M40" s="47"/>
      <c r="N40" s="18"/>
      <c r="O40" s="19"/>
      <c r="P40" s="19"/>
    </row>
    <row r="41" spans="1:16" ht="12.9" customHeight="1" x14ac:dyDescent="0.25">
      <c r="G41" s="11"/>
      <c r="J41" s="11"/>
      <c r="L41" s="11"/>
      <c r="M41" s="47"/>
      <c r="N41"/>
      <c r="O41" s="19"/>
      <c r="P41" s="19"/>
    </row>
    <row r="42" spans="1:16" ht="12.9" customHeight="1" x14ac:dyDescent="0.25">
      <c r="G42" s="11"/>
      <c r="I42" s="60"/>
      <c r="J42" s="11"/>
      <c r="L42" s="11"/>
      <c r="M42" s="47"/>
      <c r="N42"/>
      <c r="O42" s="19"/>
      <c r="P42" s="19"/>
    </row>
    <row r="43" spans="1:16" ht="24" customHeight="1" x14ac:dyDescent="0.25">
      <c r="A43" s="18"/>
      <c r="C43" s="19"/>
      <c r="G43" s="11"/>
      <c r="H43" s="18"/>
      <c r="I43" s="60"/>
      <c r="J43" s="11"/>
      <c r="L43" s="11"/>
      <c r="M43" s="47"/>
      <c r="N43"/>
      <c r="O43" s="19"/>
    </row>
    <row r="44" spans="1:16" ht="7.5" customHeight="1" x14ac:dyDescent="0.25">
      <c r="C44" s="19"/>
      <c r="G44" s="11"/>
      <c r="H44"/>
      <c r="I44" s="60"/>
      <c r="J44" s="11"/>
      <c r="L44" s="11"/>
      <c r="M44" s="47"/>
      <c r="N44"/>
      <c r="O44" s="19"/>
    </row>
    <row r="45" spans="1:16" ht="12.9" customHeight="1" x14ac:dyDescent="0.25">
      <c r="C45" s="19"/>
      <c r="G45" s="11"/>
      <c r="H45"/>
      <c r="I45" s="60"/>
      <c r="J45" s="11"/>
      <c r="K45" s="11"/>
      <c r="L45" s="11"/>
      <c r="M45" s="47"/>
      <c r="N45"/>
      <c r="O45" s="19"/>
    </row>
    <row r="46" spans="1:16" ht="12.9" customHeight="1" x14ac:dyDescent="0.25">
      <c r="B46" s="19"/>
      <c r="C46" s="19"/>
      <c r="G46" s="11"/>
      <c r="H46"/>
      <c r="I46" s="19"/>
      <c r="J46" s="11"/>
      <c r="K46" s="11"/>
      <c r="L46" s="11"/>
      <c r="M46" s="47"/>
      <c r="O46" s="19"/>
    </row>
    <row r="47" spans="1:16" ht="14.1" customHeight="1" x14ac:dyDescent="0.25">
      <c r="C47" s="19"/>
      <c r="G47" s="11"/>
      <c r="H47"/>
      <c r="I47"/>
      <c r="J47" s="11"/>
      <c r="K47" s="11"/>
      <c r="L47" s="11"/>
      <c r="M47" s="47"/>
      <c r="O47" s="19"/>
    </row>
    <row r="48" spans="1:16" ht="14.1" customHeight="1" x14ac:dyDescent="0.25">
      <c r="A48" s="18"/>
      <c r="C48" s="19"/>
      <c r="G48" s="11"/>
      <c r="H48" s="18"/>
      <c r="I48"/>
      <c r="J48" s="11"/>
      <c r="K48" s="11"/>
      <c r="L48" s="11"/>
      <c r="M48" s="47"/>
      <c r="O48" s="19"/>
    </row>
    <row r="49" spans="2:13" ht="12.9" customHeight="1" x14ac:dyDescent="0.25">
      <c r="B49" s="19"/>
      <c r="C49" s="19"/>
      <c r="G49" s="11"/>
      <c r="H49"/>
      <c r="I49" s="19"/>
      <c r="J49" s="11"/>
      <c r="K49" s="11"/>
      <c r="L49" s="11"/>
      <c r="M49" s="47"/>
    </row>
    <row r="50" spans="2:13" ht="12.9" customHeight="1" x14ac:dyDescent="0.25">
      <c r="B50" s="19"/>
      <c r="C50" s="19"/>
      <c r="G50" s="11"/>
      <c r="H50"/>
      <c r="I50" s="19"/>
      <c r="J50" s="11"/>
      <c r="K50" s="11"/>
      <c r="L50" s="11"/>
      <c r="M50" s="47"/>
    </row>
    <row r="51" spans="2:13" x14ac:dyDescent="0.25">
      <c r="J51" s="11"/>
      <c r="K51" s="11"/>
    </row>
    <row r="52" spans="2:13" x14ac:dyDescent="0.25">
      <c r="J52" s="11"/>
      <c r="K52" s="11"/>
    </row>
    <row r="53" spans="2:13" x14ac:dyDescent="0.25">
      <c r="J53" s="11"/>
      <c r="K53" s="11"/>
    </row>
    <row r="54" spans="2:13" x14ac:dyDescent="0.25">
      <c r="J54" s="11"/>
      <c r="K54" s="11"/>
    </row>
    <row r="55" spans="2:13" x14ac:dyDescent="0.25">
      <c r="J55" s="11"/>
      <c r="K55" s="11"/>
    </row>
    <row r="56" spans="2:13" x14ac:dyDescent="0.25">
      <c r="J56" s="11"/>
      <c r="K56" s="11"/>
    </row>
    <row r="57" spans="2:13" x14ac:dyDescent="0.25">
      <c r="J57" s="11"/>
      <c r="K57" s="11"/>
    </row>
  </sheetData>
  <mergeCells count="3">
    <mergeCell ref="A1:D1"/>
    <mergeCell ref="E6:G6"/>
    <mergeCell ref="S1:U1"/>
  </mergeCells>
  <phoneticPr fontId="7" type="noConversion"/>
  <pageMargins left="0.25" right="0.25" top="0.5" bottom="0.25" header="0.5" footer="0.5"/>
  <pageSetup scale="88" orientation="landscape" r:id="rId1"/>
  <headerFooter alignWithMargins="0">
    <oddFooter>&amp;C18&amp;R&amp;6&amp;D  -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zoomScale="75" workbookViewId="0">
      <selection activeCell="F28" sqref="F28"/>
    </sheetView>
  </sheetViews>
  <sheetFormatPr defaultColWidth="9.109375" defaultRowHeight="13.2" x14ac:dyDescent="0.25"/>
  <cols>
    <col min="1" max="1" width="9.109375" style="54"/>
    <col min="2" max="4" width="11.6640625" style="54" customWidth="1"/>
    <col min="5" max="5" width="5" customWidth="1"/>
    <col min="6" max="8" width="11.6640625" customWidth="1"/>
    <col min="9" max="9" width="4.33203125" style="54" customWidth="1"/>
    <col min="10" max="12" width="11.6640625" style="54" customWidth="1"/>
    <col min="13" max="13" width="6" style="54" customWidth="1"/>
    <col min="14" max="16" width="11.6640625" style="54" customWidth="1"/>
    <col min="17" max="16384" width="9.109375" style="54"/>
  </cols>
  <sheetData>
    <row r="1" spans="1:16" ht="17.399999999999999" x14ac:dyDescent="0.25">
      <c r="A1" s="51" t="s">
        <v>8</v>
      </c>
      <c r="B1" s="53"/>
      <c r="C1" s="53"/>
      <c r="D1" s="53"/>
      <c r="F1" s="54"/>
      <c r="G1" s="54"/>
      <c r="H1" s="54"/>
      <c r="I1" s="53"/>
    </row>
    <row r="2" spans="1:16" ht="6.75" customHeight="1" x14ac:dyDescent="0.25">
      <c r="A2" s="51"/>
      <c r="B2" s="53"/>
      <c r="C2" s="53"/>
      <c r="D2" s="53"/>
      <c r="F2" s="54"/>
      <c r="G2" s="54"/>
      <c r="H2" s="54"/>
      <c r="I2" s="53"/>
    </row>
    <row r="3" spans="1:16" ht="26.25" customHeight="1" thickBot="1" x14ac:dyDescent="0.3">
      <c r="A3" s="62" t="s">
        <v>9</v>
      </c>
      <c r="B3" s="36"/>
      <c r="C3" s="36"/>
      <c r="D3" s="36"/>
      <c r="F3" s="53"/>
      <c r="G3" s="53"/>
      <c r="H3" s="53"/>
      <c r="I3" s="36"/>
      <c r="J3" s="36"/>
    </row>
    <row r="4" spans="1:16" s="81" customFormat="1" ht="19.5" customHeight="1" thickBot="1" x14ac:dyDescent="0.3">
      <c r="A4" s="80"/>
      <c r="B4" s="103" t="s">
        <v>16</v>
      </c>
      <c r="C4" s="105"/>
      <c r="D4" s="104"/>
      <c r="E4" s="88"/>
      <c r="F4" s="106" t="s">
        <v>19</v>
      </c>
      <c r="G4" s="107"/>
      <c r="H4" s="108"/>
      <c r="J4" s="103" t="s">
        <v>20</v>
      </c>
      <c r="K4" s="105"/>
      <c r="L4" s="104"/>
      <c r="N4" s="103" t="s">
        <v>23</v>
      </c>
      <c r="O4" s="105"/>
      <c r="P4" s="104"/>
    </row>
    <row r="5" spans="1:16" s="66" customFormat="1" ht="14.1" customHeight="1" x14ac:dyDescent="0.25">
      <c r="A5" s="64"/>
      <c r="B5" s="65" t="s">
        <v>11</v>
      </c>
      <c r="C5" s="65" t="s">
        <v>12</v>
      </c>
      <c r="D5" s="69" t="s">
        <v>0</v>
      </c>
      <c r="E5"/>
      <c r="F5" s="52" t="s">
        <v>11</v>
      </c>
      <c r="G5" s="52" t="s">
        <v>12</v>
      </c>
      <c r="H5" s="72" t="s">
        <v>0</v>
      </c>
      <c r="J5" s="65" t="s">
        <v>11</v>
      </c>
      <c r="K5" s="65" t="s">
        <v>12</v>
      </c>
      <c r="L5" s="69" t="s">
        <v>0</v>
      </c>
      <c r="N5" s="65" t="s">
        <v>11</v>
      </c>
      <c r="O5" s="65" t="s">
        <v>12</v>
      </c>
      <c r="P5" s="69" t="s">
        <v>0</v>
      </c>
    </row>
    <row r="6" spans="1:16" s="85" customFormat="1" ht="14.1" customHeight="1" x14ac:dyDescent="0.25">
      <c r="A6" s="78" t="s">
        <v>25</v>
      </c>
      <c r="B6" s="79">
        <v>9.9</v>
      </c>
      <c r="C6" s="79">
        <v>0</v>
      </c>
      <c r="D6" s="70">
        <v>8.6999999999999993</v>
      </c>
      <c r="E6" s="87"/>
      <c r="F6" s="55">
        <v>8.9</v>
      </c>
      <c r="G6" s="55">
        <v>0</v>
      </c>
      <c r="H6" s="73">
        <v>9.8000000000000007</v>
      </c>
      <c r="I6" s="67"/>
      <c r="J6" s="79">
        <v>3.9</v>
      </c>
      <c r="K6" s="79">
        <v>0</v>
      </c>
      <c r="L6" s="70">
        <v>3.9</v>
      </c>
      <c r="N6" s="79">
        <v>11.6</v>
      </c>
      <c r="O6" s="79">
        <v>0</v>
      </c>
      <c r="P6" s="70">
        <v>3.9</v>
      </c>
    </row>
    <row r="7" spans="1:16" s="85" customFormat="1" ht="14.1" customHeight="1" x14ac:dyDescent="0.25">
      <c r="A7" s="78" t="s">
        <v>26</v>
      </c>
      <c r="B7" s="79">
        <v>15.3</v>
      </c>
      <c r="C7" s="79">
        <v>0</v>
      </c>
      <c r="D7" s="70">
        <v>8.6999999999999993</v>
      </c>
      <c r="E7" s="87"/>
      <c r="F7" s="55">
        <v>8.9</v>
      </c>
      <c r="G7" s="55">
        <v>0</v>
      </c>
      <c r="H7" s="73">
        <v>9.8000000000000007</v>
      </c>
      <c r="I7" s="67"/>
      <c r="J7" s="79">
        <v>3.9</v>
      </c>
      <c r="K7" s="79">
        <v>0</v>
      </c>
      <c r="L7" s="70">
        <v>3.9</v>
      </c>
      <c r="N7" s="79">
        <v>10.5</v>
      </c>
      <c r="O7" s="79">
        <v>0</v>
      </c>
      <c r="P7" s="70">
        <v>3.9</v>
      </c>
    </row>
    <row r="8" spans="1:16" s="85" customFormat="1" ht="14.1" customHeight="1" x14ac:dyDescent="0.25">
      <c r="A8" s="78" t="s">
        <v>27</v>
      </c>
      <c r="B8" s="79">
        <v>15.3</v>
      </c>
      <c r="C8" s="79">
        <v>0</v>
      </c>
      <c r="D8" s="70">
        <v>8.6999999999999993</v>
      </c>
      <c r="E8" s="87"/>
      <c r="F8" s="55">
        <v>8.9</v>
      </c>
      <c r="G8" s="55">
        <v>0</v>
      </c>
      <c r="H8" s="73">
        <v>9.8000000000000007</v>
      </c>
      <c r="I8" s="67"/>
      <c r="J8" s="79">
        <v>3.9</v>
      </c>
      <c r="K8" s="79">
        <v>0</v>
      </c>
      <c r="L8" s="70">
        <v>3.9</v>
      </c>
      <c r="N8" s="79">
        <v>11.7</v>
      </c>
      <c r="O8" s="79">
        <v>0</v>
      </c>
      <c r="P8" s="70">
        <v>3.9</v>
      </c>
    </row>
    <row r="9" spans="1:16" s="85" customFormat="1" ht="14.1" customHeight="1" x14ac:dyDescent="0.25">
      <c r="A9" s="78" t="s">
        <v>28</v>
      </c>
      <c r="B9" s="79">
        <v>15.3</v>
      </c>
      <c r="C9" s="79">
        <v>0</v>
      </c>
      <c r="D9" s="70">
        <v>8.6999999999999993</v>
      </c>
      <c r="E9" s="87"/>
      <c r="F9" s="55">
        <v>8.9</v>
      </c>
      <c r="G9" s="55">
        <v>0</v>
      </c>
      <c r="H9" s="73">
        <v>9.8000000000000007</v>
      </c>
      <c r="I9" s="67"/>
      <c r="J9" s="79">
        <v>9</v>
      </c>
      <c r="K9" s="79">
        <v>0</v>
      </c>
      <c r="L9" s="70">
        <v>3.9</v>
      </c>
      <c r="N9" s="79">
        <v>11.7</v>
      </c>
      <c r="O9" s="79">
        <v>0</v>
      </c>
      <c r="P9" s="70">
        <v>3.9</v>
      </c>
    </row>
    <row r="10" spans="1:16" s="85" customFormat="1" ht="14.1" customHeight="1" x14ac:dyDescent="0.25">
      <c r="A10" s="78" t="s">
        <v>29</v>
      </c>
      <c r="B10" s="79">
        <v>17.600000000000001</v>
      </c>
      <c r="C10" s="79">
        <v>0</v>
      </c>
      <c r="D10" s="70">
        <v>8.6999999999999993</v>
      </c>
      <c r="E10" s="87"/>
      <c r="F10" s="55">
        <v>9.6999999999999993</v>
      </c>
      <c r="G10" s="55">
        <v>0</v>
      </c>
      <c r="H10" s="73">
        <v>9.8000000000000007</v>
      </c>
      <c r="I10" s="67"/>
      <c r="J10" s="79">
        <v>9</v>
      </c>
      <c r="K10" s="79">
        <v>0</v>
      </c>
      <c r="L10" s="70">
        <v>3.9</v>
      </c>
      <c r="N10" s="79">
        <v>11.7</v>
      </c>
      <c r="O10" s="79">
        <v>0</v>
      </c>
      <c r="P10" s="70">
        <v>3.9</v>
      </c>
    </row>
    <row r="11" spans="1:16" s="85" customFormat="1" ht="14.1" customHeight="1" x14ac:dyDescent="0.25">
      <c r="A11" s="78" t="s">
        <v>30</v>
      </c>
      <c r="B11" s="79">
        <v>17.600000000000001</v>
      </c>
      <c r="C11" s="79">
        <v>0</v>
      </c>
      <c r="D11" s="70">
        <v>8.6999999999999993</v>
      </c>
      <c r="E11" s="87"/>
      <c r="F11" s="55">
        <v>4.5999999999999996</v>
      </c>
      <c r="G11" s="55">
        <v>0</v>
      </c>
      <c r="H11" s="73">
        <v>9.8000000000000007</v>
      </c>
      <c r="I11" s="67"/>
      <c r="J11" s="79">
        <v>9</v>
      </c>
      <c r="K11" s="79">
        <v>0</v>
      </c>
      <c r="L11" s="70">
        <v>3.9</v>
      </c>
      <c r="N11" s="79">
        <v>11.7</v>
      </c>
      <c r="O11" s="79">
        <v>0</v>
      </c>
      <c r="P11" s="70">
        <v>3.9</v>
      </c>
    </row>
    <row r="12" spans="1:16" s="85" customFormat="1" ht="14.1" customHeight="1" x14ac:dyDescent="0.25">
      <c r="A12" s="78" t="s">
        <v>31</v>
      </c>
      <c r="B12" s="79">
        <v>17.600000000000001</v>
      </c>
      <c r="C12" s="79">
        <v>0</v>
      </c>
      <c r="D12" s="70">
        <v>8.6999999999999993</v>
      </c>
      <c r="E12" s="87"/>
      <c r="F12" s="55">
        <v>5</v>
      </c>
      <c r="G12" s="55">
        <v>0</v>
      </c>
      <c r="H12" s="73">
        <v>9.8000000000000007</v>
      </c>
      <c r="I12" s="67"/>
      <c r="J12" s="79">
        <v>9</v>
      </c>
      <c r="K12" s="79">
        <v>0</v>
      </c>
      <c r="L12" s="70">
        <v>3.9</v>
      </c>
      <c r="N12" s="79">
        <v>11.7</v>
      </c>
      <c r="O12" s="79">
        <v>0</v>
      </c>
      <c r="P12" s="70">
        <v>3.9</v>
      </c>
    </row>
    <row r="13" spans="1:16" s="85" customFormat="1" ht="14.1" customHeight="1" x14ac:dyDescent="0.25">
      <c r="A13" s="78" t="s">
        <v>32</v>
      </c>
      <c r="B13" s="79">
        <v>17.600000000000001</v>
      </c>
      <c r="C13" s="79">
        <v>0</v>
      </c>
      <c r="D13" s="70">
        <v>8.6999999999999993</v>
      </c>
      <c r="E13" s="87"/>
      <c r="F13" s="55">
        <v>5.5</v>
      </c>
      <c r="G13" s="55">
        <v>0</v>
      </c>
      <c r="H13" s="73">
        <v>9.8000000000000007</v>
      </c>
      <c r="I13" s="67"/>
      <c r="J13" s="79">
        <v>9</v>
      </c>
      <c r="K13" s="79">
        <v>0</v>
      </c>
      <c r="L13" s="70">
        <v>3.9</v>
      </c>
      <c r="N13" s="79">
        <v>10.4</v>
      </c>
      <c r="O13" s="79">
        <v>0</v>
      </c>
      <c r="P13" s="70">
        <v>3.9</v>
      </c>
    </row>
    <row r="14" spans="1:16" s="85" customFormat="1" ht="14.1" customHeight="1" x14ac:dyDescent="0.25">
      <c r="A14" s="78" t="s">
        <v>33</v>
      </c>
      <c r="B14" s="79"/>
      <c r="C14" s="79"/>
      <c r="D14" s="70">
        <v>8.6999999999999993</v>
      </c>
      <c r="E14" s="87"/>
      <c r="F14" s="55"/>
      <c r="G14" s="55"/>
      <c r="H14" s="73">
        <v>9.8000000000000007</v>
      </c>
      <c r="I14" s="67"/>
      <c r="J14" s="79"/>
      <c r="K14" s="79"/>
      <c r="L14" s="70">
        <v>3.9</v>
      </c>
      <c r="N14" s="79"/>
      <c r="O14" s="79"/>
      <c r="P14" s="70">
        <v>3.9</v>
      </c>
    </row>
    <row r="15" spans="1:16" s="85" customFormat="1" ht="14.1" customHeight="1" x14ac:dyDescent="0.25">
      <c r="A15" s="78" t="s">
        <v>34</v>
      </c>
      <c r="B15" s="79"/>
      <c r="C15" s="79"/>
      <c r="D15" s="70">
        <v>8.6999999999999993</v>
      </c>
      <c r="E15" s="87"/>
      <c r="F15" s="55"/>
      <c r="G15" s="55"/>
      <c r="H15" s="73">
        <v>9.8000000000000007</v>
      </c>
      <c r="J15" s="79"/>
      <c r="K15" s="79"/>
      <c r="L15" s="70">
        <v>3.9</v>
      </c>
      <c r="N15" s="79"/>
      <c r="O15" s="79"/>
      <c r="P15" s="70">
        <v>3.9</v>
      </c>
    </row>
    <row r="16" spans="1:16" s="85" customFormat="1" ht="14.1" customHeight="1" x14ac:dyDescent="0.25">
      <c r="A16" s="78" t="s">
        <v>35</v>
      </c>
      <c r="B16" s="79"/>
      <c r="C16" s="79"/>
      <c r="D16" s="70">
        <v>8.6999999999999993</v>
      </c>
      <c r="E16" s="87"/>
      <c r="F16" s="55"/>
      <c r="G16" s="55"/>
      <c r="H16" s="73">
        <v>9.8000000000000007</v>
      </c>
      <c r="J16" s="79"/>
      <c r="K16" s="79"/>
      <c r="L16" s="70">
        <v>3.9</v>
      </c>
      <c r="N16" s="79"/>
      <c r="O16" s="79"/>
      <c r="P16" s="70">
        <v>3.9</v>
      </c>
    </row>
    <row r="17" spans="1:15" ht="12.75" customHeight="1" x14ac:dyDescent="0.25">
      <c r="A17" s="50"/>
      <c r="F17" s="54"/>
      <c r="G17" s="54"/>
      <c r="H17" s="54"/>
    </row>
    <row r="18" spans="1:15" ht="21.75" customHeight="1" thickBot="1" x14ac:dyDescent="0.3">
      <c r="A18" s="62" t="s">
        <v>10</v>
      </c>
      <c r="B18" s="36"/>
      <c r="F18" s="36"/>
      <c r="G18" s="54"/>
      <c r="H18" s="36"/>
      <c r="I18" s="36"/>
      <c r="J18" s="36"/>
    </row>
    <row r="19" spans="1:15" s="81" customFormat="1" ht="20.25" customHeight="1" thickBot="1" x14ac:dyDescent="0.3">
      <c r="A19" s="80"/>
      <c r="B19" s="106" t="s">
        <v>16</v>
      </c>
      <c r="C19" s="108"/>
      <c r="D19" s="88"/>
      <c r="E19" s="88"/>
      <c r="F19" s="106" t="s">
        <v>19</v>
      </c>
      <c r="G19" s="108"/>
      <c r="H19" s="89"/>
      <c r="J19" s="103" t="s">
        <v>20</v>
      </c>
      <c r="K19" s="104"/>
      <c r="N19" s="103" t="s">
        <v>23</v>
      </c>
      <c r="O19" s="104"/>
    </row>
    <row r="20" spans="1:15" s="66" customFormat="1" ht="14.1" customHeight="1" x14ac:dyDescent="0.25">
      <c r="A20" s="64"/>
      <c r="B20" s="71" t="s">
        <v>5</v>
      </c>
      <c r="C20" s="69" t="s">
        <v>0</v>
      </c>
      <c r="D20" s="65"/>
      <c r="E20"/>
      <c r="F20" s="71" t="s">
        <v>5</v>
      </c>
      <c r="G20" s="75" t="s">
        <v>0</v>
      </c>
      <c r="H20" s="71"/>
      <c r="J20" s="71" t="s">
        <v>5</v>
      </c>
      <c r="K20" s="69" t="s">
        <v>0</v>
      </c>
      <c r="N20" s="71" t="s">
        <v>5</v>
      </c>
      <c r="O20" s="69" t="s">
        <v>0</v>
      </c>
    </row>
    <row r="21" spans="1:15" s="85" customFormat="1" ht="14.1" customHeight="1" x14ac:dyDescent="0.25">
      <c r="A21" s="78" t="s">
        <v>25</v>
      </c>
      <c r="B21" s="79">
        <v>15.6</v>
      </c>
      <c r="C21" s="70">
        <v>10.8</v>
      </c>
      <c r="D21" s="79"/>
      <c r="E21" s="87"/>
      <c r="F21" s="55">
        <v>4.9000000000000004</v>
      </c>
      <c r="G21" s="73">
        <v>4</v>
      </c>
      <c r="H21" s="55"/>
      <c r="I21" s="67"/>
      <c r="J21" s="79">
        <v>11</v>
      </c>
      <c r="K21" s="70">
        <v>8.1</v>
      </c>
      <c r="L21" s="79"/>
      <c r="N21" s="79">
        <v>4.5999999999999996</v>
      </c>
      <c r="O21" s="70">
        <v>0.7</v>
      </c>
    </row>
    <row r="22" spans="1:15" s="85" customFormat="1" ht="14.1" customHeight="1" x14ac:dyDescent="0.25">
      <c r="A22" s="78" t="s">
        <v>26</v>
      </c>
      <c r="B22" s="79">
        <v>17.100000000000001</v>
      </c>
      <c r="C22" s="70">
        <v>10.8</v>
      </c>
      <c r="D22" s="79"/>
      <c r="E22" s="87"/>
      <c r="F22" s="55">
        <v>4.3</v>
      </c>
      <c r="G22" s="73">
        <v>4</v>
      </c>
      <c r="H22" s="55"/>
      <c r="I22" s="67"/>
      <c r="J22" s="79">
        <v>11.1</v>
      </c>
      <c r="K22" s="70">
        <v>8.1</v>
      </c>
      <c r="L22" s="79"/>
      <c r="N22" s="79">
        <v>4.5999999999999996</v>
      </c>
      <c r="O22" s="70">
        <v>0.7</v>
      </c>
    </row>
    <row r="23" spans="1:15" s="85" customFormat="1" ht="14.1" customHeight="1" x14ac:dyDescent="0.25">
      <c r="A23" s="78" t="s">
        <v>27</v>
      </c>
      <c r="B23" s="79">
        <v>17.100000000000001</v>
      </c>
      <c r="C23" s="70">
        <v>10.8</v>
      </c>
      <c r="D23" s="79"/>
      <c r="E23" s="87"/>
      <c r="F23" s="55">
        <v>4.9000000000000004</v>
      </c>
      <c r="G23" s="73">
        <v>4</v>
      </c>
      <c r="H23" s="55"/>
      <c r="I23" s="67"/>
      <c r="J23" s="79">
        <v>11.1</v>
      </c>
      <c r="K23" s="70">
        <v>8.1</v>
      </c>
      <c r="L23" s="79"/>
      <c r="N23" s="79">
        <v>5</v>
      </c>
      <c r="O23" s="70">
        <v>0.7</v>
      </c>
    </row>
    <row r="24" spans="1:15" s="85" customFormat="1" ht="14.1" customHeight="1" x14ac:dyDescent="0.25">
      <c r="A24" s="78" t="s">
        <v>28</v>
      </c>
      <c r="B24" s="79">
        <v>17.100000000000001</v>
      </c>
      <c r="C24" s="70">
        <v>10.8</v>
      </c>
      <c r="D24" s="79"/>
      <c r="E24" s="87"/>
      <c r="F24" s="55">
        <v>4.9000000000000004</v>
      </c>
      <c r="G24" s="73">
        <v>4</v>
      </c>
      <c r="H24" s="55"/>
      <c r="I24" s="67"/>
      <c r="J24" s="79">
        <v>8.1</v>
      </c>
      <c r="K24" s="70">
        <v>8.1</v>
      </c>
      <c r="L24" s="79"/>
      <c r="N24" s="79">
        <v>5</v>
      </c>
      <c r="O24" s="70">
        <v>0.7</v>
      </c>
    </row>
    <row r="25" spans="1:15" s="85" customFormat="1" ht="14.1" customHeight="1" x14ac:dyDescent="0.25">
      <c r="A25" s="78" t="s">
        <v>29</v>
      </c>
      <c r="B25" s="79">
        <v>17.100000000000001</v>
      </c>
      <c r="C25" s="70">
        <v>10.8</v>
      </c>
      <c r="D25" s="79"/>
      <c r="E25" s="87"/>
      <c r="F25" s="55">
        <v>4.2</v>
      </c>
      <c r="G25" s="73">
        <v>4</v>
      </c>
      <c r="H25" s="55"/>
      <c r="I25" s="67"/>
      <c r="J25" s="79">
        <v>8.1</v>
      </c>
      <c r="K25" s="70">
        <v>8.1</v>
      </c>
      <c r="L25" s="79"/>
      <c r="N25" s="79">
        <v>5</v>
      </c>
      <c r="O25" s="70">
        <v>0.7</v>
      </c>
    </row>
    <row r="26" spans="1:15" s="85" customFormat="1" ht="14.1" customHeight="1" x14ac:dyDescent="0.25">
      <c r="A26" s="78" t="s">
        <v>30</v>
      </c>
      <c r="B26" s="79">
        <v>17.100000000000001</v>
      </c>
      <c r="C26" s="70">
        <v>10.8</v>
      </c>
      <c r="D26" s="79"/>
      <c r="E26" s="87"/>
      <c r="F26" s="55">
        <v>4.0999999999999996</v>
      </c>
      <c r="G26" s="73">
        <v>4</v>
      </c>
      <c r="H26" s="55"/>
      <c r="I26" s="67"/>
      <c r="J26" s="79">
        <v>8.1</v>
      </c>
      <c r="K26" s="70">
        <v>8.1</v>
      </c>
      <c r="L26" s="79"/>
      <c r="N26" s="79">
        <v>5</v>
      </c>
      <c r="O26" s="70">
        <v>0.7</v>
      </c>
    </row>
    <row r="27" spans="1:15" s="85" customFormat="1" ht="14.1" customHeight="1" x14ac:dyDescent="0.25">
      <c r="A27" s="78" t="s">
        <v>31</v>
      </c>
      <c r="B27" s="79">
        <v>17.100000000000001</v>
      </c>
      <c r="C27" s="70">
        <v>10.8</v>
      </c>
      <c r="D27" s="79"/>
      <c r="E27" s="87"/>
      <c r="F27" s="55">
        <v>3.5</v>
      </c>
      <c r="G27" s="73">
        <v>4</v>
      </c>
      <c r="H27" s="55"/>
      <c r="I27" s="67"/>
      <c r="J27" s="79">
        <v>8.1</v>
      </c>
      <c r="K27" s="70">
        <v>8.1</v>
      </c>
      <c r="L27" s="79"/>
      <c r="N27" s="79">
        <v>5</v>
      </c>
      <c r="O27" s="70">
        <v>0.7</v>
      </c>
    </row>
    <row r="28" spans="1:15" s="85" customFormat="1" ht="14.1" customHeight="1" x14ac:dyDescent="0.25">
      <c r="A28" s="78" t="s">
        <v>32</v>
      </c>
      <c r="B28" s="79">
        <v>17.100000000000001</v>
      </c>
      <c r="C28" s="70">
        <v>10.8</v>
      </c>
      <c r="D28" s="79"/>
      <c r="E28" s="87"/>
      <c r="F28" s="55">
        <v>3.1</v>
      </c>
      <c r="G28" s="73">
        <v>4</v>
      </c>
      <c r="H28" s="55"/>
      <c r="I28" s="67"/>
      <c r="J28" s="79">
        <v>8.1</v>
      </c>
      <c r="K28" s="70">
        <v>8.1</v>
      </c>
      <c r="L28" s="79"/>
      <c r="N28" s="79">
        <v>4.5</v>
      </c>
      <c r="O28" s="70">
        <v>0.7</v>
      </c>
    </row>
    <row r="29" spans="1:15" s="85" customFormat="1" ht="14.1" customHeight="1" x14ac:dyDescent="0.25">
      <c r="A29" s="78" t="s">
        <v>33</v>
      </c>
      <c r="B29" s="79"/>
      <c r="C29" s="70">
        <v>10.8</v>
      </c>
      <c r="D29" s="79"/>
      <c r="E29" s="87"/>
      <c r="F29" s="55"/>
      <c r="G29" s="73">
        <v>4</v>
      </c>
      <c r="H29" s="55"/>
      <c r="I29" s="67"/>
      <c r="J29" s="79"/>
      <c r="K29" s="70">
        <v>8.1</v>
      </c>
      <c r="L29" s="79"/>
      <c r="N29" s="79"/>
      <c r="O29" s="70">
        <v>0.7</v>
      </c>
    </row>
    <row r="30" spans="1:15" s="85" customFormat="1" ht="14.1" customHeight="1" x14ac:dyDescent="0.25">
      <c r="A30" s="78" t="s">
        <v>34</v>
      </c>
      <c r="C30" s="70">
        <v>10.8</v>
      </c>
      <c r="D30" s="79"/>
      <c r="E30" s="87"/>
      <c r="F30" s="55"/>
      <c r="G30" s="73">
        <v>4</v>
      </c>
      <c r="H30" s="55"/>
      <c r="J30" s="79"/>
      <c r="K30" s="70">
        <v>8.1</v>
      </c>
      <c r="L30" s="79"/>
      <c r="N30" s="79"/>
      <c r="O30" s="70">
        <v>0.7</v>
      </c>
    </row>
    <row r="31" spans="1:15" s="85" customFormat="1" ht="14.1" customHeight="1" x14ac:dyDescent="0.25">
      <c r="A31" s="78" t="s">
        <v>35</v>
      </c>
      <c r="C31" s="70">
        <v>10.8</v>
      </c>
      <c r="D31" s="79"/>
      <c r="E31" s="87"/>
      <c r="F31" s="55"/>
      <c r="G31" s="73">
        <v>4</v>
      </c>
      <c r="H31" s="55"/>
      <c r="K31" s="70">
        <v>8.1</v>
      </c>
      <c r="L31" s="79"/>
      <c r="O31" s="70">
        <v>0.7</v>
      </c>
    </row>
    <row r="32" spans="1:15" s="85" customFormat="1" ht="14.1" customHeight="1" x14ac:dyDescent="0.25">
      <c r="E32" s="87"/>
      <c r="F32" s="87"/>
      <c r="G32" s="87"/>
      <c r="H32" s="87"/>
    </row>
    <row r="33" spans="5:8" s="63" customFormat="1" x14ac:dyDescent="0.25">
      <c r="E33"/>
      <c r="F33" s="54"/>
      <c r="G33" s="54"/>
      <c r="H33" s="54"/>
    </row>
    <row r="34" spans="5:8" x14ac:dyDescent="0.25">
      <c r="F34" s="54"/>
      <c r="G34" s="54"/>
      <c r="H34" s="54"/>
    </row>
    <row r="35" spans="5:8" x14ac:dyDescent="0.25">
      <c r="F35" s="54"/>
      <c r="G35" s="54"/>
      <c r="H35" s="54"/>
    </row>
    <row r="36" spans="5:8" x14ac:dyDescent="0.25">
      <c r="F36" s="54"/>
      <c r="G36" s="54"/>
      <c r="H36" s="54"/>
    </row>
    <row r="37" spans="5:8" x14ac:dyDescent="0.25">
      <c r="F37" s="54"/>
      <c r="G37" s="54"/>
      <c r="H37" s="54"/>
    </row>
    <row r="38" spans="5:8" x14ac:dyDescent="0.25">
      <c r="F38" s="54"/>
      <c r="G38" s="54"/>
      <c r="H38" s="54"/>
    </row>
    <row r="39" spans="5:8" x14ac:dyDescent="0.25">
      <c r="F39" s="54"/>
      <c r="G39" s="54"/>
      <c r="H39" s="54"/>
    </row>
    <row r="40" spans="5:8" x14ac:dyDescent="0.25">
      <c r="F40" s="54"/>
      <c r="G40" s="54"/>
      <c r="H40" s="54"/>
    </row>
    <row r="41" spans="5:8" x14ac:dyDescent="0.25">
      <c r="F41" s="54"/>
      <c r="G41" s="54"/>
      <c r="H41" s="54"/>
    </row>
    <row r="42" spans="5:8" x14ac:dyDescent="0.25">
      <c r="F42" s="54"/>
      <c r="G42" s="54"/>
      <c r="H42" s="54"/>
    </row>
    <row r="43" spans="5:8" x14ac:dyDescent="0.25">
      <c r="F43" s="54"/>
      <c r="G43" s="54"/>
      <c r="H43" s="54"/>
    </row>
    <row r="44" spans="5:8" x14ac:dyDescent="0.25">
      <c r="F44" s="54"/>
      <c r="G44" s="54"/>
      <c r="H44" s="54"/>
    </row>
    <row r="45" spans="5:8" x14ac:dyDescent="0.25">
      <c r="F45" s="54"/>
      <c r="G45" s="54"/>
      <c r="H45" s="54"/>
    </row>
    <row r="46" spans="5:8" x14ac:dyDescent="0.25">
      <c r="F46" s="54"/>
      <c r="G46" s="54"/>
      <c r="H46" s="54"/>
    </row>
    <row r="47" spans="5:8" x14ac:dyDescent="0.25">
      <c r="F47" s="54"/>
      <c r="G47" s="54"/>
      <c r="H47" s="54"/>
    </row>
    <row r="48" spans="5:8" x14ac:dyDescent="0.25">
      <c r="F48" s="54"/>
      <c r="G48" s="54"/>
      <c r="H48" s="54"/>
    </row>
    <row r="49" spans="6:8" x14ac:dyDescent="0.25">
      <c r="F49" s="54"/>
      <c r="G49" s="54"/>
      <c r="H49" s="54"/>
    </row>
    <row r="50" spans="6:8" x14ac:dyDescent="0.25">
      <c r="F50" s="54"/>
      <c r="G50" s="54"/>
      <c r="H50" s="54"/>
    </row>
    <row r="51" spans="6:8" x14ac:dyDescent="0.25">
      <c r="F51" s="54"/>
      <c r="G51" s="54"/>
      <c r="H51" s="54"/>
    </row>
    <row r="52" spans="6:8" x14ac:dyDescent="0.25">
      <c r="F52" s="54"/>
      <c r="G52" s="54"/>
      <c r="H52" s="54"/>
    </row>
    <row r="53" spans="6:8" x14ac:dyDescent="0.25">
      <c r="F53" s="54"/>
      <c r="G53" s="54"/>
      <c r="H53" s="54"/>
    </row>
    <row r="54" spans="6:8" x14ac:dyDescent="0.25">
      <c r="F54" s="54"/>
      <c r="G54" s="54"/>
      <c r="H54" s="54"/>
    </row>
    <row r="55" spans="6:8" x14ac:dyDescent="0.25">
      <c r="F55" s="54"/>
      <c r="G55" s="54"/>
      <c r="H55" s="54"/>
    </row>
    <row r="56" spans="6:8" x14ac:dyDescent="0.25">
      <c r="F56" s="54"/>
      <c r="G56" s="54"/>
      <c r="H56" s="54"/>
    </row>
    <row r="57" spans="6:8" x14ac:dyDescent="0.25">
      <c r="F57" s="54"/>
      <c r="G57" s="54"/>
      <c r="H57" s="54"/>
    </row>
    <row r="58" spans="6:8" x14ac:dyDescent="0.25">
      <c r="F58" s="54"/>
      <c r="G58" s="54"/>
      <c r="H58" s="54"/>
    </row>
    <row r="59" spans="6:8" x14ac:dyDescent="0.25">
      <c r="F59" s="54"/>
      <c r="G59" s="54"/>
      <c r="H59" s="54"/>
    </row>
    <row r="60" spans="6:8" x14ac:dyDescent="0.25">
      <c r="F60" s="54"/>
      <c r="G60" s="54"/>
      <c r="H60" s="54"/>
    </row>
    <row r="61" spans="6:8" x14ac:dyDescent="0.25">
      <c r="F61" s="54"/>
      <c r="G61" s="54"/>
      <c r="H61" s="54"/>
    </row>
    <row r="62" spans="6:8" x14ac:dyDescent="0.25">
      <c r="F62" s="54"/>
      <c r="G62" s="54"/>
      <c r="H62" s="54"/>
    </row>
    <row r="63" spans="6:8" x14ac:dyDescent="0.25">
      <c r="F63" s="54"/>
      <c r="G63" s="54"/>
      <c r="H63" s="54"/>
    </row>
    <row r="64" spans="6:8" x14ac:dyDescent="0.25">
      <c r="F64" s="54"/>
      <c r="G64" s="54"/>
      <c r="H64" s="54"/>
    </row>
    <row r="65" spans="6:8" x14ac:dyDescent="0.25">
      <c r="F65" s="54"/>
      <c r="G65" s="54"/>
      <c r="H65" s="54"/>
    </row>
  </sheetData>
  <mergeCells count="8">
    <mergeCell ref="N4:P4"/>
    <mergeCell ref="N19:O19"/>
    <mergeCell ref="J19:K19"/>
    <mergeCell ref="J4:L4"/>
    <mergeCell ref="B4:D4"/>
    <mergeCell ref="F4:H4"/>
    <mergeCell ref="F19:G19"/>
    <mergeCell ref="B19:C19"/>
  </mergeCells>
  <phoneticPr fontId="7" type="noConversion"/>
  <pageMargins left="0.75" right="0.75" top="0.5" bottom="0.2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Expenses1</vt:lpstr>
      <vt:lpstr>Expenses1 Data Sheet</vt:lpstr>
      <vt:lpstr>Expenses2</vt:lpstr>
      <vt:lpstr>Expenses2 Data Sheet</vt:lpstr>
      <vt:lpstr>Expenses1!Print_Area</vt:lpstr>
      <vt:lpstr>Expenses2!Print_Area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2001-06-11T21:03:37Z</cp:lastPrinted>
  <dcterms:created xsi:type="dcterms:W3CDTF">2000-07-11T15:11:33Z</dcterms:created>
  <dcterms:modified xsi:type="dcterms:W3CDTF">2023-09-10T11:07:07Z</dcterms:modified>
</cp:coreProperties>
</file>