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320" windowWidth="12120" windowHeight="4380" activeTab="1"/>
  </bookViews>
  <sheets>
    <sheet name="Orig" sheetId="1" r:id="rId1"/>
    <sheet name="Greg1" sheetId="2" r:id="rId2"/>
  </sheets>
  <externalReferences>
    <externalReference r:id="rId3"/>
  </externalReferences>
  <definedNames>
    <definedName name="_xlnm.Print_Area" localSheetId="0">Orig!$A$1:$N$39</definedName>
  </definedNames>
  <calcPr calcId="92512"/>
</workbook>
</file>

<file path=xl/calcChain.xml><?xml version="1.0" encoding="utf-8"?>
<calcChain xmlns="http://schemas.openxmlformats.org/spreadsheetml/2006/main">
  <c r="L1" i="2" l="1"/>
  <c r="E10" i="2"/>
  <c r="I10" i="2"/>
  <c r="I12" i="2"/>
  <c r="I13" i="2"/>
  <c r="I16" i="2"/>
  <c r="E19" i="2"/>
  <c r="I19" i="2"/>
  <c r="I21" i="2"/>
  <c r="I24" i="2"/>
  <c r="E28" i="2"/>
  <c r="I28" i="2"/>
  <c r="E30" i="2"/>
  <c r="I30" i="2"/>
  <c r="E33" i="2"/>
  <c r="I33" i="2"/>
  <c r="E35" i="2"/>
  <c r="I35" i="2"/>
  <c r="E37" i="2"/>
  <c r="I37" i="2"/>
  <c r="E39" i="2"/>
  <c r="I39" i="2"/>
  <c r="E41" i="2"/>
  <c r="G41" i="2"/>
  <c r="I41" i="2"/>
  <c r="L1" i="1"/>
  <c r="I12" i="1"/>
  <c r="I13" i="1"/>
  <c r="I15" i="1"/>
  <c r="I18" i="1"/>
  <c r="I21" i="1"/>
  <c r="I24" i="1"/>
  <c r="I26" i="1"/>
  <c r="I29" i="1"/>
  <c r="I31" i="1"/>
  <c r="I33" i="1"/>
  <c r="I35" i="1"/>
  <c r="E36" i="1"/>
  <c r="G36" i="1"/>
  <c r="I36" i="1"/>
</calcChain>
</file>

<file path=xl/sharedStrings.xml><?xml version="1.0" encoding="utf-8"?>
<sst xmlns="http://schemas.openxmlformats.org/spreadsheetml/2006/main" count="58" uniqueCount="33">
  <si>
    <t>Americas</t>
  </si>
  <si>
    <t>Europe</t>
  </si>
  <si>
    <t>Global Markets</t>
  </si>
  <si>
    <t>Industrial Markets</t>
  </si>
  <si>
    <t>Networks</t>
  </si>
  <si>
    <t>Global Assets</t>
  </si>
  <si>
    <t>EBIT (in millions)</t>
  </si>
  <si>
    <t xml:space="preserve">EBIT as </t>
  </si>
  <si>
    <t>Change</t>
  </si>
  <si>
    <t>EES Wholesale</t>
  </si>
  <si>
    <t>EEOS</t>
  </si>
  <si>
    <t>WEEKLY EARNINGS CHANGE</t>
  </si>
  <si>
    <t>Explanation</t>
  </si>
  <si>
    <t>North America</t>
  </si>
  <si>
    <t>South America</t>
  </si>
  <si>
    <t>Wholesale Office of Chair</t>
  </si>
  <si>
    <t>CATS/Margaux</t>
  </si>
  <si>
    <t>Ancillary Svcs ($22.7M), Power ($10.2M)</t>
  </si>
  <si>
    <t>of 06/01</t>
  </si>
  <si>
    <t>Through 06/08/01</t>
  </si>
  <si>
    <t>of 06/08</t>
  </si>
  <si>
    <t>George Activity</t>
  </si>
  <si>
    <t>Arcor $1.2M, Copel  $.3M</t>
  </si>
  <si>
    <t>Nat Gas ($21.5M), Can Pwr ($19.2M)</t>
  </si>
  <si>
    <t>$10.6MM Crude &amp; Products, $5.2MM Financial Trading</t>
  </si>
  <si>
    <t>Nat Gas $3.1M. Power $11M</t>
  </si>
  <si>
    <t xml:space="preserve">Increase mainly due to $9.9M Gas Trading, $7.8M Origination </t>
  </si>
  <si>
    <t xml:space="preserve">and $4.2M Nordic Power Trading </t>
  </si>
  <si>
    <t>increased CATS expenses</t>
  </si>
  <si>
    <t>Huntco Call Option, Inventory Mgmt</t>
  </si>
  <si>
    <t>and $4.2M Nordic Power Trading , $3M increase in CATS expenses</t>
  </si>
  <si>
    <t>Nat Gas ($18.4M), Can Pwr ($19.2M), Arcor $1.2M,</t>
  </si>
  <si>
    <t>EES Pwr $11M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</si>
</sst>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m/d"/>
    <numFmt numFmtId="165" formatCode="_(* #,##0.0_);_(* \(#,##0.0\);_(* &quot;-&quot;??_);_(@_)"/>
    <numFmt numFmtId="167" formatCode="0.0_);\(0.0\)"/>
  </numFmts>
  <fonts count="20" x14ac:knownFonts="1">
    <font>
      <sz val="10"/>
      <name val="Arial"/>
    </font>
    <font>
      <sz val="10"/>
      <name val="Arial"/>
    </font>
    <font>
      <b/>
      <sz val="12"/>
      <color indexed="9"/>
      <name val="Arial"/>
      <family val="2"/>
    </font>
    <font>
      <b/>
      <i/>
      <sz val="12"/>
      <color indexed="9"/>
      <name val="Times New Roman"/>
      <family val="1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1"/>
      <name val="Arial"/>
      <family val="2"/>
    </font>
    <font>
      <b/>
      <sz val="12"/>
      <color indexed="12"/>
      <name val="Arial"/>
      <family val="2"/>
    </font>
    <font>
      <b/>
      <sz val="12"/>
      <color indexed="58"/>
      <name val="Arial"/>
      <family val="2"/>
    </font>
    <font>
      <b/>
      <sz val="12"/>
      <color indexed="57"/>
      <name val="Arial"/>
      <family val="2"/>
    </font>
    <font>
      <b/>
      <sz val="12"/>
      <color indexed="20"/>
      <name val="Arial"/>
      <family val="2"/>
    </font>
    <font>
      <b/>
      <sz val="12"/>
      <color indexed="53"/>
      <name val="Arial"/>
      <family val="2"/>
    </font>
    <font>
      <b/>
      <sz val="12"/>
      <color indexed="40"/>
      <name val="Arial"/>
      <family val="2"/>
    </font>
    <font>
      <b/>
      <sz val="12"/>
      <color indexed="46"/>
      <name val="Arial"/>
      <family val="2"/>
    </font>
    <font>
      <b/>
      <sz val="12"/>
      <color indexed="56"/>
      <name val="Arial"/>
      <family val="2"/>
    </font>
    <font>
      <b/>
      <sz val="12"/>
      <color indexed="51"/>
      <name val="Arial"/>
      <family val="2"/>
    </font>
    <font>
      <b/>
      <sz val="12"/>
      <color indexed="16"/>
      <name val="Arial"/>
      <family val="2"/>
    </font>
    <font>
      <b/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167" fontId="3" fillId="0" borderId="0" xfId="1" applyNumberFormat="1" applyFont="1" applyFill="1" applyAlignment="1">
      <alignment horizontal="center" vertical="center"/>
    </xf>
    <xf numFmtId="0" fontId="0" fillId="0" borderId="0" xfId="0" applyFill="1"/>
    <xf numFmtId="167" fontId="2" fillId="0" borderId="0" xfId="1" applyNumberFormat="1" applyFont="1" applyFill="1" applyBorder="1" applyAlignment="1">
      <alignment horizontal="center" vertical="center"/>
    </xf>
    <xf numFmtId="0" fontId="4" fillId="0" borderId="0" xfId="0" applyFont="1"/>
    <xf numFmtId="0" fontId="4" fillId="0" borderId="0" xfId="0" applyFont="1" applyFill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16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/>
    <xf numFmtId="165" fontId="4" fillId="0" borderId="0" xfId="1" applyNumberFormat="1" applyFont="1"/>
    <xf numFmtId="165" fontId="4" fillId="0" borderId="0" xfId="0" applyNumberFormat="1" applyFont="1"/>
    <xf numFmtId="165" fontId="4" fillId="0" borderId="0" xfId="1" applyNumberFormat="1" applyFont="1" applyFill="1"/>
    <xf numFmtId="165" fontId="4" fillId="0" borderId="1" xfId="1" applyNumberFormat="1" applyFont="1" applyFill="1" applyBorder="1"/>
    <xf numFmtId="165" fontId="4" fillId="0" borderId="1" xfId="0" applyNumberFormat="1" applyFont="1" applyBorder="1"/>
    <xf numFmtId="165" fontId="5" fillId="0" borderId="2" xfId="1" applyNumberFormat="1" applyFont="1" applyBorder="1"/>
    <xf numFmtId="165" fontId="5" fillId="0" borderId="2" xfId="0" applyNumberFormat="1" applyFont="1" applyBorder="1"/>
    <xf numFmtId="43" fontId="4" fillId="0" borderId="0" xfId="0" applyNumberFormat="1" applyFont="1"/>
    <xf numFmtId="0" fontId="8" fillId="0" borderId="0" xfId="0" applyFont="1"/>
    <xf numFmtId="167" fontId="9" fillId="0" borderId="0" xfId="0" applyNumberFormat="1" applyFont="1" applyFill="1" applyBorder="1" applyAlignment="1">
      <alignment horizontal="left" vertical="center"/>
    </xf>
    <xf numFmtId="167" fontId="10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/>
    <xf numFmtId="0" fontId="12" fillId="0" borderId="0" xfId="0" applyFont="1" applyFill="1" applyBorder="1"/>
    <xf numFmtId="0" fontId="13" fillId="0" borderId="0" xfId="0" applyFont="1" applyFill="1" applyBorder="1"/>
    <xf numFmtId="0" fontId="14" fillId="0" borderId="0" xfId="0" applyFont="1" applyFill="1" applyBorder="1"/>
    <xf numFmtId="0" fontId="15" fillId="0" borderId="0" xfId="0" applyFont="1" applyFill="1" applyBorder="1"/>
    <xf numFmtId="0" fontId="16" fillId="0" borderId="0" xfId="0" applyFont="1" applyFill="1" applyBorder="1"/>
    <xf numFmtId="0" fontId="17" fillId="0" borderId="0" xfId="0" applyFont="1" applyFill="1" applyBorder="1"/>
    <xf numFmtId="0" fontId="18" fillId="0" borderId="0" xfId="0" applyFont="1" applyFill="1" applyBorder="1"/>
    <xf numFmtId="0" fontId="19" fillId="0" borderId="0" xfId="0" applyFont="1"/>
    <xf numFmtId="0" fontId="0" fillId="0" borderId="0" xfId="0" quotePrefix="1" applyFill="1" applyAlignment="1">
      <alignment horizontal="left"/>
    </xf>
    <xf numFmtId="165" fontId="4" fillId="0" borderId="0" xfId="1" applyNumberFormat="1" applyFont="1" applyFill="1" applyBorder="1"/>
    <xf numFmtId="165" fontId="4" fillId="0" borderId="0" xfId="0" applyNumberFormat="1" applyFont="1" applyBorder="1"/>
    <xf numFmtId="165" fontId="4" fillId="0" borderId="0" xfId="1" applyNumberFormat="1" applyFont="1" applyBorder="1"/>
    <xf numFmtId="0" fontId="4" fillId="0" borderId="0" xfId="0" applyFont="1" applyBorder="1"/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167" fontId="3" fillId="3" borderId="0" xfId="1" applyNumberFormat="1" applyFont="1" applyFill="1" applyAlignment="1">
      <alignment horizontal="center" vertical="center"/>
    </xf>
    <xf numFmtId="167" fontId="2" fillId="3" borderId="0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fkillen/Local%20Settings/Temporary%20Internet%20Files/OLK45/Date%20Link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s"/>
    </sheetNames>
    <sheetDataSet>
      <sheetData sheetId="0">
        <row r="1">
          <cell r="Q1" t="str">
            <v>Second Quarter 2001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7"/>
  <sheetViews>
    <sheetView topLeftCell="A3" workbookViewId="0">
      <selection activeCell="K26" sqref="K26"/>
    </sheetView>
  </sheetViews>
  <sheetFormatPr defaultRowHeight="13.2" x14ac:dyDescent="0.25"/>
  <cols>
    <col min="1" max="1" width="2.5546875" customWidth="1"/>
    <col min="3" max="3" width="24.88671875" customWidth="1"/>
    <col min="4" max="4" width="8.44140625" customWidth="1"/>
    <col min="5" max="5" width="12.6640625" customWidth="1"/>
    <col min="6" max="6" width="5.44140625" customWidth="1"/>
    <col min="7" max="7" width="12.6640625" customWidth="1"/>
    <col min="8" max="8" width="4.88671875" customWidth="1"/>
    <col min="9" max="9" width="12.6640625" customWidth="1"/>
    <col min="10" max="10" width="4.33203125" customWidth="1"/>
    <col min="11" max="11" width="38" customWidth="1"/>
    <col min="14" max="14" width="10.88671875" customWidth="1"/>
    <col min="15" max="15" width="9.109375" style="2" customWidth="1"/>
  </cols>
  <sheetData>
    <row r="1" spans="1:15" ht="22.5" customHeight="1" x14ac:dyDescent="0.25">
      <c r="A1" s="43" t="s">
        <v>11</v>
      </c>
      <c r="B1" s="43"/>
      <c r="C1" s="43"/>
      <c r="D1" s="3"/>
      <c r="E1" s="3"/>
      <c r="L1" s="42" t="str">
        <f>[1]Dates!$Q$1</f>
        <v>Second Quarter 2001</v>
      </c>
      <c r="M1" s="42"/>
      <c r="N1" s="42"/>
      <c r="O1" s="1"/>
    </row>
    <row r="2" spans="1:15" ht="18.75" customHeight="1" x14ac:dyDescent="0.25">
      <c r="B2" s="33" t="s">
        <v>19</v>
      </c>
    </row>
    <row r="3" spans="1:15" s="4" customFormat="1" ht="21.75" customHeight="1" x14ac:dyDescent="0.25">
      <c r="O3" s="5"/>
    </row>
    <row r="4" spans="1:15" s="4" customFormat="1" ht="15.6" thickBot="1" x14ac:dyDescent="0.3">
      <c r="O4" s="5"/>
    </row>
    <row r="5" spans="1:15" s="4" customFormat="1" ht="21" customHeight="1" thickBot="1" x14ac:dyDescent="0.3">
      <c r="E5" s="39" t="s">
        <v>6</v>
      </c>
      <c r="F5" s="40"/>
      <c r="G5" s="40"/>
      <c r="H5" s="40"/>
      <c r="I5" s="41"/>
      <c r="O5" s="5"/>
    </row>
    <row r="6" spans="1:15" s="4" customFormat="1" ht="6.75" customHeight="1" x14ac:dyDescent="0.25">
      <c r="O6" s="5"/>
    </row>
    <row r="7" spans="1:15" s="6" customFormat="1" ht="15.6" x14ac:dyDescent="0.3">
      <c r="E7" s="6" t="s">
        <v>7</v>
      </c>
      <c r="G7" s="6" t="s">
        <v>7</v>
      </c>
      <c r="O7" s="7"/>
    </row>
    <row r="8" spans="1:15" s="6" customFormat="1" ht="15.6" x14ac:dyDescent="0.3">
      <c r="E8" s="8" t="s">
        <v>20</v>
      </c>
      <c r="G8" s="8" t="s">
        <v>18</v>
      </c>
      <c r="I8" s="9" t="s">
        <v>8</v>
      </c>
      <c r="K8" s="10" t="s">
        <v>12</v>
      </c>
      <c r="O8" s="7"/>
    </row>
    <row r="9" spans="1:15" s="4" customFormat="1" ht="6" customHeight="1" x14ac:dyDescent="0.25">
      <c r="E9" s="11"/>
      <c r="G9" s="11"/>
      <c r="I9" s="12"/>
      <c r="O9" s="5"/>
    </row>
    <row r="10" spans="1:15" s="4" customFormat="1" ht="15.75" customHeight="1" x14ac:dyDescent="0.3">
      <c r="A10" s="13" t="s">
        <v>0</v>
      </c>
      <c r="O10" s="5"/>
    </row>
    <row r="11" spans="1:15" s="4" customFormat="1" ht="15.75" customHeight="1" x14ac:dyDescent="0.3">
      <c r="A11" s="13"/>
      <c r="O11" s="5"/>
    </row>
    <row r="12" spans="1:15" s="4" customFormat="1" ht="15.75" customHeight="1" x14ac:dyDescent="0.3">
      <c r="A12" s="13"/>
      <c r="B12" s="23" t="s">
        <v>13</v>
      </c>
      <c r="E12" s="16">
        <v>510.5</v>
      </c>
      <c r="F12" s="14"/>
      <c r="G12" s="16">
        <v>553.9</v>
      </c>
      <c r="I12" s="15">
        <f>E12-G12</f>
        <v>-43.399999999999977</v>
      </c>
      <c r="K12" s="22" t="s">
        <v>23</v>
      </c>
      <c r="O12" s="5"/>
    </row>
    <row r="13" spans="1:15" s="4" customFormat="1" ht="15.75" customHeight="1" x14ac:dyDescent="0.3">
      <c r="A13" s="13"/>
      <c r="B13" s="24" t="s">
        <v>14</v>
      </c>
      <c r="E13" s="16">
        <v>10.5</v>
      </c>
      <c r="F13" s="14"/>
      <c r="G13" s="16">
        <v>8.9</v>
      </c>
      <c r="I13" s="15">
        <f>E13-G13</f>
        <v>1.5999999999999996</v>
      </c>
      <c r="K13" s="22" t="s">
        <v>22</v>
      </c>
      <c r="O13" s="5"/>
    </row>
    <row r="14" spans="1:15" s="4" customFormat="1" ht="15.75" hidden="1" customHeight="1" x14ac:dyDescent="0.3">
      <c r="A14" s="13"/>
      <c r="B14" s="24"/>
      <c r="E14" s="16"/>
      <c r="F14" s="14"/>
      <c r="G14" s="16"/>
      <c r="I14" s="15"/>
      <c r="K14" s="22"/>
      <c r="O14" s="5"/>
    </row>
    <row r="15" spans="1:15" s="4" customFormat="1" ht="15.6" x14ac:dyDescent="0.3">
      <c r="B15" s="31" t="s">
        <v>9</v>
      </c>
      <c r="E15" s="16">
        <v>-473.5</v>
      </c>
      <c r="F15" s="14"/>
      <c r="G15" s="16">
        <v>-487.6</v>
      </c>
      <c r="I15" s="15">
        <f>E15-G15</f>
        <v>14.100000000000023</v>
      </c>
      <c r="K15" s="22" t="s">
        <v>25</v>
      </c>
      <c r="O15" s="5"/>
    </row>
    <row r="16" spans="1:15" s="4" customFormat="1" ht="20.100000000000001" customHeight="1" x14ac:dyDescent="0.3">
      <c r="A16" s="13"/>
      <c r="D16" s="15"/>
      <c r="E16" s="16"/>
      <c r="F16" s="14"/>
      <c r="G16" s="16"/>
      <c r="I16" s="15"/>
      <c r="K16" s="22"/>
      <c r="O16" s="5"/>
    </row>
    <row r="17" spans="1:15" s="4" customFormat="1" ht="20.100000000000001" customHeight="1" x14ac:dyDescent="0.3">
      <c r="A17" s="13"/>
      <c r="E17" s="16"/>
      <c r="F17" s="14"/>
      <c r="G17" s="16"/>
      <c r="I17" s="15"/>
      <c r="K17" s="22"/>
      <c r="O17" s="5"/>
    </row>
    <row r="18" spans="1:15" s="4" customFormat="1" ht="15.6" x14ac:dyDescent="0.3">
      <c r="A18" s="25" t="s">
        <v>1</v>
      </c>
      <c r="E18" s="16">
        <v>-39.1</v>
      </c>
      <c r="F18" s="14"/>
      <c r="G18" s="16">
        <v>-67.8</v>
      </c>
      <c r="I18" s="15">
        <f>E18-G18</f>
        <v>28.699999999999996</v>
      </c>
      <c r="K18" t="s">
        <v>26</v>
      </c>
      <c r="O18" s="5"/>
    </row>
    <row r="19" spans="1:15" s="4" customFormat="1" ht="15.75" customHeight="1" x14ac:dyDescent="0.3">
      <c r="A19" s="13"/>
      <c r="E19" s="16"/>
      <c r="F19" s="14"/>
      <c r="G19" s="16"/>
      <c r="I19" s="15"/>
      <c r="K19" t="s">
        <v>27</v>
      </c>
      <c r="O19" s="5"/>
    </row>
    <row r="20" spans="1:15" s="4" customFormat="1" ht="15.75" customHeight="1" x14ac:dyDescent="0.3">
      <c r="A20" s="13"/>
      <c r="E20" s="16"/>
      <c r="F20" s="14"/>
      <c r="G20" s="16"/>
      <c r="I20" s="15"/>
      <c r="K20" s="22"/>
      <c r="O20" s="5"/>
    </row>
    <row r="21" spans="1:15" s="4" customFormat="1" ht="20.100000000000001" customHeight="1" x14ac:dyDescent="0.3">
      <c r="A21" s="13"/>
      <c r="B21" s="13" t="s">
        <v>16</v>
      </c>
      <c r="E21" s="16">
        <v>-37.799999999999997</v>
      </c>
      <c r="F21" s="14"/>
      <c r="G21" s="16">
        <v>-34.799999999999997</v>
      </c>
      <c r="I21" s="15">
        <f>E21-G21</f>
        <v>-3</v>
      </c>
      <c r="K21" t="s">
        <v>28</v>
      </c>
      <c r="O21" s="5"/>
    </row>
    <row r="22" spans="1:15" s="4" customFormat="1" ht="20.100000000000001" customHeight="1" x14ac:dyDescent="0.3">
      <c r="A22" s="13"/>
      <c r="E22" s="16"/>
      <c r="F22" s="14"/>
      <c r="G22" s="16"/>
      <c r="I22" s="15"/>
      <c r="K22"/>
      <c r="O22" s="5"/>
    </row>
    <row r="23" spans="1:15" s="4" customFormat="1" ht="20.100000000000001" customHeight="1" x14ac:dyDescent="0.3">
      <c r="A23" s="13"/>
      <c r="E23" s="16"/>
      <c r="F23" s="14"/>
      <c r="G23" s="16"/>
      <c r="I23" s="15"/>
      <c r="K23"/>
      <c r="O23" s="5"/>
    </row>
    <row r="24" spans="1:15" s="4" customFormat="1" ht="15.6" x14ac:dyDescent="0.3">
      <c r="A24" s="26" t="s">
        <v>2</v>
      </c>
      <c r="E24" s="16">
        <v>-110.4</v>
      </c>
      <c r="F24" s="14"/>
      <c r="G24" s="16">
        <v>-125.8</v>
      </c>
      <c r="I24" s="15">
        <f>E24-G24</f>
        <v>15.399999999999991</v>
      </c>
      <c r="K24" s="34" t="s">
        <v>24</v>
      </c>
      <c r="L24"/>
      <c r="M24"/>
      <c r="N24"/>
      <c r="O24"/>
    </row>
    <row r="25" spans="1:15" s="4" customFormat="1" ht="20.100000000000001" customHeight="1" x14ac:dyDescent="0.3">
      <c r="A25" s="13"/>
      <c r="E25" s="16"/>
      <c r="F25" s="14"/>
      <c r="G25" s="16"/>
      <c r="I25" s="15"/>
      <c r="K25" s="22"/>
      <c r="O25" s="5"/>
    </row>
    <row r="26" spans="1:15" s="4" customFormat="1" ht="15.6" x14ac:dyDescent="0.3">
      <c r="A26" s="27" t="s">
        <v>3</v>
      </c>
      <c r="E26" s="16">
        <v>11.8</v>
      </c>
      <c r="F26" s="14"/>
      <c r="G26" s="16">
        <v>-4.0999999999999996</v>
      </c>
      <c r="I26" s="15">
        <f>E26-G26</f>
        <v>15.9</v>
      </c>
      <c r="K26" s="22" t="s">
        <v>29</v>
      </c>
      <c r="O26" s="5"/>
    </row>
    <row r="27" spans="1:15" s="4" customFormat="1" ht="20.100000000000001" customHeight="1" x14ac:dyDescent="0.3">
      <c r="A27" s="13"/>
      <c r="E27" s="16"/>
      <c r="F27" s="14"/>
      <c r="G27" s="16"/>
      <c r="I27" s="15"/>
      <c r="K27" s="22"/>
      <c r="O27" s="5"/>
    </row>
    <row r="28" spans="1:15" s="4" customFormat="1" ht="20.100000000000001" customHeight="1" x14ac:dyDescent="0.3">
      <c r="A28" s="13"/>
      <c r="E28" s="16"/>
      <c r="F28" s="14"/>
      <c r="G28" s="16"/>
      <c r="I28" s="15"/>
      <c r="K28" s="22"/>
      <c r="O28" s="5"/>
    </row>
    <row r="29" spans="1:15" s="4" customFormat="1" ht="15.6" x14ac:dyDescent="0.3">
      <c r="A29" s="28" t="s">
        <v>4</v>
      </c>
      <c r="E29" s="16">
        <v>-5.8</v>
      </c>
      <c r="F29" s="14"/>
      <c r="G29" s="16">
        <v>-5.9</v>
      </c>
      <c r="I29" s="15">
        <f>E29-G29</f>
        <v>0.10000000000000053</v>
      </c>
      <c r="K29" s="22"/>
      <c r="O29" s="5"/>
    </row>
    <row r="30" spans="1:15" s="4" customFormat="1" ht="20.100000000000001" customHeight="1" x14ac:dyDescent="0.3">
      <c r="A30" s="13"/>
      <c r="E30" s="16"/>
      <c r="F30" s="14"/>
      <c r="G30" s="16"/>
      <c r="I30" s="15"/>
      <c r="K30" s="22"/>
      <c r="O30" s="5"/>
    </row>
    <row r="31" spans="1:15" s="4" customFormat="1" ht="15.6" x14ac:dyDescent="0.3">
      <c r="A31" s="29" t="s">
        <v>5</v>
      </c>
      <c r="E31" s="16">
        <v>12.5</v>
      </c>
      <c r="F31" s="14"/>
      <c r="G31" s="16">
        <v>12.5</v>
      </c>
      <c r="I31" s="15">
        <f>E31-G31</f>
        <v>0</v>
      </c>
      <c r="K31" s="22"/>
      <c r="O31" s="5"/>
    </row>
    <row r="32" spans="1:15" s="4" customFormat="1" ht="20.100000000000001" customHeight="1" x14ac:dyDescent="0.3">
      <c r="A32" s="13"/>
      <c r="E32" s="16"/>
      <c r="F32" s="14"/>
      <c r="G32" s="16"/>
      <c r="I32" s="15"/>
      <c r="K32" s="22"/>
      <c r="O32" s="5"/>
    </row>
    <row r="33" spans="1:15" s="4" customFormat="1" ht="15.6" x14ac:dyDescent="0.3">
      <c r="A33" s="30" t="s">
        <v>10</v>
      </c>
      <c r="E33" s="16">
        <v>0.5</v>
      </c>
      <c r="F33" s="14"/>
      <c r="G33" s="16">
        <v>-2.5</v>
      </c>
      <c r="I33" s="15">
        <f>E33-G33</f>
        <v>3</v>
      </c>
      <c r="K33" s="22"/>
      <c r="O33" s="5"/>
    </row>
    <row r="34" spans="1:15" s="4" customFormat="1" ht="20.100000000000001" customHeight="1" x14ac:dyDescent="0.3">
      <c r="A34" s="13"/>
      <c r="E34" s="16"/>
      <c r="F34" s="14"/>
      <c r="G34" s="16"/>
      <c r="I34" s="15"/>
      <c r="K34" s="22"/>
      <c r="O34" s="5"/>
    </row>
    <row r="35" spans="1:15" s="4" customFormat="1" ht="15.6" x14ac:dyDescent="0.3">
      <c r="A35" s="32" t="s">
        <v>15</v>
      </c>
      <c r="E35" s="17">
        <v>-25.1</v>
      </c>
      <c r="F35" s="14"/>
      <c r="G35" s="17">
        <v>-25</v>
      </c>
      <c r="I35" s="18">
        <f>E35-G35</f>
        <v>-0.10000000000000142</v>
      </c>
      <c r="K35" s="22" t="s">
        <v>21</v>
      </c>
      <c r="O35" s="5"/>
    </row>
    <row r="36" spans="1:15" s="4" customFormat="1" ht="22.5" customHeight="1" thickBot="1" x14ac:dyDescent="0.35">
      <c r="E36" s="19">
        <f>SUM(E12:E35)</f>
        <v>-145.9</v>
      </c>
      <c r="F36" s="14"/>
      <c r="G36" s="19">
        <f>SUM(G12:G35)</f>
        <v>-178.20000000000005</v>
      </c>
      <c r="I36" s="20">
        <f>E36-G36</f>
        <v>32.30000000000004</v>
      </c>
      <c r="J36" s="21"/>
      <c r="O36" s="5"/>
    </row>
    <row r="37" spans="1:15" s="4" customFormat="1" ht="15.6" thickTop="1" x14ac:dyDescent="0.25">
      <c r="E37" s="14"/>
      <c r="F37" s="14"/>
      <c r="G37" s="14"/>
      <c r="O37" s="5"/>
    </row>
    <row r="38" spans="1:15" s="4" customFormat="1" ht="15" x14ac:dyDescent="0.25">
      <c r="O38" s="5"/>
    </row>
    <row r="39" spans="1:15" s="4" customFormat="1" ht="15" x14ac:dyDescent="0.25">
      <c r="O39" s="5"/>
    </row>
    <row r="40" spans="1:15" ht="15" x14ac:dyDescent="0.25">
      <c r="A40" s="4"/>
      <c r="B40" s="4"/>
    </row>
    <row r="41" spans="1:15" ht="15" x14ac:dyDescent="0.25">
      <c r="A41" s="4"/>
      <c r="B41" s="4"/>
    </row>
    <row r="42" spans="1:15" ht="15" x14ac:dyDescent="0.25">
      <c r="A42" s="4"/>
      <c r="B42" s="4"/>
    </row>
    <row r="43" spans="1:15" ht="15" x14ac:dyDescent="0.25">
      <c r="A43" s="4"/>
      <c r="B43" s="4"/>
    </row>
    <row r="44" spans="1:15" ht="15" x14ac:dyDescent="0.25">
      <c r="A44" s="4"/>
      <c r="B44" s="4"/>
    </row>
    <row r="45" spans="1:15" ht="15" x14ac:dyDescent="0.25">
      <c r="A45" s="4"/>
      <c r="B45" s="4"/>
    </row>
    <row r="46" spans="1:15" ht="15" x14ac:dyDescent="0.25">
      <c r="A46" s="4"/>
      <c r="B46" s="4"/>
    </row>
    <row r="47" spans="1:15" ht="15" x14ac:dyDescent="0.25">
      <c r="A47" s="4"/>
      <c r="B47" s="4"/>
    </row>
    <row r="48" spans="1:15" ht="15" x14ac:dyDescent="0.25">
      <c r="A48" s="4"/>
      <c r="B48" s="4"/>
    </row>
    <row r="49" spans="1:2" ht="15" x14ac:dyDescent="0.25">
      <c r="A49" s="4"/>
      <c r="B49" s="4"/>
    </row>
    <row r="50" spans="1:2" ht="15" x14ac:dyDescent="0.25">
      <c r="A50" s="4"/>
      <c r="B50" s="4"/>
    </row>
    <row r="51" spans="1:2" ht="15" x14ac:dyDescent="0.25">
      <c r="A51" s="4"/>
      <c r="B51" s="4"/>
    </row>
    <row r="52" spans="1:2" ht="15" x14ac:dyDescent="0.25">
      <c r="A52" s="4"/>
      <c r="B52" s="4"/>
    </row>
    <row r="53" spans="1:2" ht="15" x14ac:dyDescent="0.25">
      <c r="A53" s="4"/>
      <c r="B53" s="4"/>
    </row>
    <row r="54" spans="1:2" ht="15" x14ac:dyDescent="0.25">
      <c r="A54" s="4"/>
      <c r="B54" s="4"/>
    </row>
    <row r="55" spans="1:2" ht="15" x14ac:dyDescent="0.25">
      <c r="A55" s="4"/>
      <c r="B55" s="4"/>
    </row>
    <row r="56" spans="1:2" ht="15" x14ac:dyDescent="0.25">
      <c r="A56" s="4"/>
      <c r="B56" s="4"/>
    </row>
    <row r="57" spans="1:2" ht="15" x14ac:dyDescent="0.25">
      <c r="A57" s="4"/>
      <c r="B57" s="4"/>
    </row>
    <row r="58" spans="1:2" ht="15" x14ac:dyDescent="0.25">
      <c r="A58" s="4"/>
      <c r="B58" s="4"/>
    </row>
    <row r="59" spans="1:2" ht="15" x14ac:dyDescent="0.25">
      <c r="A59" s="4"/>
      <c r="B59" s="4"/>
    </row>
    <row r="60" spans="1:2" ht="15" x14ac:dyDescent="0.25">
      <c r="A60" s="4"/>
      <c r="B60" s="4"/>
    </row>
    <row r="61" spans="1:2" ht="15" x14ac:dyDescent="0.25">
      <c r="A61" s="4"/>
      <c r="B61" s="4"/>
    </row>
    <row r="62" spans="1:2" ht="15" x14ac:dyDescent="0.25">
      <c r="A62" s="4"/>
      <c r="B62" s="4"/>
    </row>
    <row r="63" spans="1:2" ht="15" x14ac:dyDescent="0.25">
      <c r="A63" s="4"/>
      <c r="B63" s="4"/>
    </row>
    <row r="64" spans="1:2" ht="15" x14ac:dyDescent="0.25">
      <c r="A64" s="4"/>
      <c r="B64" s="4"/>
    </row>
    <row r="65" spans="1:2" ht="15" x14ac:dyDescent="0.25">
      <c r="A65" s="4"/>
      <c r="B65" s="4"/>
    </row>
    <row r="66" spans="1:2" ht="15" x14ac:dyDescent="0.25">
      <c r="A66" s="4"/>
      <c r="B66" s="4"/>
    </row>
    <row r="67" spans="1:2" ht="15" x14ac:dyDescent="0.25">
      <c r="A67" s="4"/>
      <c r="B67" s="4"/>
    </row>
    <row r="68" spans="1:2" ht="15" x14ac:dyDescent="0.25">
      <c r="A68" s="4"/>
      <c r="B68" s="4"/>
    </row>
    <row r="69" spans="1:2" ht="15" x14ac:dyDescent="0.25">
      <c r="A69" s="4"/>
      <c r="B69" s="4"/>
    </row>
    <row r="70" spans="1:2" ht="15" x14ac:dyDescent="0.25">
      <c r="A70" s="4"/>
      <c r="B70" s="4"/>
    </row>
    <row r="71" spans="1:2" ht="15" x14ac:dyDescent="0.25">
      <c r="A71" s="4"/>
      <c r="B71" s="4"/>
    </row>
    <row r="72" spans="1:2" ht="15" x14ac:dyDescent="0.25">
      <c r="A72" s="4"/>
      <c r="B72" s="4"/>
    </row>
    <row r="73" spans="1:2" ht="15" x14ac:dyDescent="0.25">
      <c r="A73" s="4"/>
      <c r="B73" s="4"/>
    </row>
    <row r="74" spans="1:2" ht="15" x14ac:dyDescent="0.25">
      <c r="A74" s="4"/>
      <c r="B74" s="4"/>
    </row>
    <row r="75" spans="1:2" ht="15" x14ac:dyDescent="0.25">
      <c r="A75" s="4"/>
      <c r="B75" s="4"/>
    </row>
    <row r="76" spans="1:2" ht="15" x14ac:dyDescent="0.25">
      <c r="A76" s="4"/>
      <c r="B76" s="4"/>
    </row>
    <row r="77" spans="1:2" ht="15" x14ac:dyDescent="0.25">
      <c r="A77" s="4"/>
      <c r="B77" s="4"/>
    </row>
  </sheetData>
  <mergeCells count="3">
    <mergeCell ref="E5:I5"/>
    <mergeCell ref="L1:N1"/>
    <mergeCell ref="A1:C1"/>
  </mergeCells>
  <phoneticPr fontId="0" type="noConversion"/>
  <pageMargins left="0.5" right="0.5" top="0.5" bottom="0.5" header="0.5" footer="0.5"/>
  <pageSetup scale="77" orientation="landscape" r:id="rId1"/>
  <headerFooter alignWithMargins="0">
    <oddFooter>&amp;C3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2"/>
  <sheetViews>
    <sheetView tabSelected="1" workbookViewId="0">
      <selection activeCell="C5" sqref="C5"/>
    </sheetView>
  </sheetViews>
  <sheetFormatPr defaultRowHeight="13.2" x14ac:dyDescent="0.25"/>
  <cols>
    <col min="1" max="1" width="2.5546875" customWidth="1"/>
    <col min="3" max="3" width="24.88671875" customWidth="1"/>
    <col min="4" max="4" width="8.44140625" customWidth="1"/>
    <col min="5" max="5" width="12.6640625" customWidth="1"/>
    <col min="6" max="6" width="5.44140625" customWidth="1"/>
    <col min="7" max="7" width="12.6640625" customWidth="1"/>
    <col min="8" max="8" width="4.88671875" customWidth="1"/>
    <col min="9" max="9" width="12.6640625" customWidth="1"/>
    <col min="10" max="10" width="4.33203125" customWidth="1"/>
    <col min="11" max="11" width="38" customWidth="1"/>
    <col min="14" max="14" width="10.88671875" customWidth="1"/>
    <col min="15" max="15" width="9.109375" style="2" customWidth="1"/>
  </cols>
  <sheetData>
    <row r="1" spans="1:15" ht="22.5" customHeight="1" x14ac:dyDescent="0.25">
      <c r="A1" s="43" t="s">
        <v>11</v>
      </c>
      <c r="B1" s="43"/>
      <c r="C1" s="43"/>
      <c r="D1" s="3"/>
      <c r="E1" s="3"/>
      <c r="L1" s="42" t="str">
        <f>[1]Dates!$Q$1</f>
        <v>Second Quarter 2001</v>
      </c>
      <c r="M1" s="42"/>
      <c r="N1" s="42"/>
      <c r="O1" s="1"/>
    </row>
    <row r="2" spans="1:15" ht="18.75" customHeight="1" x14ac:dyDescent="0.25">
      <c r="B2" s="33" t="s">
        <v>19</v>
      </c>
    </row>
    <row r="3" spans="1:15" s="4" customFormat="1" ht="21.75" customHeight="1" x14ac:dyDescent="0.25">
      <c r="O3" s="5"/>
    </row>
    <row r="4" spans="1:15" s="4" customFormat="1" ht="15.6" thickBot="1" x14ac:dyDescent="0.3">
      <c r="O4" s="5"/>
    </row>
    <row r="5" spans="1:15" s="4" customFormat="1" ht="21" customHeight="1" thickBot="1" x14ac:dyDescent="0.3">
      <c r="E5" s="39" t="s">
        <v>6</v>
      </c>
      <c r="F5" s="40"/>
      <c r="G5" s="40"/>
      <c r="H5" s="40"/>
      <c r="I5" s="41"/>
      <c r="O5" s="5"/>
    </row>
    <row r="6" spans="1:15" s="4" customFormat="1" ht="6.75" customHeight="1" x14ac:dyDescent="0.25">
      <c r="O6" s="5"/>
    </row>
    <row r="7" spans="1:15" s="6" customFormat="1" ht="15.6" x14ac:dyDescent="0.3">
      <c r="E7" s="6" t="s">
        <v>7</v>
      </c>
      <c r="G7" s="6" t="s">
        <v>7</v>
      </c>
      <c r="O7" s="7"/>
    </row>
    <row r="8" spans="1:15" s="6" customFormat="1" ht="15.6" x14ac:dyDescent="0.3">
      <c r="E8" s="8" t="s">
        <v>20</v>
      </c>
      <c r="G8" s="8" t="s">
        <v>18</v>
      </c>
      <c r="I8" s="9" t="s">
        <v>8</v>
      </c>
      <c r="K8" s="10" t="s">
        <v>12</v>
      </c>
      <c r="O8" s="7"/>
    </row>
    <row r="9" spans="1:15" s="4" customFormat="1" ht="6" customHeight="1" x14ac:dyDescent="0.25">
      <c r="E9" s="11"/>
      <c r="G9" s="11"/>
      <c r="I9" s="12"/>
      <c r="O9" s="5"/>
    </row>
    <row r="10" spans="1:15" s="4" customFormat="1" ht="15.75" customHeight="1" x14ac:dyDescent="0.3">
      <c r="A10" s="13" t="s">
        <v>0</v>
      </c>
      <c r="E10" s="15">
        <f>Orig!E12+Orig!E13+Orig!E15</f>
        <v>47.5</v>
      </c>
      <c r="G10" s="15">
        <v>75.2</v>
      </c>
      <c r="I10" s="15">
        <f>E10-G10</f>
        <v>-27.700000000000003</v>
      </c>
      <c r="K10" s="22" t="s">
        <v>31</v>
      </c>
      <c r="O10" s="5"/>
    </row>
    <row r="11" spans="1:15" s="4" customFormat="1" ht="15.75" hidden="1" customHeight="1" x14ac:dyDescent="0.3">
      <c r="A11" s="13"/>
      <c r="K11" s="22" t="s">
        <v>17</v>
      </c>
      <c r="O11" s="5"/>
    </row>
    <row r="12" spans="1:15" s="4" customFormat="1" ht="15.75" hidden="1" customHeight="1" x14ac:dyDescent="0.3">
      <c r="A12" s="13"/>
      <c r="B12" s="23" t="s">
        <v>13</v>
      </c>
      <c r="E12" s="16">
        <v>553.9</v>
      </c>
      <c r="F12" s="14"/>
      <c r="G12" s="16">
        <v>553.9</v>
      </c>
      <c r="I12" s="15">
        <f>E12-G12</f>
        <v>0</v>
      </c>
      <c r="O12" s="5"/>
    </row>
    <row r="13" spans="1:15" s="4" customFormat="1" ht="15.75" hidden="1" customHeight="1" x14ac:dyDescent="0.3">
      <c r="A13" s="13"/>
      <c r="B13" s="24" t="s">
        <v>14</v>
      </c>
      <c r="E13" s="16">
        <v>8.9</v>
      </c>
      <c r="F13" s="14"/>
      <c r="G13" s="16">
        <v>8.9</v>
      </c>
      <c r="I13" s="15">
        <f>E13-G13</f>
        <v>0</v>
      </c>
      <c r="K13" s="22"/>
      <c r="O13" s="5"/>
    </row>
    <row r="14" spans="1:15" s="4" customFormat="1" ht="15.75" hidden="1" customHeight="1" x14ac:dyDescent="0.3">
      <c r="A14" s="13"/>
      <c r="B14" s="24"/>
      <c r="E14" s="16"/>
      <c r="F14" s="14"/>
      <c r="G14" s="16"/>
      <c r="I14" s="15"/>
      <c r="K14" s="22"/>
      <c r="O14" s="5"/>
    </row>
    <row r="15" spans="1:15" s="4" customFormat="1" ht="15.75" hidden="1" customHeight="1" x14ac:dyDescent="0.3">
      <c r="A15" s="13"/>
      <c r="B15" s="24"/>
      <c r="E15" s="16"/>
      <c r="F15" s="14"/>
      <c r="G15" s="16"/>
      <c r="I15" s="15"/>
      <c r="K15" s="22"/>
      <c r="O15" s="5"/>
    </row>
    <row r="16" spans="1:15" s="4" customFormat="1" ht="15.6" hidden="1" x14ac:dyDescent="0.3">
      <c r="A16" s="31" t="s">
        <v>9</v>
      </c>
      <c r="E16" s="16">
        <v>-526.29999999999995</v>
      </c>
      <c r="F16" s="14"/>
      <c r="G16" s="16">
        <v>-526.29999999999995</v>
      </c>
      <c r="I16" s="15">
        <f>E16-G16</f>
        <v>0</v>
      </c>
      <c r="K16" s="22"/>
      <c r="O16" s="5"/>
    </row>
    <row r="17" spans="1:15" s="4" customFormat="1" ht="20.100000000000001" customHeight="1" x14ac:dyDescent="0.3">
      <c r="A17" s="13"/>
      <c r="E17" s="16"/>
      <c r="F17" s="14"/>
      <c r="G17" s="16"/>
      <c r="I17" s="15"/>
      <c r="K17" s="22" t="s">
        <v>32</v>
      </c>
      <c r="O17" s="5"/>
    </row>
    <row r="18" spans="1:15" s="4" customFormat="1" ht="20.100000000000001" customHeight="1" x14ac:dyDescent="0.3">
      <c r="A18" s="13"/>
      <c r="E18" s="16"/>
      <c r="F18" s="14"/>
      <c r="G18" s="16"/>
      <c r="I18" s="15"/>
      <c r="K18" s="22"/>
      <c r="O18" s="5"/>
    </row>
    <row r="19" spans="1:15" s="4" customFormat="1" ht="20.100000000000001" customHeight="1" x14ac:dyDescent="0.3">
      <c r="A19" s="25" t="s">
        <v>1</v>
      </c>
      <c r="E19" s="16">
        <f>Orig!E18+Orig!E21</f>
        <v>-76.900000000000006</v>
      </c>
      <c r="F19" s="14"/>
      <c r="G19" s="16">
        <v>-102.6</v>
      </c>
      <c r="I19" s="15">
        <f>E19-G19</f>
        <v>25.699999999999989</v>
      </c>
      <c r="K19" s="22" t="s">
        <v>26</v>
      </c>
      <c r="O19" s="5"/>
    </row>
    <row r="20" spans="1:15" s="4" customFormat="1" ht="20.100000000000001" customHeight="1" x14ac:dyDescent="0.3">
      <c r="A20" s="25"/>
      <c r="E20" s="16"/>
      <c r="F20" s="14"/>
      <c r="G20" s="16"/>
      <c r="I20" s="16"/>
      <c r="K20" s="22" t="s">
        <v>30</v>
      </c>
      <c r="O20" s="5"/>
    </row>
    <row r="21" spans="1:15" s="4" customFormat="1" ht="15" hidden="1" x14ac:dyDescent="0.25">
      <c r="E21" s="16">
        <v>-61.1</v>
      </c>
      <c r="F21" s="14"/>
      <c r="G21" s="16">
        <v>-61.1</v>
      </c>
      <c r="I21" s="15">
        <f>E21-G21</f>
        <v>0</v>
      </c>
      <c r="O21" s="5"/>
    </row>
    <row r="22" spans="1:15" s="4" customFormat="1" ht="15.75" hidden="1" customHeight="1" x14ac:dyDescent="0.3">
      <c r="A22" s="13"/>
      <c r="E22" s="16"/>
      <c r="F22" s="14"/>
      <c r="G22" s="16"/>
      <c r="I22" s="15"/>
      <c r="O22" s="5"/>
    </row>
    <row r="23" spans="1:15" s="4" customFormat="1" ht="15.75" hidden="1" customHeight="1" x14ac:dyDescent="0.3">
      <c r="A23" s="13"/>
      <c r="E23" s="16"/>
      <c r="F23" s="14"/>
      <c r="G23" s="16"/>
      <c r="I23" s="15"/>
      <c r="K23" s="22"/>
      <c r="O23" s="5"/>
    </row>
    <row r="24" spans="1:15" s="4" customFormat="1" ht="20.100000000000001" hidden="1" customHeight="1" x14ac:dyDescent="0.3">
      <c r="A24" s="13"/>
      <c r="B24" s="13" t="s">
        <v>16</v>
      </c>
      <c r="E24" s="16">
        <v>-34.799999999999997</v>
      </c>
      <c r="F24" s="14"/>
      <c r="G24" s="16">
        <v>-34.799999999999997</v>
      </c>
      <c r="I24" s="15">
        <f>E24-G24</f>
        <v>0</v>
      </c>
      <c r="K24"/>
      <c r="O24" s="5"/>
    </row>
    <row r="25" spans="1:15" s="4" customFormat="1" ht="20.100000000000001" hidden="1" customHeight="1" x14ac:dyDescent="0.3">
      <c r="A25" s="13"/>
      <c r="B25" s="13"/>
      <c r="E25" s="16"/>
      <c r="F25" s="14"/>
      <c r="G25" s="16"/>
      <c r="I25" s="15"/>
      <c r="K25"/>
      <c r="O25" s="5"/>
    </row>
    <row r="26" spans="1:15" s="4" customFormat="1" ht="20.100000000000001" hidden="1" customHeight="1" x14ac:dyDescent="0.3">
      <c r="A26" s="13"/>
      <c r="E26" s="16"/>
      <c r="F26" s="14"/>
      <c r="G26" s="16"/>
      <c r="I26" s="15"/>
      <c r="K26"/>
      <c r="O26" s="5"/>
    </row>
    <row r="27" spans="1:15" s="4" customFormat="1" ht="20.100000000000001" customHeight="1" x14ac:dyDescent="0.3">
      <c r="A27" s="13"/>
      <c r="E27" s="16"/>
      <c r="F27" s="14"/>
      <c r="G27" s="16"/>
      <c r="I27" s="15"/>
      <c r="K27"/>
      <c r="O27" s="5"/>
    </row>
    <row r="28" spans="1:15" s="4" customFormat="1" ht="15.6" x14ac:dyDescent="0.3">
      <c r="A28" s="26" t="s">
        <v>2</v>
      </c>
      <c r="E28" s="16">
        <f>Orig!E24</f>
        <v>-110.4</v>
      </c>
      <c r="F28" s="14"/>
      <c r="G28" s="16">
        <v>-125.8</v>
      </c>
      <c r="I28" s="15">
        <f>E28-G28</f>
        <v>15.399999999999991</v>
      </c>
      <c r="K28" s="34" t="s">
        <v>24</v>
      </c>
      <c r="L28"/>
      <c r="M28"/>
      <c r="N28"/>
      <c r="O28"/>
    </row>
    <row r="29" spans="1:15" s="4" customFormat="1" ht="20.100000000000001" customHeight="1" x14ac:dyDescent="0.3">
      <c r="A29" s="13"/>
      <c r="E29" s="16"/>
      <c r="F29" s="14"/>
      <c r="G29" s="16"/>
      <c r="I29" s="15"/>
      <c r="K29" s="22"/>
      <c r="O29" s="5"/>
    </row>
    <row r="30" spans="1:15" s="4" customFormat="1" ht="15.6" x14ac:dyDescent="0.3">
      <c r="A30" s="27" t="s">
        <v>3</v>
      </c>
      <c r="E30" s="16">
        <f>Orig!E26</f>
        <v>11.8</v>
      </c>
      <c r="F30" s="14"/>
      <c r="G30" s="16">
        <v>-4.0999999999999996</v>
      </c>
      <c r="I30" s="15">
        <f>E30-G30</f>
        <v>15.9</v>
      </c>
      <c r="K30" s="22" t="s">
        <v>29</v>
      </c>
      <c r="O30" s="5"/>
    </row>
    <row r="31" spans="1:15" s="4" customFormat="1" ht="20.100000000000001" customHeight="1" x14ac:dyDescent="0.3">
      <c r="A31" s="13"/>
      <c r="E31" s="16"/>
      <c r="F31" s="14"/>
      <c r="G31" s="16"/>
      <c r="I31" s="15"/>
      <c r="K31" s="22"/>
      <c r="O31" s="5"/>
    </row>
    <row r="32" spans="1:15" s="4" customFormat="1" ht="20.100000000000001" customHeight="1" x14ac:dyDescent="0.3">
      <c r="A32" s="13"/>
      <c r="E32" s="16"/>
      <c r="F32" s="14"/>
      <c r="G32" s="16"/>
      <c r="I32" s="15"/>
      <c r="K32" s="22"/>
      <c r="O32" s="5"/>
    </row>
    <row r="33" spans="1:15" s="4" customFormat="1" ht="15.6" x14ac:dyDescent="0.3">
      <c r="A33" s="28" t="s">
        <v>4</v>
      </c>
      <c r="E33" s="16">
        <f>Orig!E29</f>
        <v>-5.8</v>
      </c>
      <c r="F33" s="14"/>
      <c r="G33" s="16">
        <v>-5.9</v>
      </c>
      <c r="I33" s="15">
        <f>E33-G33</f>
        <v>0.10000000000000053</v>
      </c>
      <c r="K33" s="22"/>
      <c r="O33" s="5"/>
    </row>
    <row r="34" spans="1:15" s="4" customFormat="1" ht="20.100000000000001" customHeight="1" x14ac:dyDescent="0.3">
      <c r="A34" s="13"/>
      <c r="E34" s="16"/>
      <c r="F34" s="14"/>
      <c r="G34" s="16"/>
      <c r="I34" s="15"/>
      <c r="K34" s="22"/>
      <c r="O34" s="5"/>
    </row>
    <row r="35" spans="1:15" s="4" customFormat="1" ht="15.6" x14ac:dyDescent="0.3">
      <c r="A35" s="29" t="s">
        <v>5</v>
      </c>
      <c r="E35" s="16">
        <f>Orig!E31</f>
        <v>12.5</v>
      </c>
      <c r="F35" s="14"/>
      <c r="G35" s="16">
        <v>12.5</v>
      </c>
      <c r="I35" s="15">
        <f>E35-G35</f>
        <v>0</v>
      </c>
      <c r="K35" s="22"/>
      <c r="O35" s="5"/>
    </row>
    <row r="36" spans="1:15" s="4" customFormat="1" ht="20.100000000000001" customHeight="1" x14ac:dyDescent="0.3">
      <c r="A36" s="13"/>
      <c r="E36" s="16"/>
      <c r="F36" s="14"/>
      <c r="G36" s="16"/>
      <c r="I36" s="15"/>
      <c r="K36" s="22"/>
      <c r="O36" s="5"/>
    </row>
    <row r="37" spans="1:15" s="4" customFormat="1" ht="15.6" x14ac:dyDescent="0.3">
      <c r="A37" s="30" t="s">
        <v>10</v>
      </c>
      <c r="E37" s="16">
        <f>Orig!E33</f>
        <v>0.5</v>
      </c>
      <c r="F37" s="14"/>
      <c r="G37" s="16">
        <v>-2.5</v>
      </c>
      <c r="I37" s="15">
        <f>E37-G37</f>
        <v>3</v>
      </c>
      <c r="K37" s="22"/>
      <c r="O37" s="5"/>
    </row>
    <row r="38" spans="1:15" s="4" customFormat="1" ht="20.100000000000001" customHeight="1" x14ac:dyDescent="0.3">
      <c r="A38" s="13"/>
      <c r="E38" s="16"/>
      <c r="F38" s="14"/>
      <c r="G38" s="16"/>
      <c r="I38" s="15"/>
      <c r="K38" s="22"/>
      <c r="O38" s="5"/>
    </row>
    <row r="39" spans="1:15" s="4" customFormat="1" ht="15.6" x14ac:dyDescent="0.3">
      <c r="A39" s="32" t="s">
        <v>15</v>
      </c>
      <c r="E39" s="35">
        <f>Orig!E35</f>
        <v>-25.1</v>
      </c>
      <c r="F39" s="37"/>
      <c r="G39" s="35">
        <v>-25</v>
      </c>
      <c r="H39" s="38"/>
      <c r="I39" s="15">
        <f>E39-G39</f>
        <v>-0.10000000000000142</v>
      </c>
      <c r="K39" s="22"/>
      <c r="O39" s="5"/>
    </row>
    <row r="40" spans="1:15" s="4" customFormat="1" ht="15.6" hidden="1" x14ac:dyDescent="0.3">
      <c r="A40" s="32"/>
      <c r="E40" s="35"/>
      <c r="F40" s="14"/>
      <c r="G40" s="35"/>
      <c r="I40" s="36"/>
      <c r="K40" s="22"/>
      <c r="O40" s="5"/>
    </row>
    <row r="41" spans="1:15" s="4" customFormat="1" ht="22.5" customHeight="1" thickBot="1" x14ac:dyDescent="0.35">
      <c r="E41" s="19">
        <f>E10+E19+E28+E30+E33+E35+E37+E39</f>
        <v>-145.9</v>
      </c>
      <c r="F41" s="14"/>
      <c r="G41" s="19">
        <f>G10+G19+G28+G30+G33+G35+G37+G39</f>
        <v>-178.2</v>
      </c>
      <c r="I41" s="19">
        <f>E41-G41</f>
        <v>32.299999999999983</v>
      </c>
      <c r="J41" s="21"/>
      <c r="O41" s="5"/>
    </row>
    <row r="42" spans="1:15" s="4" customFormat="1" ht="15.6" thickTop="1" x14ac:dyDescent="0.25">
      <c r="E42" s="14"/>
      <c r="F42" s="14"/>
      <c r="G42" s="14"/>
      <c r="O42" s="5"/>
    </row>
    <row r="43" spans="1:15" s="4" customFormat="1" ht="15" x14ac:dyDescent="0.25">
      <c r="O43" s="5"/>
    </row>
    <row r="44" spans="1:15" s="4" customFormat="1" ht="15" x14ac:dyDescent="0.25">
      <c r="O44" s="5"/>
    </row>
    <row r="45" spans="1:15" ht="15" x14ac:dyDescent="0.25">
      <c r="A45" s="4"/>
      <c r="B45" s="4"/>
    </row>
    <row r="46" spans="1:15" ht="15" x14ac:dyDescent="0.25">
      <c r="A46" s="4"/>
      <c r="B46" s="4"/>
    </row>
    <row r="47" spans="1:15" ht="15" x14ac:dyDescent="0.25">
      <c r="A47" s="4"/>
      <c r="B47" s="4"/>
    </row>
    <row r="48" spans="1:15" ht="15" x14ac:dyDescent="0.25">
      <c r="A48" s="4"/>
      <c r="B48" s="4"/>
    </row>
    <row r="49" spans="1:2" ht="15" x14ac:dyDescent="0.25">
      <c r="A49" s="4"/>
      <c r="B49" s="4"/>
    </row>
    <row r="50" spans="1:2" ht="15" x14ac:dyDescent="0.25">
      <c r="A50" s="4"/>
      <c r="B50" s="4"/>
    </row>
    <row r="51" spans="1:2" ht="15" x14ac:dyDescent="0.25">
      <c r="A51" s="4"/>
      <c r="B51" s="4"/>
    </row>
    <row r="52" spans="1:2" ht="15" x14ac:dyDescent="0.25">
      <c r="A52" s="4"/>
      <c r="B52" s="4"/>
    </row>
    <row r="53" spans="1:2" ht="15" x14ac:dyDescent="0.25">
      <c r="A53" s="4"/>
      <c r="B53" s="4"/>
    </row>
    <row r="54" spans="1:2" ht="15" x14ac:dyDescent="0.25">
      <c r="A54" s="4"/>
      <c r="B54" s="4"/>
    </row>
    <row r="55" spans="1:2" ht="15" x14ac:dyDescent="0.25">
      <c r="A55" s="4"/>
      <c r="B55" s="4"/>
    </row>
    <row r="56" spans="1:2" ht="15" x14ac:dyDescent="0.25">
      <c r="A56" s="4"/>
      <c r="B56" s="4"/>
    </row>
    <row r="57" spans="1:2" ht="15" x14ac:dyDescent="0.25">
      <c r="A57" s="4"/>
      <c r="B57" s="4"/>
    </row>
    <row r="58" spans="1:2" ht="15" x14ac:dyDescent="0.25">
      <c r="A58" s="4"/>
      <c r="B58" s="4"/>
    </row>
    <row r="59" spans="1:2" ht="15" x14ac:dyDescent="0.25">
      <c r="A59" s="4"/>
      <c r="B59" s="4"/>
    </row>
    <row r="60" spans="1:2" ht="15" x14ac:dyDescent="0.25">
      <c r="A60" s="4"/>
      <c r="B60" s="4"/>
    </row>
    <row r="61" spans="1:2" ht="15" x14ac:dyDescent="0.25">
      <c r="A61" s="4"/>
      <c r="B61" s="4"/>
    </row>
    <row r="62" spans="1:2" ht="15" x14ac:dyDescent="0.25">
      <c r="A62" s="4"/>
      <c r="B62" s="4"/>
    </row>
    <row r="63" spans="1:2" ht="15" x14ac:dyDescent="0.25">
      <c r="A63" s="4"/>
      <c r="B63" s="4"/>
    </row>
    <row r="64" spans="1:2" ht="15" x14ac:dyDescent="0.25">
      <c r="A64" s="4"/>
      <c r="B64" s="4"/>
    </row>
    <row r="65" spans="1:2" ht="15" x14ac:dyDescent="0.25">
      <c r="A65" s="4"/>
      <c r="B65" s="4"/>
    </row>
    <row r="66" spans="1:2" ht="15" x14ac:dyDescent="0.25">
      <c r="A66" s="4"/>
      <c r="B66" s="4"/>
    </row>
    <row r="67" spans="1:2" ht="15" x14ac:dyDescent="0.25">
      <c r="A67" s="4"/>
      <c r="B67" s="4"/>
    </row>
    <row r="68" spans="1:2" ht="15" x14ac:dyDescent="0.25">
      <c r="A68" s="4"/>
      <c r="B68" s="4"/>
    </row>
    <row r="69" spans="1:2" ht="15" x14ac:dyDescent="0.25">
      <c r="A69" s="4"/>
      <c r="B69" s="4"/>
    </row>
    <row r="70" spans="1:2" ht="15" x14ac:dyDescent="0.25">
      <c r="A70" s="4"/>
      <c r="B70" s="4"/>
    </row>
    <row r="71" spans="1:2" ht="15" x14ac:dyDescent="0.25">
      <c r="A71" s="4"/>
      <c r="B71" s="4"/>
    </row>
    <row r="72" spans="1:2" ht="15" x14ac:dyDescent="0.25">
      <c r="A72" s="4"/>
      <c r="B72" s="4"/>
    </row>
    <row r="73" spans="1:2" ht="15" x14ac:dyDescent="0.25">
      <c r="A73" s="4"/>
      <c r="B73" s="4"/>
    </row>
    <row r="74" spans="1:2" ht="15" x14ac:dyDescent="0.25">
      <c r="A74" s="4"/>
      <c r="B74" s="4"/>
    </row>
    <row r="75" spans="1:2" ht="15" x14ac:dyDescent="0.25">
      <c r="A75" s="4"/>
      <c r="B75" s="4"/>
    </row>
    <row r="76" spans="1:2" ht="15" x14ac:dyDescent="0.25">
      <c r="A76" s="4"/>
      <c r="B76" s="4"/>
    </row>
    <row r="77" spans="1:2" ht="15" x14ac:dyDescent="0.25">
      <c r="A77" s="4"/>
      <c r="B77" s="4"/>
    </row>
    <row r="78" spans="1:2" ht="15" x14ac:dyDescent="0.25">
      <c r="A78" s="4"/>
      <c r="B78" s="4"/>
    </row>
    <row r="79" spans="1:2" ht="15" x14ac:dyDescent="0.25">
      <c r="A79" s="4"/>
      <c r="B79" s="4"/>
    </row>
    <row r="80" spans="1:2" ht="15" x14ac:dyDescent="0.25">
      <c r="A80" s="4"/>
      <c r="B80" s="4"/>
    </row>
    <row r="81" spans="1:2" ht="15" x14ac:dyDescent="0.25">
      <c r="A81" s="4"/>
      <c r="B81" s="4"/>
    </row>
    <row r="82" spans="1:2" ht="15" x14ac:dyDescent="0.25">
      <c r="A82" s="4"/>
      <c r="B82" s="4"/>
    </row>
  </sheetData>
  <mergeCells count="3">
    <mergeCell ref="A1:C1"/>
    <mergeCell ref="L1:N1"/>
    <mergeCell ref="E5:I5"/>
  </mergeCells>
  <phoneticPr fontId="0" type="noConversion"/>
  <pageMargins left="0.75" right="0.75" top="0.75" bottom="1" header="0.5" footer="0.25"/>
  <pageSetup scale="74" orientation="landscape" r:id="rId1"/>
  <headerFooter alignWithMargins="0">
    <oddFooter>&amp;C 3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Orig</vt:lpstr>
      <vt:lpstr>Greg1</vt:lpstr>
      <vt:lpstr>Orig!Print_Area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fkillen</dc:creator>
  <cp:lastModifiedBy>Havlíček Jan</cp:lastModifiedBy>
  <cp:lastPrinted>2001-06-11T21:28:45Z</cp:lastPrinted>
  <dcterms:created xsi:type="dcterms:W3CDTF">2001-03-05T18:46:23Z</dcterms:created>
  <dcterms:modified xsi:type="dcterms:W3CDTF">2023-09-10T11:07:09Z</dcterms:modified>
</cp:coreProperties>
</file>