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RANSACTIONSUMMARYREPORT -1" sheetId="1" r:id="rId1"/>
  </sheets>
  <calcPr calcId="0"/>
</workbook>
</file>

<file path=xl/calcChain.xml><?xml version="1.0" encoding="utf-8"?>
<calcChain xmlns="http://schemas.openxmlformats.org/spreadsheetml/2006/main">
  <c r="K6" i="1" l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</calcChain>
</file>

<file path=xl/sharedStrings.xml><?xml version="1.0" encoding="utf-8"?>
<sst xmlns="http://schemas.openxmlformats.org/spreadsheetml/2006/main" count="1110" uniqueCount="102">
  <si>
    <t>Product Name</t>
  </si>
  <si>
    <t>Buy Volume</t>
  </si>
  <si>
    <t>Sell Volume</t>
  </si>
  <si>
    <t>Price</t>
  </si>
  <si>
    <t>Begin Date</t>
  </si>
  <si>
    <t>End Date</t>
  </si>
  <si>
    <t>CAN Pwr Swap     PPoA HE19-24 MPT        01Oct01         CAD/MWh</t>
  </si>
  <si>
    <t>CAN Pwr Swap     PPoA HE13-18 MPT        01Oct01         CAD/MWh</t>
  </si>
  <si>
    <t>CAN Pwr Swap     PPoA Flat               Dec01           CAD/MWh</t>
  </si>
  <si>
    <t>CAN Pwr Swap     PPoA Flat               03-31Oct01      CAD/MWh</t>
  </si>
  <si>
    <t>CAN Pwr Swap     PPoA Flat               Nov01           CAD/MWh</t>
  </si>
  <si>
    <t>CAN Pwr Swap     PPoA Flat               03Oct01         CAD/MWh</t>
  </si>
  <si>
    <t>CAN Pwr Swap     PPoA Flat               Jul-Sep02       CAD/MWh</t>
  </si>
  <si>
    <t>CAN Pwr Swap     PPoA Flat               Jan-Dec02       CAD/MWh</t>
  </si>
  <si>
    <t>CAN Pwr Swap     PPoA HE13-18 MPT        02Oct01         CAD/MWh</t>
  </si>
  <si>
    <t>CAN Pwr Swap     PPoA HE19-24 MPT        02Oct01         CAD/MWh</t>
  </si>
  <si>
    <t>CAN Pwr Swap     PPoA Flat               04-31Oct01      CAD/MWh</t>
  </si>
  <si>
    <t>CAN Pwr Swap     PPoA Flat               04Oct01         CAD/MWh</t>
  </si>
  <si>
    <t>CAN Pwr Swap     PPoA HE13-18 MPT        03Oct01         CAD/MWh</t>
  </si>
  <si>
    <t>CAN Pwr Swap     PPoA Flat               05-31Oct01      CAD/MWh</t>
  </si>
  <si>
    <t>CAN Pwr Swap     PPoA HE13-18 MPT        04Oct01         CAD/MWh</t>
  </si>
  <si>
    <t>CAN Pwr Swap     PPoA HE07-12 MPT        04Oct01         CAD/MWh</t>
  </si>
  <si>
    <t>CAN Pwr Swap     PPoA Flat               05Oct01         CAD/MWh</t>
  </si>
  <si>
    <t>CAN Pwr Swap     PPoA Flat               08-31Oct01      CAD/MWh</t>
  </si>
  <si>
    <t>CAN Pwr Swap     PPoA Flat               06-08Oct01      CAD/MWh</t>
  </si>
  <si>
    <t>CAN Pwr Swap     PPoA Flat               10-31Oct01      CAD/MWh</t>
  </si>
  <si>
    <t>CAN Pwr Swap     PPoA Flat               09Oct01         CAD/MWh</t>
  </si>
  <si>
    <t>CAN Pwr Swap     PPoA HE07-12 MPT        09Oct01         CAD/MWh</t>
  </si>
  <si>
    <t>CAN Pwr Swap     PPoA Flat               11-17Oct01      CAD/MWh</t>
  </si>
  <si>
    <t>CAN Pwr Swap     PPoA Flat               11-31Oct01      CAD/MWh</t>
  </si>
  <si>
    <t>CAN Pwr Swap     PPoA Flat               Jan-Dec03       CAD/MWh</t>
  </si>
  <si>
    <t>CAN Pwr Swap     PPoA HE13-18 MPT        10Oct01         CAD/MWh</t>
  </si>
  <si>
    <t>CAN Pwr Swap     PPoA Flat               12-18Oct01      CAD/MWh</t>
  </si>
  <si>
    <t>CAN Pwr Swap     PPoA Flat               12-31Oct01      CAD/MWh</t>
  </si>
  <si>
    <t>CAN Pwr Swap     PPoA HE19-24 MPT        10Oct01         CAD/MWh</t>
  </si>
  <si>
    <t>CAN Pwr Swap     PPoA Flat               11Oct01         CAD/MWh</t>
  </si>
  <si>
    <t>CAN Pwr Swap     PPoA Flat               15-31Oct01      CAD/MWh</t>
  </si>
  <si>
    <t>CAN Pwr Swap     PPoA Flat               15-21Oct01      CAD/MWh</t>
  </si>
  <si>
    <t>CAN Pwr Swap     PPoA Flat               Oct-Dec02       CAD/MWh</t>
  </si>
  <si>
    <t>CAN Pwr Swap     PPoA Flat               Apr-Jun02       CAD/MWh</t>
  </si>
  <si>
    <t>CAN Pwr Swap     PPoA Flat               Jan-Mar02       CAD/MWh</t>
  </si>
  <si>
    <t>CAN Pwr Swap     PPoA HE13-18 MPT        11Oct01         CAD/MWh</t>
  </si>
  <si>
    <t>CAN Pwr Swap     PPoA Flat               12Oct01         CAD/MWh</t>
  </si>
  <si>
    <t>CAN Pwr Swap     PPoA Flat               13-14Oct01      CAD/MWh</t>
  </si>
  <si>
    <t>CAN Pwr Swap     PPoA Flat               15Oct01         CAD/MWh</t>
  </si>
  <si>
    <t>CAN Pwr Swap     PPoA HE19-24 MPT        12Oct01         CAD/MWh</t>
  </si>
  <si>
    <t>CAN Pwr Swap     PPoA Flat               16-31Oct01      CAD/MWh</t>
  </si>
  <si>
    <t>CAN Pwr Swap     PPoA HE13-18 MPT        12Oct01         CAD/MWh</t>
  </si>
  <si>
    <t>CAN Pwr Swap     PPoA Flat               16-22Oct01      CAD/MWh</t>
  </si>
  <si>
    <t>CAN Pwr Swap     PPoA Flat               16Oct01         CAD/MWh</t>
  </si>
  <si>
    <t>CAN Pwr Swap     PPoA HE13-18 MPT        15Oct01         CAD/MWh</t>
  </si>
  <si>
    <t>CAN Pwr Swap     PPoA HE07-12 MPT        15Oct01         CAD/MWh</t>
  </si>
  <si>
    <t>CAN Pwr Swap     PPoA Flat               17-31Oct01      CAD/MWh</t>
  </si>
  <si>
    <t>CAN Pwr Swap     PPoA Flat               17-23Oct01      CAD/MWh</t>
  </si>
  <si>
    <t>CAN Pwr Swap     PPoA Flat               17Oct01         CAD/MWh</t>
  </si>
  <si>
    <t>CAN Pwr Swap     PPoA Flat               18-31Oct01      CAD/MWh</t>
  </si>
  <si>
    <t>CAN Pwr Swap     PPoA HE19-24 MPT        16Oct01         CAD/MWh</t>
  </si>
  <si>
    <t>CAN Pwr Swap     PPoA Flat               18Oct01         CAD/MWh</t>
  </si>
  <si>
    <t>CAN Pwr Swap     PPoA HE13-18 MPT        17Oct01         CAD/MWh</t>
  </si>
  <si>
    <t>CAN Pwr Swap     PPoA Flat               19-31Oct01      CAD/MWh</t>
  </si>
  <si>
    <t>CAN Pwr Swap     PPoA Flat               22-31Oct01      CAD/MWh</t>
  </si>
  <si>
    <t>CAN Pwr Swap     PPoA HE13-18 MPT        18Oct01         CAD/MWh</t>
  </si>
  <si>
    <t>CAN Pwr Swap     PPoA Flat               19Oct01         CAD/MWh</t>
  </si>
  <si>
    <t>CAN Pwr Swap     PPoA HE19-24 MPT        18Oct01         CAD/MWh</t>
  </si>
  <si>
    <t>CAN Pwr Swap     PPoA Flat               23-31Oct01      CAD/MWh</t>
  </si>
  <si>
    <t>CAN Pwr Swap     PPoA Flat               20-21Oct01      CAD/MWh</t>
  </si>
  <si>
    <t>CAN Pwr Swap     PPoA Flat               22Oct01         CAD/MWh</t>
  </si>
  <si>
    <t>CAN Pwr Swap     PPoA HE13-18 MPT        19Oct01         CAD/MWh</t>
  </si>
  <si>
    <t>HE19-24</t>
  </si>
  <si>
    <t>MPT</t>
  </si>
  <si>
    <t>CAD/MWh</t>
  </si>
  <si>
    <t>HE13-18</t>
  </si>
  <si>
    <t>Flat</t>
  </si>
  <si>
    <t>03-31Oct01</t>
  </si>
  <si>
    <t>Jul-Sep02</t>
  </si>
  <si>
    <t>Jan-Dec02</t>
  </si>
  <si>
    <t>04-31Oct01</t>
  </si>
  <si>
    <t>05-31Oct01</t>
  </si>
  <si>
    <t>HE07-12</t>
  </si>
  <si>
    <t>08-31Oct01</t>
  </si>
  <si>
    <t>06-08Oct01</t>
  </si>
  <si>
    <t>10-31Oct01</t>
  </si>
  <si>
    <t>11-17Oct01</t>
  </si>
  <si>
    <t>11-31Oct01</t>
  </si>
  <si>
    <t>Jan-Dec03</t>
  </si>
  <si>
    <t>12-18Oct01</t>
  </si>
  <si>
    <t>12-31Oct01</t>
  </si>
  <si>
    <t>15-31Oct01</t>
  </si>
  <si>
    <t>15-21Oct01</t>
  </si>
  <si>
    <t>Oct-Dec02</t>
  </si>
  <si>
    <t>Apr-Jun02</t>
  </si>
  <si>
    <t>Jan-Mar02</t>
  </si>
  <si>
    <t>13-14Oct01</t>
  </si>
  <si>
    <t>16-31Oct01</t>
  </si>
  <si>
    <t>16-22Oct01</t>
  </si>
  <si>
    <t>17-31Oct01</t>
  </si>
  <si>
    <t>17-23Oct01</t>
  </si>
  <si>
    <t>18-31Oct01</t>
  </si>
  <si>
    <t>19-31Oct01</t>
  </si>
  <si>
    <t>22-31Oct01</t>
  </si>
  <si>
    <t>23-31Oct01</t>
  </si>
  <si>
    <t>20-21Oct01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</si>
</sst>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/dd/yyyy\ hh:mm\ AM/PM"/>
    <numFmt numFmtId="166" formatCode="#,##0.##"/>
    <numFmt numFmtId="168" formatCode="#,##0.00###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68" fontId="1" fillId="0" borderId="0" xfId="0" applyNumberFormat="1" applyFont="1" applyAlignment="1">
      <alignment horizontal="left"/>
    </xf>
    <xf numFmtId="168" fontId="0" fillId="0" borderId="0" xfId="0" applyNumberFormat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8"/>
  <sheetViews>
    <sheetView tabSelected="1" topLeftCell="D6" workbookViewId="0">
      <selection activeCell="M328" sqref="M6:M328"/>
    </sheetView>
  </sheetViews>
  <sheetFormatPr defaultRowHeight="13.2" x14ac:dyDescent="0.25"/>
  <cols>
    <col min="1" max="1" width="67.6640625" customWidth="1"/>
    <col min="2" max="2" width="13.6640625" style="5" customWidth="1"/>
    <col min="3" max="3" width="14.6640625" style="5" customWidth="1"/>
    <col min="4" max="4" width="8.6640625" style="7" customWidth="1"/>
    <col min="5" max="6" width="22.6640625" style="3" customWidth="1"/>
  </cols>
  <sheetData>
    <row r="5" spans="1:14" x14ac:dyDescent="0.25">
      <c r="A5" s="1" t="s">
        <v>0</v>
      </c>
      <c r="B5" s="4" t="s">
        <v>1</v>
      </c>
      <c r="C5" s="4" t="s">
        <v>2</v>
      </c>
      <c r="D5" s="6" t="s">
        <v>3</v>
      </c>
      <c r="E5" s="2" t="s">
        <v>4</v>
      </c>
      <c r="F5" s="2" t="s">
        <v>5</v>
      </c>
    </row>
    <row r="6" spans="1:14" x14ac:dyDescent="0.25">
      <c r="A6" t="s">
        <v>6</v>
      </c>
      <c r="B6" s="5">
        <v>25</v>
      </c>
      <c r="D6" s="7">
        <v>38</v>
      </c>
      <c r="E6" s="3">
        <v>37165.875</v>
      </c>
      <c r="F6" s="3">
        <v>37165.875</v>
      </c>
      <c r="G6" t="s">
        <v>68</v>
      </c>
      <c r="H6" t="s">
        <v>69</v>
      </c>
      <c r="I6" s="8">
        <v>37165</v>
      </c>
      <c r="K6">
        <f>F6-E6+1</f>
        <v>1</v>
      </c>
      <c r="L6">
        <f>IF(H6="MPT",6,24)</f>
        <v>6</v>
      </c>
      <c r="M6">
        <f>L6*K6*SUM(B6:C6)</f>
        <v>150</v>
      </c>
      <c r="N6">
        <f>M6*D6</f>
        <v>5700</v>
      </c>
    </row>
    <row r="7" spans="1:14" x14ac:dyDescent="0.25">
      <c r="A7" t="s">
        <v>7</v>
      </c>
      <c r="B7" s="5">
        <v>25</v>
      </c>
      <c r="D7" s="7">
        <v>38</v>
      </c>
      <c r="E7" s="3">
        <v>37165.875</v>
      </c>
      <c r="F7" s="3">
        <v>37165.875</v>
      </c>
      <c r="G7" t="s">
        <v>71</v>
      </c>
      <c r="H7" t="s">
        <v>69</v>
      </c>
      <c r="I7" s="8">
        <v>37165</v>
      </c>
      <c r="K7">
        <f t="shared" ref="K7:K70" si="0">F7-E7+1</f>
        <v>1</v>
      </c>
      <c r="L7">
        <f t="shared" ref="L7:L70" si="1">IF(H7="MPT",6,24)</f>
        <v>6</v>
      </c>
      <c r="M7">
        <f t="shared" ref="M7:M70" si="2">L7*K7*SUM(B7:C7)</f>
        <v>150</v>
      </c>
      <c r="N7">
        <f t="shared" ref="N7:N70" si="3">M7*D7</f>
        <v>5700</v>
      </c>
    </row>
    <row r="8" spans="1:14" x14ac:dyDescent="0.25">
      <c r="A8" t="s">
        <v>7</v>
      </c>
      <c r="B8" s="5">
        <v>25</v>
      </c>
      <c r="D8" s="7">
        <v>38</v>
      </c>
      <c r="E8" s="3">
        <v>37165.875</v>
      </c>
      <c r="F8" s="3">
        <v>37165.875</v>
      </c>
      <c r="G8" t="s">
        <v>71</v>
      </c>
      <c r="H8" t="s">
        <v>69</v>
      </c>
      <c r="I8" s="8">
        <v>37165</v>
      </c>
      <c r="K8">
        <f t="shared" si="0"/>
        <v>1</v>
      </c>
      <c r="L8">
        <f t="shared" si="1"/>
        <v>6</v>
      </c>
      <c r="M8">
        <f t="shared" si="2"/>
        <v>150</v>
      </c>
      <c r="N8">
        <f t="shared" si="3"/>
        <v>5700</v>
      </c>
    </row>
    <row r="9" spans="1:14" x14ac:dyDescent="0.25">
      <c r="A9" t="s">
        <v>8</v>
      </c>
      <c r="B9" s="5">
        <v>25</v>
      </c>
      <c r="D9" s="7">
        <v>36.25</v>
      </c>
      <c r="E9" s="3">
        <v>37226.875</v>
      </c>
      <c r="F9" s="3">
        <v>37256.875</v>
      </c>
      <c r="G9" t="s">
        <v>72</v>
      </c>
      <c r="H9" s="9">
        <v>37226</v>
      </c>
      <c r="I9" t="s">
        <v>70</v>
      </c>
      <c r="K9">
        <f t="shared" si="0"/>
        <v>31</v>
      </c>
      <c r="L9">
        <f t="shared" si="1"/>
        <v>24</v>
      </c>
      <c r="M9">
        <f t="shared" si="2"/>
        <v>18600</v>
      </c>
      <c r="N9">
        <f t="shared" si="3"/>
        <v>674250</v>
      </c>
    </row>
    <row r="10" spans="1:14" x14ac:dyDescent="0.25">
      <c r="A10" t="s">
        <v>9</v>
      </c>
      <c r="C10" s="5">
        <v>25</v>
      </c>
      <c r="D10" s="7">
        <v>27.25</v>
      </c>
      <c r="E10" s="3">
        <v>37167.875</v>
      </c>
      <c r="F10" s="3">
        <v>37195.875</v>
      </c>
      <c r="G10" t="s">
        <v>72</v>
      </c>
      <c r="H10" t="s">
        <v>73</v>
      </c>
      <c r="I10" t="s">
        <v>70</v>
      </c>
      <c r="K10">
        <f t="shared" si="0"/>
        <v>29</v>
      </c>
      <c r="L10">
        <f t="shared" si="1"/>
        <v>24</v>
      </c>
      <c r="M10">
        <f t="shared" si="2"/>
        <v>17400</v>
      </c>
      <c r="N10">
        <f t="shared" si="3"/>
        <v>474150</v>
      </c>
    </row>
    <row r="11" spans="1:14" x14ac:dyDescent="0.25">
      <c r="A11" t="s">
        <v>8</v>
      </c>
      <c r="B11" s="5">
        <v>25</v>
      </c>
      <c r="D11" s="7">
        <v>36.6</v>
      </c>
      <c r="E11" s="3">
        <v>37226.875</v>
      </c>
      <c r="F11" s="3">
        <v>37256.875</v>
      </c>
      <c r="G11" t="s">
        <v>72</v>
      </c>
      <c r="H11" s="9">
        <v>37226</v>
      </c>
      <c r="I11" t="s">
        <v>70</v>
      </c>
      <c r="K11">
        <f t="shared" si="0"/>
        <v>31</v>
      </c>
      <c r="L11">
        <f t="shared" si="1"/>
        <v>24</v>
      </c>
      <c r="M11">
        <f t="shared" si="2"/>
        <v>18600</v>
      </c>
      <c r="N11">
        <f t="shared" si="3"/>
        <v>680760</v>
      </c>
    </row>
    <row r="12" spans="1:14" x14ac:dyDescent="0.25">
      <c r="A12" t="s">
        <v>9</v>
      </c>
      <c r="C12" s="5">
        <v>25</v>
      </c>
      <c r="D12" s="7">
        <v>27.5</v>
      </c>
      <c r="E12" s="3">
        <v>37167.875</v>
      </c>
      <c r="F12" s="3">
        <v>37195.875</v>
      </c>
      <c r="G12" t="s">
        <v>72</v>
      </c>
      <c r="H12" t="s">
        <v>73</v>
      </c>
      <c r="I12" t="s">
        <v>70</v>
      </c>
      <c r="K12">
        <f t="shared" si="0"/>
        <v>29</v>
      </c>
      <c r="L12">
        <f t="shared" si="1"/>
        <v>24</v>
      </c>
      <c r="M12">
        <f t="shared" si="2"/>
        <v>17400</v>
      </c>
      <c r="N12">
        <f t="shared" si="3"/>
        <v>478500</v>
      </c>
    </row>
    <row r="13" spans="1:14" x14ac:dyDescent="0.25">
      <c r="A13" t="s">
        <v>10</v>
      </c>
      <c r="B13" s="5">
        <v>25</v>
      </c>
      <c r="D13" s="7">
        <v>30.15</v>
      </c>
      <c r="E13" s="3">
        <v>37196.875</v>
      </c>
      <c r="F13" s="3">
        <v>37225.875</v>
      </c>
      <c r="G13" t="s">
        <v>72</v>
      </c>
      <c r="H13" s="9">
        <v>37196</v>
      </c>
      <c r="I13" t="s">
        <v>70</v>
      </c>
      <c r="K13">
        <f t="shared" si="0"/>
        <v>30</v>
      </c>
      <c r="L13">
        <f t="shared" si="1"/>
        <v>24</v>
      </c>
      <c r="M13">
        <f t="shared" si="2"/>
        <v>18000</v>
      </c>
      <c r="N13">
        <f t="shared" si="3"/>
        <v>542700</v>
      </c>
    </row>
    <row r="14" spans="1:14" x14ac:dyDescent="0.25">
      <c r="A14" t="s">
        <v>11</v>
      </c>
      <c r="B14" s="5">
        <v>25</v>
      </c>
      <c r="D14" s="7">
        <v>31.25</v>
      </c>
      <c r="E14" s="3">
        <v>37167.875</v>
      </c>
      <c r="F14" s="3">
        <v>37167.875</v>
      </c>
      <c r="G14" t="s">
        <v>72</v>
      </c>
      <c r="H14" s="8">
        <v>37167</v>
      </c>
      <c r="I14" t="s">
        <v>70</v>
      </c>
      <c r="K14">
        <f t="shared" si="0"/>
        <v>1</v>
      </c>
      <c r="L14">
        <f t="shared" si="1"/>
        <v>24</v>
      </c>
      <c r="M14">
        <f t="shared" si="2"/>
        <v>600</v>
      </c>
      <c r="N14">
        <f t="shared" si="3"/>
        <v>18750</v>
      </c>
    </row>
    <row r="15" spans="1:14" x14ac:dyDescent="0.25">
      <c r="A15" t="s">
        <v>10</v>
      </c>
      <c r="C15" s="5">
        <v>25</v>
      </c>
      <c r="D15" s="7">
        <v>31</v>
      </c>
      <c r="E15" s="3">
        <v>37196.875</v>
      </c>
      <c r="F15" s="3">
        <v>37225.875</v>
      </c>
      <c r="G15" t="s">
        <v>72</v>
      </c>
      <c r="H15" s="9">
        <v>37196</v>
      </c>
      <c r="I15" t="s">
        <v>70</v>
      </c>
      <c r="K15">
        <f t="shared" si="0"/>
        <v>30</v>
      </c>
      <c r="L15">
        <f t="shared" si="1"/>
        <v>24</v>
      </c>
      <c r="M15">
        <f t="shared" si="2"/>
        <v>18000</v>
      </c>
      <c r="N15">
        <f t="shared" si="3"/>
        <v>558000</v>
      </c>
    </row>
    <row r="16" spans="1:14" x14ac:dyDescent="0.25">
      <c r="A16" t="s">
        <v>10</v>
      </c>
      <c r="C16" s="5">
        <v>25</v>
      </c>
      <c r="D16" s="7">
        <v>31.25</v>
      </c>
      <c r="E16" s="3">
        <v>37196.875</v>
      </c>
      <c r="F16" s="3">
        <v>37225.875</v>
      </c>
      <c r="G16" t="s">
        <v>72</v>
      </c>
      <c r="H16" s="9">
        <v>37196</v>
      </c>
      <c r="I16" t="s">
        <v>70</v>
      </c>
      <c r="K16">
        <f t="shared" si="0"/>
        <v>30</v>
      </c>
      <c r="L16">
        <f t="shared" si="1"/>
        <v>24</v>
      </c>
      <c r="M16">
        <f t="shared" si="2"/>
        <v>18000</v>
      </c>
      <c r="N16">
        <f t="shared" si="3"/>
        <v>562500</v>
      </c>
    </row>
    <row r="17" spans="1:14" x14ac:dyDescent="0.25">
      <c r="A17" t="s">
        <v>10</v>
      </c>
      <c r="C17" s="5">
        <v>25</v>
      </c>
      <c r="D17" s="7">
        <v>31.5</v>
      </c>
      <c r="E17" s="3">
        <v>37196.875</v>
      </c>
      <c r="F17" s="3">
        <v>37225.875</v>
      </c>
      <c r="G17" t="s">
        <v>72</v>
      </c>
      <c r="H17" s="9">
        <v>37196</v>
      </c>
      <c r="I17" t="s">
        <v>70</v>
      </c>
      <c r="K17">
        <f t="shared" si="0"/>
        <v>30</v>
      </c>
      <c r="L17">
        <f t="shared" si="1"/>
        <v>24</v>
      </c>
      <c r="M17">
        <f t="shared" si="2"/>
        <v>18000</v>
      </c>
      <c r="N17">
        <f t="shared" si="3"/>
        <v>567000</v>
      </c>
    </row>
    <row r="18" spans="1:14" x14ac:dyDescent="0.25">
      <c r="A18" t="s">
        <v>12</v>
      </c>
      <c r="B18" s="5">
        <v>25</v>
      </c>
      <c r="D18" s="7">
        <v>40.25</v>
      </c>
      <c r="E18" s="3">
        <v>37438</v>
      </c>
      <c r="F18" s="3">
        <v>37529</v>
      </c>
      <c r="G18" t="s">
        <v>72</v>
      </c>
      <c r="H18" t="s">
        <v>74</v>
      </c>
      <c r="I18" t="s">
        <v>70</v>
      </c>
      <c r="K18">
        <f t="shared" si="0"/>
        <v>92</v>
      </c>
      <c r="L18">
        <f t="shared" si="1"/>
        <v>24</v>
      </c>
      <c r="M18">
        <f t="shared" si="2"/>
        <v>55200</v>
      </c>
      <c r="N18">
        <f t="shared" si="3"/>
        <v>2221800</v>
      </c>
    </row>
    <row r="19" spans="1:14" x14ac:dyDescent="0.25">
      <c r="A19" t="s">
        <v>13</v>
      </c>
      <c r="C19" s="5">
        <v>25</v>
      </c>
      <c r="D19" s="7">
        <v>38.5</v>
      </c>
      <c r="E19" s="3">
        <v>37257</v>
      </c>
      <c r="F19" s="3">
        <v>37621</v>
      </c>
      <c r="G19" t="s">
        <v>72</v>
      </c>
      <c r="H19" t="s">
        <v>75</v>
      </c>
      <c r="I19" t="s">
        <v>70</v>
      </c>
      <c r="K19">
        <f t="shared" si="0"/>
        <v>365</v>
      </c>
      <c r="L19">
        <f t="shared" si="1"/>
        <v>24</v>
      </c>
      <c r="M19">
        <f t="shared" si="2"/>
        <v>219000</v>
      </c>
      <c r="N19">
        <f t="shared" si="3"/>
        <v>8431500</v>
      </c>
    </row>
    <row r="20" spans="1:14" x14ac:dyDescent="0.25">
      <c r="A20" t="s">
        <v>10</v>
      </c>
      <c r="C20" s="5">
        <v>25</v>
      </c>
      <c r="D20" s="7">
        <v>31.65</v>
      </c>
      <c r="E20" s="3">
        <v>37196.875</v>
      </c>
      <c r="F20" s="3">
        <v>37225.875</v>
      </c>
      <c r="G20" t="s">
        <v>72</v>
      </c>
      <c r="H20" s="9">
        <v>37196</v>
      </c>
      <c r="I20" t="s">
        <v>70</v>
      </c>
      <c r="K20">
        <f t="shared" si="0"/>
        <v>30</v>
      </c>
      <c r="L20">
        <f t="shared" si="1"/>
        <v>24</v>
      </c>
      <c r="M20">
        <f t="shared" si="2"/>
        <v>18000</v>
      </c>
      <c r="N20">
        <f t="shared" si="3"/>
        <v>569700</v>
      </c>
    </row>
    <row r="21" spans="1:14" x14ac:dyDescent="0.25">
      <c r="A21" t="s">
        <v>12</v>
      </c>
      <c r="B21" s="5">
        <v>25</v>
      </c>
      <c r="D21" s="7">
        <v>40.25</v>
      </c>
      <c r="E21" s="3">
        <v>37438</v>
      </c>
      <c r="F21" s="3">
        <v>37529</v>
      </c>
      <c r="G21" t="s">
        <v>72</v>
      </c>
      <c r="H21" t="s">
        <v>74</v>
      </c>
      <c r="I21" t="s">
        <v>70</v>
      </c>
      <c r="K21">
        <f t="shared" si="0"/>
        <v>92</v>
      </c>
      <c r="L21">
        <f t="shared" si="1"/>
        <v>24</v>
      </c>
      <c r="M21">
        <f t="shared" si="2"/>
        <v>55200</v>
      </c>
      <c r="N21">
        <f t="shared" si="3"/>
        <v>2221800</v>
      </c>
    </row>
    <row r="22" spans="1:14" x14ac:dyDescent="0.25">
      <c r="A22" t="s">
        <v>12</v>
      </c>
      <c r="B22" s="5">
        <v>25</v>
      </c>
      <c r="D22" s="7">
        <v>40.25</v>
      </c>
      <c r="E22" s="3">
        <v>37438</v>
      </c>
      <c r="F22" s="3">
        <v>37529</v>
      </c>
      <c r="G22" t="s">
        <v>72</v>
      </c>
      <c r="H22" t="s">
        <v>74</v>
      </c>
      <c r="I22" t="s">
        <v>70</v>
      </c>
      <c r="K22">
        <f t="shared" si="0"/>
        <v>92</v>
      </c>
      <c r="L22">
        <f t="shared" si="1"/>
        <v>24</v>
      </c>
      <c r="M22">
        <f t="shared" si="2"/>
        <v>55200</v>
      </c>
      <c r="N22">
        <f t="shared" si="3"/>
        <v>2221800</v>
      </c>
    </row>
    <row r="23" spans="1:14" x14ac:dyDescent="0.25">
      <c r="A23" t="s">
        <v>12</v>
      </c>
      <c r="B23" s="5">
        <v>25</v>
      </c>
      <c r="D23" s="7">
        <v>40.25</v>
      </c>
      <c r="E23" s="3">
        <v>37438</v>
      </c>
      <c r="F23" s="3">
        <v>37529</v>
      </c>
      <c r="G23" t="s">
        <v>72</v>
      </c>
      <c r="H23" t="s">
        <v>74</v>
      </c>
      <c r="I23" t="s">
        <v>70</v>
      </c>
      <c r="K23">
        <f t="shared" si="0"/>
        <v>92</v>
      </c>
      <c r="L23">
        <f t="shared" si="1"/>
        <v>24</v>
      </c>
      <c r="M23">
        <f t="shared" si="2"/>
        <v>55200</v>
      </c>
      <c r="N23">
        <f t="shared" si="3"/>
        <v>2221800</v>
      </c>
    </row>
    <row r="24" spans="1:14" x14ac:dyDescent="0.25">
      <c r="A24" t="s">
        <v>10</v>
      </c>
      <c r="C24" s="5">
        <v>5</v>
      </c>
      <c r="D24" s="7">
        <v>31.85</v>
      </c>
      <c r="E24" s="3">
        <v>37196.875</v>
      </c>
      <c r="F24" s="3">
        <v>37225.875</v>
      </c>
      <c r="G24" t="s">
        <v>72</v>
      </c>
      <c r="H24" s="9">
        <v>37196</v>
      </c>
      <c r="I24" t="s">
        <v>70</v>
      </c>
      <c r="K24">
        <f t="shared" si="0"/>
        <v>30</v>
      </c>
      <c r="L24">
        <f t="shared" si="1"/>
        <v>24</v>
      </c>
      <c r="M24">
        <f t="shared" si="2"/>
        <v>3600</v>
      </c>
      <c r="N24">
        <f t="shared" si="3"/>
        <v>114660</v>
      </c>
    </row>
    <row r="25" spans="1:14" x14ac:dyDescent="0.25">
      <c r="A25" t="s">
        <v>8</v>
      </c>
      <c r="C25" s="5">
        <v>20</v>
      </c>
      <c r="D25" s="7">
        <v>38.75</v>
      </c>
      <c r="E25" s="3">
        <v>37226.875</v>
      </c>
      <c r="F25" s="3">
        <v>37256.875</v>
      </c>
      <c r="G25" t="s">
        <v>72</v>
      </c>
      <c r="H25" s="9">
        <v>37226</v>
      </c>
      <c r="I25" t="s">
        <v>70</v>
      </c>
      <c r="K25">
        <f t="shared" si="0"/>
        <v>31</v>
      </c>
      <c r="L25">
        <f t="shared" si="1"/>
        <v>24</v>
      </c>
      <c r="M25">
        <f t="shared" si="2"/>
        <v>14880</v>
      </c>
      <c r="N25">
        <f t="shared" si="3"/>
        <v>576600</v>
      </c>
    </row>
    <row r="26" spans="1:14" x14ac:dyDescent="0.25">
      <c r="A26" t="s">
        <v>10</v>
      </c>
      <c r="C26" s="5">
        <v>25</v>
      </c>
      <c r="D26" s="7">
        <v>32</v>
      </c>
      <c r="E26" s="3">
        <v>37196.875</v>
      </c>
      <c r="F26" s="3">
        <v>37225.875</v>
      </c>
      <c r="G26" t="s">
        <v>72</v>
      </c>
      <c r="H26" s="9">
        <v>37196</v>
      </c>
      <c r="I26" t="s">
        <v>70</v>
      </c>
      <c r="K26">
        <f t="shared" si="0"/>
        <v>30</v>
      </c>
      <c r="L26">
        <f t="shared" si="1"/>
        <v>24</v>
      </c>
      <c r="M26">
        <f t="shared" si="2"/>
        <v>18000</v>
      </c>
      <c r="N26">
        <f t="shared" si="3"/>
        <v>576000</v>
      </c>
    </row>
    <row r="27" spans="1:14" x14ac:dyDescent="0.25">
      <c r="A27" t="s">
        <v>8</v>
      </c>
      <c r="B27" s="5">
        <v>25</v>
      </c>
      <c r="D27" s="7">
        <v>38.6</v>
      </c>
      <c r="E27" s="3">
        <v>37226.875</v>
      </c>
      <c r="F27" s="3">
        <v>37256.875</v>
      </c>
      <c r="G27" t="s">
        <v>72</v>
      </c>
      <c r="H27" s="9">
        <v>37226</v>
      </c>
      <c r="I27" t="s">
        <v>70</v>
      </c>
      <c r="K27">
        <f t="shared" si="0"/>
        <v>31</v>
      </c>
      <c r="L27">
        <f t="shared" si="1"/>
        <v>24</v>
      </c>
      <c r="M27">
        <f t="shared" si="2"/>
        <v>18600</v>
      </c>
      <c r="N27">
        <f t="shared" si="3"/>
        <v>717960</v>
      </c>
    </row>
    <row r="28" spans="1:14" x14ac:dyDescent="0.25">
      <c r="A28" t="s">
        <v>10</v>
      </c>
      <c r="B28" s="5">
        <v>25</v>
      </c>
      <c r="D28" s="7">
        <v>31.75</v>
      </c>
      <c r="E28" s="3">
        <v>37196.875</v>
      </c>
      <c r="F28" s="3">
        <v>37225.875</v>
      </c>
      <c r="G28" t="s">
        <v>72</v>
      </c>
      <c r="H28" s="9">
        <v>37196</v>
      </c>
      <c r="I28" t="s">
        <v>70</v>
      </c>
      <c r="K28">
        <f t="shared" si="0"/>
        <v>30</v>
      </c>
      <c r="L28">
        <f t="shared" si="1"/>
        <v>24</v>
      </c>
      <c r="M28">
        <f t="shared" si="2"/>
        <v>18000</v>
      </c>
      <c r="N28">
        <f t="shared" si="3"/>
        <v>571500</v>
      </c>
    </row>
    <row r="29" spans="1:14" x14ac:dyDescent="0.25">
      <c r="A29" t="s">
        <v>14</v>
      </c>
      <c r="B29" s="5">
        <v>25</v>
      </c>
      <c r="D29" s="7">
        <v>40</v>
      </c>
      <c r="E29" s="3">
        <v>37166.875</v>
      </c>
      <c r="F29" s="3">
        <v>37166.875</v>
      </c>
      <c r="G29" t="s">
        <v>71</v>
      </c>
      <c r="H29" t="s">
        <v>69</v>
      </c>
      <c r="I29" s="8">
        <v>37166</v>
      </c>
      <c r="K29">
        <f t="shared" si="0"/>
        <v>1</v>
      </c>
      <c r="L29">
        <f t="shared" si="1"/>
        <v>6</v>
      </c>
      <c r="M29">
        <f t="shared" si="2"/>
        <v>150</v>
      </c>
      <c r="N29">
        <f t="shared" si="3"/>
        <v>6000</v>
      </c>
    </row>
    <row r="30" spans="1:14" x14ac:dyDescent="0.25">
      <c r="A30" t="s">
        <v>15</v>
      </c>
      <c r="B30" s="5">
        <v>25</v>
      </c>
      <c r="D30" s="7">
        <v>32</v>
      </c>
      <c r="E30" s="3">
        <v>37166.875</v>
      </c>
      <c r="F30" s="3">
        <v>37166.875</v>
      </c>
      <c r="G30" t="s">
        <v>68</v>
      </c>
      <c r="H30" t="s">
        <v>69</v>
      </c>
      <c r="I30" s="8">
        <v>37166</v>
      </c>
      <c r="K30">
        <f t="shared" si="0"/>
        <v>1</v>
      </c>
      <c r="L30">
        <f t="shared" si="1"/>
        <v>6</v>
      </c>
      <c r="M30">
        <f t="shared" si="2"/>
        <v>150</v>
      </c>
      <c r="N30">
        <f t="shared" si="3"/>
        <v>4800</v>
      </c>
    </row>
    <row r="31" spans="1:14" x14ac:dyDescent="0.25">
      <c r="A31" t="s">
        <v>11</v>
      </c>
      <c r="B31" s="5">
        <v>25</v>
      </c>
      <c r="D31" s="7">
        <v>32</v>
      </c>
      <c r="E31" s="3">
        <v>37167.875</v>
      </c>
      <c r="F31" s="3">
        <v>37167.875</v>
      </c>
      <c r="G31" t="s">
        <v>72</v>
      </c>
      <c r="H31" s="8">
        <v>37167</v>
      </c>
      <c r="I31" t="s">
        <v>70</v>
      </c>
      <c r="K31">
        <f t="shared" si="0"/>
        <v>1</v>
      </c>
      <c r="L31">
        <f t="shared" si="1"/>
        <v>24</v>
      </c>
      <c r="M31">
        <f t="shared" si="2"/>
        <v>600</v>
      </c>
      <c r="N31">
        <f t="shared" si="3"/>
        <v>19200</v>
      </c>
    </row>
    <row r="32" spans="1:14" x14ac:dyDescent="0.25">
      <c r="A32" t="s">
        <v>16</v>
      </c>
      <c r="B32" s="5">
        <v>25</v>
      </c>
      <c r="D32" s="7">
        <v>29.9</v>
      </c>
      <c r="E32" s="3">
        <v>37168.875</v>
      </c>
      <c r="F32" s="3">
        <v>37195.875</v>
      </c>
      <c r="G32" t="s">
        <v>72</v>
      </c>
      <c r="H32" t="s">
        <v>76</v>
      </c>
      <c r="I32" t="s">
        <v>70</v>
      </c>
      <c r="K32">
        <f t="shared" si="0"/>
        <v>28</v>
      </c>
      <c r="L32">
        <f t="shared" si="1"/>
        <v>24</v>
      </c>
      <c r="M32">
        <f t="shared" si="2"/>
        <v>16800</v>
      </c>
      <c r="N32">
        <f t="shared" si="3"/>
        <v>502320</v>
      </c>
    </row>
    <row r="33" spans="1:14" x14ac:dyDescent="0.25">
      <c r="A33" t="s">
        <v>16</v>
      </c>
      <c r="B33" s="5">
        <v>25</v>
      </c>
      <c r="D33" s="7">
        <v>29.5</v>
      </c>
      <c r="E33" s="3">
        <v>37168.875</v>
      </c>
      <c r="F33" s="3">
        <v>37195.875</v>
      </c>
      <c r="G33" t="s">
        <v>72</v>
      </c>
      <c r="H33" t="s">
        <v>76</v>
      </c>
      <c r="I33" t="s">
        <v>70</v>
      </c>
      <c r="K33">
        <f t="shared" si="0"/>
        <v>28</v>
      </c>
      <c r="L33">
        <f t="shared" si="1"/>
        <v>24</v>
      </c>
      <c r="M33">
        <f t="shared" si="2"/>
        <v>16800</v>
      </c>
      <c r="N33">
        <f t="shared" si="3"/>
        <v>495600</v>
      </c>
    </row>
    <row r="34" spans="1:14" x14ac:dyDescent="0.25">
      <c r="A34" t="s">
        <v>17</v>
      </c>
      <c r="B34" s="5">
        <v>25</v>
      </c>
      <c r="D34" s="7">
        <v>31.25</v>
      </c>
      <c r="E34" s="3">
        <v>37168.875</v>
      </c>
      <c r="F34" s="3">
        <v>37168.875</v>
      </c>
      <c r="G34" t="s">
        <v>72</v>
      </c>
      <c r="H34" s="8">
        <v>37168</v>
      </c>
      <c r="I34" t="s">
        <v>70</v>
      </c>
      <c r="K34">
        <f t="shared" si="0"/>
        <v>1</v>
      </c>
      <c r="L34">
        <f t="shared" si="1"/>
        <v>24</v>
      </c>
      <c r="M34">
        <f t="shared" si="2"/>
        <v>600</v>
      </c>
      <c r="N34">
        <f t="shared" si="3"/>
        <v>18750</v>
      </c>
    </row>
    <row r="35" spans="1:14" x14ac:dyDescent="0.25">
      <c r="A35" t="s">
        <v>18</v>
      </c>
      <c r="B35" s="5">
        <v>25</v>
      </c>
      <c r="D35" s="7">
        <v>38</v>
      </c>
      <c r="E35" s="3">
        <v>37167.875</v>
      </c>
      <c r="F35" s="3">
        <v>37167.875</v>
      </c>
      <c r="G35" t="s">
        <v>71</v>
      </c>
      <c r="H35" t="s">
        <v>69</v>
      </c>
      <c r="I35" s="8">
        <v>37167</v>
      </c>
      <c r="K35">
        <f t="shared" si="0"/>
        <v>1</v>
      </c>
      <c r="L35">
        <f t="shared" si="1"/>
        <v>6</v>
      </c>
      <c r="M35">
        <f t="shared" si="2"/>
        <v>150</v>
      </c>
      <c r="N35">
        <f t="shared" si="3"/>
        <v>5700</v>
      </c>
    </row>
    <row r="36" spans="1:14" x14ac:dyDescent="0.25">
      <c r="A36" t="s">
        <v>19</v>
      </c>
      <c r="B36" s="5">
        <v>25</v>
      </c>
      <c r="D36" s="7">
        <v>31.25</v>
      </c>
      <c r="E36" s="3">
        <v>37169.875</v>
      </c>
      <c r="F36" s="3">
        <v>37195.875</v>
      </c>
      <c r="G36" t="s">
        <v>72</v>
      </c>
      <c r="H36" t="s">
        <v>77</v>
      </c>
      <c r="I36" t="s">
        <v>70</v>
      </c>
      <c r="K36">
        <f t="shared" si="0"/>
        <v>27</v>
      </c>
      <c r="L36">
        <f t="shared" si="1"/>
        <v>24</v>
      </c>
      <c r="M36">
        <f t="shared" si="2"/>
        <v>16200</v>
      </c>
      <c r="N36">
        <f t="shared" si="3"/>
        <v>506250</v>
      </c>
    </row>
    <row r="37" spans="1:14" x14ac:dyDescent="0.25">
      <c r="A37" t="s">
        <v>17</v>
      </c>
      <c r="C37" s="5">
        <v>25</v>
      </c>
      <c r="D37" s="7">
        <v>31.75</v>
      </c>
      <c r="E37" s="3">
        <v>37168.875</v>
      </c>
      <c r="F37" s="3">
        <v>37168.875</v>
      </c>
      <c r="G37" t="s">
        <v>72</v>
      </c>
      <c r="H37" s="8">
        <v>37168</v>
      </c>
      <c r="I37" t="s">
        <v>70</v>
      </c>
      <c r="K37">
        <f t="shared" si="0"/>
        <v>1</v>
      </c>
      <c r="L37">
        <f t="shared" si="1"/>
        <v>24</v>
      </c>
      <c r="M37">
        <f t="shared" si="2"/>
        <v>600</v>
      </c>
      <c r="N37">
        <f t="shared" si="3"/>
        <v>19050</v>
      </c>
    </row>
    <row r="38" spans="1:14" x14ac:dyDescent="0.25">
      <c r="A38" t="s">
        <v>19</v>
      </c>
      <c r="C38" s="5">
        <v>25</v>
      </c>
      <c r="D38" s="7">
        <v>31.5</v>
      </c>
      <c r="E38" s="3">
        <v>37169.875</v>
      </c>
      <c r="F38" s="3">
        <v>37195.875</v>
      </c>
      <c r="G38" t="s">
        <v>72</v>
      </c>
      <c r="H38" t="s">
        <v>77</v>
      </c>
      <c r="I38" t="s">
        <v>70</v>
      </c>
      <c r="K38">
        <f t="shared" si="0"/>
        <v>27</v>
      </c>
      <c r="L38">
        <f t="shared" si="1"/>
        <v>24</v>
      </c>
      <c r="M38">
        <f t="shared" si="2"/>
        <v>16200</v>
      </c>
      <c r="N38">
        <f t="shared" si="3"/>
        <v>510300</v>
      </c>
    </row>
    <row r="39" spans="1:14" x14ac:dyDescent="0.25">
      <c r="A39" t="s">
        <v>19</v>
      </c>
      <c r="B39" s="5">
        <v>25</v>
      </c>
      <c r="D39" s="7">
        <v>31</v>
      </c>
      <c r="E39" s="3">
        <v>37169.875</v>
      </c>
      <c r="F39" s="3">
        <v>37195.875</v>
      </c>
      <c r="G39" t="s">
        <v>72</v>
      </c>
      <c r="H39" t="s">
        <v>77</v>
      </c>
      <c r="I39" t="s">
        <v>70</v>
      </c>
      <c r="K39">
        <f t="shared" si="0"/>
        <v>27</v>
      </c>
      <c r="L39">
        <f t="shared" si="1"/>
        <v>24</v>
      </c>
      <c r="M39">
        <f t="shared" si="2"/>
        <v>16200</v>
      </c>
      <c r="N39">
        <f t="shared" si="3"/>
        <v>502200</v>
      </c>
    </row>
    <row r="40" spans="1:14" x14ac:dyDescent="0.25">
      <c r="A40" t="s">
        <v>19</v>
      </c>
      <c r="B40" s="5">
        <v>25</v>
      </c>
      <c r="D40" s="7">
        <v>31</v>
      </c>
      <c r="E40" s="3">
        <v>37169.875</v>
      </c>
      <c r="F40" s="3">
        <v>37195.875</v>
      </c>
      <c r="G40" t="s">
        <v>72</v>
      </c>
      <c r="H40" t="s">
        <v>77</v>
      </c>
      <c r="I40" t="s">
        <v>70</v>
      </c>
      <c r="K40">
        <f t="shared" si="0"/>
        <v>27</v>
      </c>
      <c r="L40">
        <f t="shared" si="1"/>
        <v>24</v>
      </c>
      <c r="M40">
        <f t="shared" si="2"/>
        <v>16200</v>
      </c>
      <c r="N40">
        <f t="shared" si="3"/>
        <v>502200</v>
      </c>
    </row>
    <row r="41" spans="1:14" x14ac:dyDescent="0.25">
      <c r="A41" t="s">
        <v>19</v>
      </c>
      <c r="B41" s="5">
        <v>25</v>
      </c>
      <c r="D41" s="7">
        <v>32</v>
      </c>
      <c r="E41" s="3">
        <v>37169.875</v>
      </c>
      <c r="F41" s="3">
        <v>37195.875</v>
      </c>
      <c r="G41" t="s">
        <v>72</v>
      </c>
      <c r="H41" t="s">
        <v>77</v>
      </c>
      <c r="I41" t="s">
        <v>70</v>
      </c>
      <c r="K41">
        <f t="shared" si="0"/>
        <v>27</v>
      </c>
      <c r="L41">
        <f t="shared" si="1"/>
        <v>24</v>
      </c>
      <c r="M41">
        <f t="shared" si="2"/>
        <v>16200</v>
      </c>
      <c r="N41">
        <f t="shared" si="3"/>
        <v>518400</v>
      </c>
    </row>
    <row r="42" spans="1:14" x14ac:dyDescent="0.25">
      <c r="A42" t="s">
        <v>10</v>
      </c>
      <c r="C42" s="5">
        <v>20</v>
      </c>
      <c r="D42" s="7">
        <v>33.1</v>
      </c>
      <c r="E42" s="3">
        <v>37196.875</v>
      </c>
      <c r="F42" s="3">
        <v>37225.875</v>
      </c>
      <c r="G42" t="s">
        <v>72</v>
      </c>
      <c r="H42" s="9">
        <v>37196</v>
      </c>
      <c r="I42" t="s">
        <v>70</v>
      </c>
      <c r="K42">
        <f t="shared" si="0"/>
        <v>30</v>
      </c>
      <c r="L42">
        <f t="shared" si="1"/>
        <v>24</v>
      </c>
      <c r="M42">
        <f t="shared" si="2"/>
        <v>14400</v>
      </c>
      <c r="N42">
        <f t="shared" si="3"/>
        <v>476640</v>
      </c>
    </row>
    <row r="43" spans="1:14" x14ac:dyDescent="0.25">
      <c r="A43" t="s">
        <v>19</v>
      </c>
      <c r="C43" s="5">
        <v>25</v>
      </c>
      <c r="D43" s="7">
        <v>32.25</v>
      </c>
      <c r="E43" s="3">
        <v>37169.875</v>
      </c>
      <c r="F43" s="3">
        <v>37195.875</v>
      </c>
      <c r="G43" t="s">
        <v>72</v>
      </c>
      <c r="H43" t="s">
        <v>77</v>
      </c>
      <c r="I43" t="s">
        <v>70</v>
      </c>
      <c r="K43">
        <f t="shared" si="0"/>
        <v>27</v>
      </c>
      <c r="L43">
        <f t="shared" si="1"/>
        <v>24</v>
      </c>
      <c r="M43">
        <f t="shared" si="2"/>
        <v>16200</v>
      </c>
      <c r="N43">
        <f t="shared" si="3"/>
        <v>522450</v>
      </c>
    </row>
    <row r="44" spans="1:14" x14ac:dyDescent="0.25">
      <c r="A44" t="s">
        <v>10</v>
      </c>
      <c r="B44" s="5">
        <v>25</v>
      </c>
      <c r="D44" s="7">
        <v>32.75</v>
      </c>
      <c r="E44" s="3">
        <v>37196.875</v>
      </c>
      <c r="F44" s="3">
        <v>37225.875</v>
      </c>
      <c r="G44" t="s">
        <v>72</v>
      </c>
      <c r="H44" s="9">
        <v>37196</v>
      </c>
      <c r="I44" t="s">
        <v>70</v>
      </c>
      <c r="K44">
        <f t="shared" si="0"/>
        <v>30</v>
      </c>
      <c r="L44">
        <f t="shared" si="1"/>
        <v>24</v>
      </c>
      <c r="M44">
        <f t="shared" si="2"/>
        <v>18000</v>
      </c>
      <c r="N44">
        <f t="shared" si="3"/>
        <v>589500</v>
      </c>
    </row>
    <row r="45" spans="1:14" x14ac:dyDescent="0.25">
      <c r="A45" t="s">
        <v>19</v>
      </c>
      <c r="B45" s="5">
        <v>25</v>
      </c>
      <c r="D45" s="7">
        <v>31.75</v>
      </c>
      <c r="E45" s="3">
        <v>37169.875</v>
      </c>
      <c r="F45" s="3">
        <v>37195.875</v>
      </c>
      <c r="G45" t="s">
        <v>72</v>
      </c>
      <c r="H45" t="s">
        <v>77</v>
      </c>
      <c r="I45" t="s">
        <v>70</v>
      </c>
      <c r="K45">
        <f t="shared" si="0"/>
        <v>27</v>
      </c>
      <c r="L45">
        <f t="shared" si="1"/>
        <v>24</v>
      </c>
      <c r="M45">
        <f t="shared" si="2"/>
        <v>16200</v>
      </c>
      <c r="N45">
        <f t="shared" si="3"/>
        <v>514350</v>
      </c>
    </row>
    <row r="46" spans="1:14" x14ac:dyDescent="0.25">
      <c r="A46" t="s">
        <v>20</v>
      </c>
      <c r="C46" s="5">
        <v>25</v>
      </c>
      <c r="D46" s="7">
        <v>75</v>
      </c>
      <c r="E46" s="3">
        <v>37168.875</v>
      </c>
      <c r="F46" s="3">
        <v>37168.875</v>
      </c>
      <c r="G46" t="s">
        <v>71</v>
      </c>
      <c r="H46" t="s">
        <v>69</v>
      </c>
      <c r="I46" s="8">
        <v>37168</v>
      </c>
      <c r="K46">
        <f t="shared" si="0"/>
        <v>1</v>
      </c>
      <c r="L46">
        <f t="shared" si="1"/>
        <v>6</v>
      </c>
      <c r="M46">
        <f t="shared" si="2"/>
        <v>150</v>
      </c>
      <c r="N46">
        <f t="shared" si="3"/>
        <v>11250</v>
      </c>
    </row>
    <row r="47" spans="1:14" x14ac:dyDescent="0.25">
      <c r="A47" t="s">
        <v>20</v>
      </c>
      <c r="C47" s="5">
        <v>25</v>
      </c>
      <c r="D47" s="7">
        <v>95</v>
      </c>
      <c r="E47" s="3">
        <v>37168.875</v>
      </c>
      <c r="F47" s="3">
        <v>37168.875</v>
      </c>
      <c r="G47" t="s">
        <v>71</v>
      </c>
      <c r="H47" t="s">
        <v>69</v>
      </c>
      <c r="I47" s="8">
        <v>37168</v>
      </c>
      <c r="K47">
        <f t="shared" si="0"/>
        <v>1</v>
      </c>
      <c r="L47">
        <f t="shared" si="1"/>
        <v>6</v>
      </c>
      <c r="M47">
        <f t="shared" si="2"/>
        <v>150</v>
      </c>
      <c r="N47">
        <f t="shared" si="3"/>
        <v>14250</v>
      </c>
    </row>
    <row r="48" spans="1:14" x14ac:dyDescent="0.25">
      <c r="A48" t="s">
        <v>21</v>
      </c>
      <c r="C48" s="5">
        <v>25</v>
      </c>
      <c r="D48" s="7">
        <v>44</v>
      </c>
      <c r="E48" s="3">
        <v>37168.875</v>
      </c>
      <c r="F48" s="3">
        <v>37168.875</v>
      </c>
      <c r="G48" t="s">
        <v>78</v>
      </c>
      <c r="H48" t="s">
        <v>69</v>
      </c>
      <c r="I48" s="8">
        <v>37168</v>
      </c>
      <c r="K48">
        <f t="shared" si="0"/>
        <v>1</v>
      </c>
      <c r="L48">
        <f t="shared" si="1"/>
        <v>6</v>
      </c>
      <c r="M48">
        <f t="shared" si="2"/>
        <v>150</v>
      </c>
      <c r="N48">
        <f t="shared" si="3"/>
        <v>6600</v>
      </c>
    </row>
    <row r="49" spans="1:14" x14ac:dyDescent="0.25">
      <c r="A49" t="s">
        <v>21</v>
      </c>
      <c r="C49" s="5">
        <v>25</v>
      </c>
      <c r="D49" s="7">
        <v>46</v>
      </c>
      <c r="E49" s="3">
        <v>37168.875</v>
      </c>
      <c r="F49" s="3">
        <v>37168.875</v>
      </c>
      <c r="G49" t="s">
        <v>78</v>
      </c>
      <c r="H49" t="s">
        <v>69</v>
      </c>
      <c r="I49" s="8">
        <v>37168</v>
      </c>
      <c r="K49">
        <f t="shared" si="0"/>
        <v>1</v>
      </c>
      <c r="L49">
        <f t="shared" si="1"/>
        <v>6</v>
      </c>
      <c r="M49">
        <f t="shared" si="2"/>
        <v>150</v>
      </c>
      <c r="N49">
        <f t="shared" si="3"/>
        <v>6900</v>
      </c>
    </row>
    <row r="50" spans="1:14" x14ac:dyDescent="0.25">
      <c r="A50" t="s">
        <v>20</v>
      </c>
      <c r="B50" s="5">
        <v>25</v>
      </c>
      <c r="D50" s="7">
        <v>75</v>
      </c>
      <c r="E50" s="3">
        <v>37168.875</v>
      </c>
      <c r="F50" s="3">
        <v>37168.875</v>
      </c>
      <c r="G50" t="s">
        <v>71</v>
      </c>
      <c r="H50" t="s">
        <v>69</v>
      </c>
      <c r="I50" s="8">
        <v>37168</v>
      </c>
      <c r="K50">
        <f t="shared" si="0"/>
        <v>1</v>
      </c>
      <c r="L50">
        <f t="shared" si="1"/>
        <v>6</v>
      </c>
      <c r="M50">
        <f t="shared" si="2"/>
        <v>150</v>
      </c>
      <c r="N50">
        <f t="shared" si="3"/>
        <v>11250</v>
      </c>
    </row>
    <row r="51" spans="1:14" x14ac:dyDescent="0.25">
      <c r="A51" t="s">
        <v>22</v>
      </c>
      <c r="C51" s="5">
        <v>25</v>
      </c>
      <c r="D51" s="7">
        <v>40</v>
      </c>
      <c r="E51" s="3">
        <v>37169.875</v>
      </c>
      <c r="F51" s="3">
        <v>37169.875</v>
      </c>
      <c r="G51" t="s">
        <v>72</v>
      </c>
      <c r="H51" s="8">
        <v>37169</v>
      </c>
      <c r="I51" t="s">
        <v>70</v>
      </c>
      <c r="K51">
        <f t="shared" si="0"/>
        <v>1</v>
      </c>
      <c r="L51">
        <f t="shared" si="1"/>
        <v>24</v>
      </c>
      <c r="M51">
        <f t="shared" si="2"/>
        <v>600</v>
      </c>
      <c r="N51">
        <f t="shared" si="3"/>
        <v>24000</v>
      </c>
    </row>
    <row r="52" spans="1:14" x14ac:dyDescent="0.25">
      <c r="A52" t="s">
        <v>22</v>
      </c>
      <c r="C52" s="5">
        <v>25</v>
      </c>
      <c r="D52" s="7">
        <v>40</v>
      </c>
      <c r="E52" s="3">
        <v>37169.875</v>
      </c>
      <c r="F52" s="3">
        <v>37169.875</v>
      </c>
      <c r="G52" t="s">
        <v>72</v>
      </c>
      <c r="H52" s="8">
        <v>37169</v>
      </c>
      <c r="I52" t="s">
        <v>70</v>
      </c>
      <c r="K52">
        <f t="shared" si="0"/>
        <v>1</v>
      </c>
      <c r="L52">
        <f t="shared" si="1"/>
        <v>24</v>
      </c>
      <c r="M52">
        <f t="shared" si="2"/>
        <v>600</v>
      </c>
      <c r="N52">
        <f t="shared" si="3"/>
        <v>24000</v>
      </c>
    </row>
    <row r="53" spans="1:14" x14ac:dyDescent="0.25">
      <c r="A53" t="s">
        <v>20</v>
      </c>
      <c r="B53" s="5">
        <v>25</v>
      </c>
      <c r="D53" s="7">
        <v>65</v>
      </c>
      <c r="E53" s="3">
        <v>37168.875</v>
      </c>
      <c r="F53" s="3">
        <v>37168.875</v>
      </c>
      <c r="G53" t="s">
        <v>71</v>
      </c>
      <c r="H53" t="s">
        <v>69</v>
      </c>
      <c r="I53" s="8">
        <v>37168</v>
      </c>
      <c r="K53">
        <f t="shared" si="0"/>
        <v>1</v>
      </c>
      <c r="L53">
        <f t="shared" si="1"/>
        <v>6</v>
      </c>
      <c r="M53">
        <f t="shared" si="2"/>
        <v>150</v>
      </c>
      <c r="N53">
        <f t="shared" si="3"/>
        <v>9750</v>
      </c>
    </row>
    <row r="54" spans="1:14" x14ac:dyDescent="0.25">
      <c r="A54" t="s">
        <v>10</v>
      </c>
      <c r="C54" s="5">
        <v>25</v>
      </c>
      <c r="D54" s="7">
        <v>34.049999999999997</v>
      </c>
      <c r="E54" s="3">
        <v>37196.875</v>
      </c>
      <c r="F54" s="3">
        <v>37225.875</v>
      </c>
      <c r="G54" t="s">
        <v>72</v>
      </c>
      <c r="H54" s="9">
        <v>37196</v>
      </c>
      <c r="I54" t="s">
        <v>70</v>
      </c>
      <c r="K54">
        <f t="shared" si="0"/>
        <v>30</v>
      </c>
      <c r="L54">
        <f t="shared" si="1"/>
        <v>24</v>
      </c>
      <c r="M54">
        <f t="shared" si="2"/>
        <v>18000</v>
      </c>
      <c r="N54">
        <f t="shared" si="3"/>
        <v>612900</v>
      </c>
    </row>
    <row r="55" spans="1:14" x14ac:dyDescent="0.25">
      <c r="A55" t="s">
        <v>23</v>
      </c>
      <c r="C55" s="5">
        <v>25</v>
      </c>
      <c r="D55" s="7">
        <v>34.5</v>
      </c>
      <c r="E55" s="3">
        <v>37172.875</v>
      </c>
      <c r="F55" s="3">
        <v>37195.875</v>
      </c>
      <c r="G55" t="s">
        <v>72</v>
      </c>
      <c r="H55" t="s">
        <v>79</v>
      </c>
      <c r="I55" t="s">
        <v>70</v>
      </c>
      <c r="K55">
        <f t="shared" si="0"/>
        <v>24</v>
      </c>
      <c r="L55">
        <f t="shared" si="1"/>
        <v>24</v>
      </c>
      <c r="M55">
        <f t="shared" si="2"/>
        <v>14400</v>
      </c>
      <c r="N55">
        <f t="shared" si="3"/>
        <v>496800</v>
      </c>
    </row>
    <row r="56" spans="1:14" x14ac:dyDescent="0.25">
      <c r="A56" t="s">
        <v>10</v>
      </c>
      <c r="C56" s="5">
        <v>25</v>
      </c>
      <c r="D56" s="7">
        <v>33.799999999999997</v>
      </c>
      <c r="E56" s="3">
        <v>37196.875</v>
      </c>
      <c r="F56" s="3">
        <v>37225.875</v>
      </c>
      <c r="G56" t="s">
        <v>72</v>
      </c>
      <c r="H56" s="9">
        <v>37196</v>
      </c>
      <c r="I56" t="s">
        <v>70</v>
      </c>
      <c r="K56">
        <f t="shared" si="0"/>
        <v>30</v>
      </c>
      <c r="L56">
        <f t="shared" si="1"/>
        <v>24</v>
      </c>
      <c r="M56">
        <f t="shared" si="2"/>
        <v>18000</v>
      </c>
      <c r="N56">
        <f t="shared" si="3"/>
        <v>608400</v>
      </c>
    </row>
    <row r="57" spans="1:14" x14ac:dyDescent="0.25">
      <c r="A57" t="s">
        <v>10</v>
      </c>
      <c r="B57" s="5">
        <v>20</v>
      </c>
      <c r="D57" s="7">
        <v>33.5</v>
      </c>
      <c r="E57" s="3">
        <v>37196.875</v>
      </c>
      <c r="F57" s="3">
        <v>37225.875</v>
      </c>
      <c r="G57" t="s">
        <v>72</v>
      </c>
      <c r="H57" s="9">
        <v>37196</v>
      </c>
      <c r="I57" t="s">
        <v>70</v>
      </c>
      <c r="K57">
        <f t="shared" si="0"/>
        <v>30</v>
      </c>
      <c r="L57">
        <f t="shared" si="1"/>
        <v>24</v>
      </c>
      <c r="M57">
        <f t="shared" si="2"/>
        <v>14400</v>
      </c>
      <c r="N57">
        <f t="shared" si="3"/>
        <v>482400</v>
      </c>
    </row>
    <row r="58" spans="1:14" x14ac:dyDescent="0.25">
      <c r="A58" t="s">
        <v>23</v>
      </c>
      <c r="B58" s="5">
        <v>25</v>
      </c>
      <c r="D58" s="7">
        <v>34.75</v>
      </c>
      <c r="E58" s="3">
        <v>37172.875</v>
      </c>
      <c r="F58" s="3">
        <v>37195.875</v>
      </c>
      <c r="G58" t="s">
        <v>72</v>
      </c>
      <c r="H58" t="s">
        <v>79</v>
      </c>
      <c r="I58" t="s">
        <v>70</v>
      </c>
      <c r="K58">
        <f t="shared" si="0"/>
        <v>24</v>
      </c>
      <c r="L58">
        <f t="shared" si="1"/>
        <v>24</v>
      </c>
      <c r="M58">
        <f t="shared" si="2"/>
        <v>14400</v>
      </c>
      <c r="N58">
        <f t="shared" si="3"/>
        <v>500400</v>
      </c>
    </row>
    <row r="59" spans="1:14" x14ac:dyDescent="0.25">
      <c r="A59" t="s">
        <v>22</v>
      </c>
      <c r="B59" s="5">
        <v>25</v>
      </c>
      <c r="D59" s="7">
        <v>40.5</v>
      </c>
      <c r="E59" s="3">
        <v>37169.875</v>
      </c>
      <c r="F59" s="3">
        <v>37169.875</v>
      </c>
      <c r="G59" t="s">
        <v>72</v>
      </c>
      <c r="H59" s="8">
        <v>37169</v>
      </c>
      <c r="I59" t="s">
        <v>70</v>
      </c>
      <c r="K59">
        <f t="shared" si="0"/>
        <v>1</v>
      </c>
      <c r="L59">
        <f t="shared" si="1"/>
        <v>24</v>
      </c>
      <c r="M59">
        <f t="shared" si="2"/>
        <v>600</v>
      </c>
      <c r="N59">
        <f t="shared" si="3"/>
        <v>24300</v>
      </c>
    </row>
    <row r="60" spans="1:14" x14ac:dyDescent="0.25">
      <c r="A60" t="s">
        <v>22</v>
      </c>
      <c r="C60" s="5">
        <v>25</v>
      </c>
      <c r="D60" s="7">
        <v>42</v>
      </c>
      <c r="E60" s="3">
        <v>37169.875</v>
      </c>
      <c r="F60" s="3">
        <v>37169.875</v>
      </c>
      <c r="G60" t="s">
        <v>72</v>
      </c>
      <c r="H60" s="8">
        <v>37169</v>
      </c>
      <c r="I60" t="s">
        <v>70</v>
      </c>
      <c r="K60">
        <f t="shared" si="0"/>
        <v>1</v>
      </c>
      <c r="L60">
        <f t="shared" si="1"/>
        <v>24</v>
      </c>
      <c r="M60">
        <f t="shared" si="2"/>
        <v>600</v>
      </c>
      <c r="N60">
        <f t="shared" si="3"/>
        <v>25200</v>
      </c>
    </row>
    <row r="61" spans="1:14" x14ac:dyDescent="0.25">
      <c r="A61" t="s">
        <v>22</v>
      </c>
      <c r="C61" s="5">
        <v>25</v>
      </c>
      <c r="D61" s="7">
        <v>43</v>
      </c>
      <c r="E61" s="3">
        <v>37169.875</v>
      </c>
      <c r="F61" s="3">
        <v>37169.875</v>
      </c>
      <c r="G61" t="s">
        <v>72</v>
      </c>
      <c r="H61" s="8">
        <v>37169</v>
      </c>
      <c r="I61" t="s">
        <v>70</v>
      </c>
      <c r="K61">
        <f t="shared" si="0"/>
        <v>1</v>
      </c>
      <c r="L61">
        <f t="shared" si="1"/>
        <v>24</v>
      </c>
      <c r="M61">
        <f t="shared" si="2"/>
        <v>600</v>
      </c>
      <c r="N61">
        <f t="shared" si="3"/>
        <v>25800</v>
      </c>
    </row>
    <row r="62" spans="1:14" x14ac:dyDescent="0.25">
      <c r="A62" t="s">
        <v>22</v>
      </c>
      <c r="B62" s="5">
        <v>25</v>
      </c>
      <c r="D62" s="7">
        <v>42</v>
      </c>
      <c r="E62" s="3">
        <v>37169.875</v>
      </c>
      <c r="F62" s="3">
        <v>37169.875</v>
      </c>
      <c r="G62" t="s">
        <v>72</v>
      </c>
      <c r="H62" s="8">
        <v>37169</v>
      </c>
      <c r="I62" t="s">
        <v>70</v>
      </c>
      <c r="K62">
        <f t="shared" si="0"/>
        <v>1</v>
      </c>
      <c r="L62">
        <f t="shared" si="1"/>
        <v>24</v>
      </c>
      <c r="M62">
        <f t="shared" si="2"/>
        <v>600</v>
      </c>
      <c r="N62">
        <f t="shared" si="3"/>
        <v>25200</v>
      </c>
    </row>
    <row r="63" spans="1:14" x14ac:dyDescent="0.25">
      <c r="A63" t="s">
        <v>22</v>
      </c>
      <c r="C63" s="5">
        <v>25</v>
      </c>
      <c r="D63" s="7">
        <v>42</v>
      </c>
      <c r="E63" s="3">
        <v>37169.875</v>
      </c>
      <c r="F63" s="3">
        <v>37169.875</v>
      </c>
      <c r="G63" t="s">
        <v>72</v>
      </c>
      <c r="H63" s="8">
        <v>37169</v>
      </c>
      <c r="I63" t="s">
        <v>70</v>
      </c>
      <c r="K63">
        <f t="shared" si="0"/>
        <v>1</v>
      </c>
      <c r="L63">
        <f t="shared" si="1"/>
        <v>24</v>
      </c>
      <c r="M63">
        <f t="shared" si="2"/>
        <v>600</v>
      </c>
      <c r="N63">
        <f t="shared" si="3"/>
        <v>25200</v>
      </c>
    </row>
    <row r="64" spans="1:14" x14ac:dyDescent="0.25">
      <c r="A64" t="s">
        <v>10</v>
      </c>
      <c r="B64" s="5">
        <v>25</v>
      </c>
      <c r="D64" s="7">
        <v>33.6</v>
      </c>
      <c r="E64" s="3">
        <v>37196.875</v>
      </c>
      <c r="F64" s="3">
        <v>37225.875</v>
      </c>
      <c r="G64" t="s">
        <v>72</v>
      </c>
      <c r="H64" s="9">
        <v>37196</v>
      </c>
      <c r="I64" t="s">
        <v>70</v>
      </c>
      <c r="K64">
        <f t="shared" si="0"/>
        <v>30</v>
      </c>
      <c r="L64">
        <f t="shared" si="1"/>
        <v>24</v>
      </c>
      <c r="M64">
        <f t="shared" si="2"/>
        <v>18000</v>
      </c>
      <c r="N64">
        <f t="shared" si="3"/>
        <v>604800</v>
      </c>
    </row>
    <row r="65" spans="1:14" x14ac:dyDescent="0.25">
      <c r="A65" t="s">
        <v>10</v>
      </c>
      <c r="B65" s="5">
        <v>25</v>
      </c>
      <c r="D65" s="7">
        <v>33.549999999999997</v>
      </c>
      <c r="E65" s="3">
        <v>37196.875</v>
      </c>
      <c r="F65" s="3">
        <v>37225.875</v>
      </c>
      <c r="G65" t="s">
        <v>72</v>
      </c>
      <c r="H65" s="9">
        <v>37196</v>
      </c>
      <c r="I65" t="s">
        <v>70</v>
      </c>
      <c r="K65">
        <f t="shared" si="0"/>
        <v>30</v>
      </c>
      <c r="L65">
        <f t="shared" si="1"/>
        <v>24</v>
      </c>
      <c r="M65">
        <f t="shared" si="2"/>
        <v>18000</v>
      </c>
      <c r="N65">
        <f t="shared" si="3"/>
        <v>603900</v>
      </c>
    </row>
    <row r="66" spans="1:14" x14ac:dyDescent="0.25">
      <c r="A66" t="s">
        <v>10</v>
      </c>
      <c r="C66" s="5">
        <v>25</v>
      </c>
      <c r="D66" s="7">
        <v>34.85</v>
      </c>
      <c r="E66" s="3">
        <v>37196.875</v>
      </c>
      <c r="F66" s="3">
        <v>37225.875</v>
      </c>
      <c r="G66" t="s">
        <v>72</v>
      </c>
      <c r="H66" s="9">
        <v>37196</v>
      </c>
      <c r="I66" t="s">
        <v>70</v>
      </c>
      <c r="K66">
        <f t="shared" si="0"/>
        <v>30</v>
      </c>
      <c r="L66">
        <f t="shared" si="1"/>
        <v>24</v>
      </c>
      <c r="M66">
        <f t="shared" si="2"/>
        <v>18000</v>
      </c>
      <c r="N66">
        <f t="shared" si="3"/>
        <v>627300</v>
      </c>
    </row>
    <row r="67" spans="1:14" x14ac:dyDescent="0.25">
      <c r="A67" t="s">
        <v>10</v>
      </c>
      <c r="B67" s="5">
        <v>25</v>
      </c>
      <c r="D67" s="7">
        <v>34.200000000000003</v>
      </c>
      <c r="E67" s="3">
        <v>37196.875</v>
      </c>
      <c r="F67" s="3">
        <v>37225.875</v>
      </c>
      <c r="G67" t="s">
        <v>72</v>
      </c>
      <c r="H67" s="9">
        <v>37196</v>
      </c>
      <c r="I67" t="s">
        <v>70</v>
      </c>
      <c r="K67">
        <f t="shared" si="0"/>
        <v>30</v>
      </c>
      <c r="L67">
        <f t="shared" si="1"/>
        <v>24</v>
      </c>
      <c r="M67">
        <f t="shared" si="2"/>
        <v>18000</v>
      </c>
      <c r="N67">
        <f t="shared" si="3"/>
        <v>615600</v>
      </c>
    </row>
    <row r="68" spans="1:14" x14ac:dyDescent="0.25">
      <c r="A68" t="s">
        <v>8</v>
      </c>
      <c r="B68" s="5">
        <v>25</v>
      </c>
      <c r="D68" s="7">
        <v>39.75</v>
      </c>
      <c r="E68" s="3">
        <v>37226.875</v>
      </c>
      <c r="F68" s="3">
        <v>37256.875</v>
      </c>
      <c r="G68" t="s">
        <v>72</v>
      </c>
      <c r="H68" s="9">
        <v>37226</v>
      </c>
      <c r="I68" t="s">
        <v>70</v>
      </c>
      <c r="K68">
        <f t="shared" si="0"/>
        <v>31</v>
      </c>
      <c r="L68">
        <f t="shared" si="1"/>
        <v>24</v>
      </c>
      <c r="M68">
        <f t="shared" si="2"/>
        <v>18600</v>
      </c>
      <c r="N68">
        <f t="shared" si="3"/>
        <v>739350</v>
      </c>
    </row>
    <row r="69" spans="1:14" x14ac:dyDescent="0.25">
      <c r="A69" t="s">
        <v>10</v>
      </c>
      <c r="B69" s="5">
        <v>25</v>
      </c>
      <c r="D69" s="7">
        <v>34.299999999999997</v>
      </c>
      <c r="E69" s="3">
        <v>37196.875</v>
      </c>
      <c r="F69" s="3">
        <v>37225.875</v>
      </c>
      <c r="G69" t="s">
        <v>72</v>
      </c>
      <c r="H69" s="9">
        <v>37196</v>
      </c>
      <c r="I69" t="s">
        <v>70</v>
      </c>
      <c r="K69">
        <f t="shared" si="0"/>
        <v>30</v>
      </c>
      <c r="L69">
        <f t="shared" si="1"/>
        <v>24</v>
      </c>
      <c r="M69">
        <f t="shared" si="2"/>
        <v>18000</v>
      </c>
      <c r="N69">
        <f t="shared" si="3"/>
        <v>617400</v>
      </c>
    </row>
    <row r="70" spans="1:14" x14ac:dyDescent="0.25">
      <c r="A70" t="s">
        <v>10</v>
      </c>
      <c r="B70" s="5">
        <v>25</v>
      </c>
      <c r="D70" s="7">
        <v>34.25</v>
      </c>
      <c r="E70" s="3">
        <v>37196.875</v>
      </c>
      <c r="F70" s="3">
        <v>37225.875</v>
      </c>
      <c r="G70" t="s">
        <v>72</v>
      </c>
      <c r="H70" s="9">
        <v>37196</v>
      </c>
      <c r="I70" t="s">
        <v>70</v>
      </c>
      <c r="K70">
        <f t="shared" si="0"/>
        <v>30</v>
      </c>
      <c r="L70">
        <f t="shared" si="1"/>
        <v>24</v>
      </c>
      <c r="M70">
        <f t="shared" si="2"/>
        <v>18000</v>
      </c>
      <c r="N70">
        <f t="shared" si="3"/>
        <v>616500</v>
      </c>
    </row>
    <row r="71" spans="1:14" x14ac:dyDescent="0.25">
      <c r="A71" t="s">
        <v>13</v>
      </c>
      <c r="B71" s="5">
        <v>25</v>
      </c>
      <c r="D71" s="7">
        <v>39.299999999999997</v>
      </c>
      <c r="E71" s="3">
        <v>37257</v>
      </c>
      <c r="F71" s="3">
        <v>37621</v>
      </c>
      <c r="G71" t="s">
        <v>72</v>
      </c>
      <c r="H71" t="s">
        <v>75</v>
      </c>
      <c r="I71" t="s">
        <v>70</v>
      </c>
      <c r="K71">
        <f t="shared" ref="K71:K134" si="4">F71-E71+1</f>
        <v>365</v>
      </c>
      <c r="L71">
        <f t="shared" ref="L71:L134" si="5">IF(H71="MPT",6,24)</f>
        <v>24</v>
      </c>
      <c r="M71">
        <f t="shared" ref="M71:M134" si="6">L71*K71*SUM(B71:C71)</f>
        <v>219000</v>
      </c>
      <c r="N71">
        <f t="shared" ref="N71:N134" si="7">M71*D71</f>
        <v>8606700</v>
      </c>
    </row>
    <row r="72" spans="1:14" x14ac:dyDescent="0.25">
      <c r="A72" t="s">
        <v>12</v>
      </c>
      <c r="B72" s="5">
        <v>25</v>
      </c>
      <c r="D72" s="7">
        <v>41</v>
      </c>
      <c r="E72" s="3">
        <v>37438</v>
      </c>
      <c r="F72" s="3">
        <v>37529</v>
      </c>
      <c r="G72" t="s">
        <v>72</v>
      </c>
      <c r="H72" t="s">
        <v>74</v>
      </c>
      <c r="I72" t="s">
        <v>70</v>
      </c>
      <c r="K72">
        <f t="shared" si="4"/>
        <v>92</v>
      </c>
      <c r="L72">
        <f t="shared" si="5"/>
        <v>24</v>
      </c>
      <c r="M72">
        <f t="shared" si="6"/>
        <v>55200</v>
      </c>
      <c r="N72">
        <f t="shared" si="7"/>
        <v>2263200</v>
      </c>
    </row>
    <row r="73" spans="1:14" x14ac:dyDescent="0.25">
      <c r="A73" t="s">
        <v>8</v>
      </c>
      <c r="B73" s="5">
        <v>10</v>
      </c>
      <c r="D73" s="7">
        <v>38</v>
      </c>
      <c r="E73" s="3">
        <v>37226.875</v>
      </c>
      <c r="F73" s="3">
        <v>37256.875</v>
      </c>
      <c r="G73" t="s">
        <v>72</v>
      </c>
      <c r="H73" s="9">
        <v>37226</v>
      </c>
      <c r="I73" t="s">
        <v>70</v>
      </c>
      <c r="K73">
        <f t="shared" si="4"/>
        <v>31</v>
      </c>
      <c r="L73">
        <f t="shared" si="5"/>
        <v>24</v>
      </c>
      <c r="M73">
        <f t="shared" si="6"/>
        <v>7440</v>
      </c>
      <c r="N73">
        <f t="shared" si="7"/>
        <v>282720</v>
      </c>
    </row>
    <row r="74" spans="1:14" x14ac:dyDescent="0.25">
      <c r="A74" t="s">
        <v>24</v>
      </c>
      <c r="B74" s="5">
        <v>25</v>
      </c>
      <c r="D74" s="7">
        <v>31.75</v>
      </c>
      <c r="E74" s="3">
        <v>37170.875</v>
      </c>
      <c r="F74" s="3">
        <v>37172.875</v>
      </c>
      <c r="G74" t="s">
        <v>72</v>
      </c>
      <c r="H74" t="s">
        <v>80</v>
      </c>
      <c r="I74" t="s">
        <v>70</v>
      </c>
      <c r="K74">
        <f t="shared" si="4"/>
        <v>3</v>
      </c>
      <c r="L74">
        <f t="shared" si="5"/>
        <v>24</v>
      </c>
      <c r="M74">
        <f t="shared" si="6"/>
        <v>1800</v>
      </c>
      <c r="N74">
        <f t="shared" si="7"/>
        <v>57150</v>
      </c>
    </row>
    <row r="75" spans="1:14" x14ac:dyDescent="0.25">
      <c r="A75" t="s">
        <v>10</v>
      </c>
      <c r="C75" s="5">
        <v>5</v>
      </c>
      <c r="D75" s="7">
        <v>32.1</v>
      </c>
      <c r="E75" s="3">
        <v>37196.875</v>
      </c>
      <c r="F75" s="3">
        <v>37225.875</v>
      </c>
      <c r="G75" t="s">
        <v>72</v>
      </c>
      <c r="H75" s="9">
        <v>37196</v>
      </c>
      <c r="I75" t="s">
        <v>70</v>
      </c>
      <c r="K75">
        <f t="shared" si="4"/>
        <v>30</v>
      </c>
      <c r="L75">
        <f t="shared" si="5"/>
        <v>24</v>
      </c>
      <c r="M75">
        <f t="shared" si="6"/>
        <v>3600</v>
      </c>
      <c r="N75">
        <f t="shared" si="7"/>
        <v>115560</v>
      </c>
    </row>
    <row r="76" spans="1:14" x14ac:dyDescent="0.25">
      <c r="A76" t="s">
        <v>24</v>
      </c>
      <c r="C76" s="5">
        <v>25</v>
      </c>
      <c r="D76" s="7">
        <v>31.25</v>
      </c>
      <c r="E76" s="3">
        <v>37170.875</v>
      </c>
      <c r="F76" s="3">
        <v>37172.875</v>
      </c>
      <c r="G76" t="s">
        <v>72</v>
      </c>
      <c r="H76" t="s">
        <v>80</v>
      </c>
      <c r="I76" t="s">
        <v>70</v>
      </c>
      <c r="K76">
        <f t="shared" si="4"/>
        <v>3</v>
      </c>
      <c r="L76">
        <f t="shared" si="5"/>
        <v>24</v>
      </c>
      <c r="M76">
        <f t="shared" si="6"/>
        <v>1800</v>
      </c>
      <c r="N76">
        <f t="shared" si="7"/>
        <v>56250</v>
      </c>
    </row>
    <row r="77" spans="1:14" x14ac:dyDescent="0.25">
      <c r="A77" t="s">
        <v>24</v>
      </c>
      <c r="B77" s="5">
        <v>25</v>
      </c>
      <c r="D77" s="7">
        <v>31.5</v>
      </c>
      <c r="E77" s="3">
        <v>37170.875</v>
      </c>
      <c r="F77" s="3">
        <v>37172.875</v>
      </c>
      <c r="G77" t="s">
        <v>72</v>
      </c>
      <c r="H77" t="s">
        <v>80</v>
      </c>
      <c r="I77" t="s">
        <v>70</v>
      </c>
      <c r="K77">
        <f t="shared" si="4"/>
        <v>3</v>
      </c>
      <c r="L77">
        <f t="shared" si="5"/>
        <v>24</v>
      </c>
      <c r="M77">
        <f t="shared" si="6"/>
        <v>1800</v>
      </c>
      <c r="N77">
        <f t="shared" si="7"/>
        <v>56700</v>
      </c>
    </row>
    <row r="78" spans="1:14" x14ac:dyDescent="0.25">
      <c r="A78" t="s">
        <v>25</v>
      </c>
      <c r="B78" s="5">
        <v>25</v>
      </c>
      <c r="D78" s="7">
        <v>33</v>
      </c>
      <c r="E78" s="3">
        <v>37174.875</v>
      </c>
      <c r="F78" s="3">
        <v>37195.875</v>
      </c>
      <c r="G78" t="s">
        <v>72</v>
      </c>
      <c r="H78" t="s">
        <v>81</v>
      </c>
      <c r="I78" t="s">
        <v>70</v>
      </c>
      <c r="K78">
        <f t="shared" si="4"/>
        <v>22</v>
      </c>
      <c r="L78">
        <f t="shared" si="5"/>
        <v>24</v>
      </c>
      <c r="M78">
        <f t="shared" si="6"/>
        <v>13200</v>
      </c>
      <c r="N78">
        <f t="shared" si="7"/>
        <v>435600</v>
      </c>
    </row>
    <row r="79" spans="1:14" x14ac:dyDescent="0.25">
      <c r="A79" t="s">
        <v>10</v>
      </c>
      <c r="C79" s="5">
        <v>15</v>
      </c>
      <c r="D79" s="7">
        <v>31.9</v>
      </c>
      <c r="E79" s="3">
        <v>37196.875</v>
      </c>
      <c r="F79" s="3">
        <v>37225.875</v>
      </c>
      <c r="G79" t="s">
        <v>72</v>
      </c>
      <c r="H79" s="9">
        <v>37196</v>
      </c>
      <c r="I79" t="s">
        <v>70</v>
      </c>
      <c r="K79">
        <f t="shared" si="4"/>
        <v>30</v>
      </c>
      <c r="L79">
        <f t="shared" si="5"/>
        <v>24</v>
      </c>
      <c r="M79">
        <f t="shared" si="6"/>
        <v>10800</v>
      </c>
      <c r="N79">
        <f t="shared" si="7"/>
        <v>344520</v>
      </c>
    </row>
    <row r="80" spans="1:14" x14ac:dyDescent="0.25">
      <c r="A80" t="s">
        <v>10</v>
      </c>
      <c r="C80" s="5">
        <v>25</v>
      </c>
      <c r="D80" s="7">
        <v>31.55</v>
      </c>
      <c r="E80" s="3">
        <v>37196.875</v>
      </c>
      <c r="F80" s="3">
        <v>37225.875</v>
      </c>
      <c r="G80" t="s">
        <v>72</v>
      </c>
      <c r="H80" s="9">
        <v>37196</v>
      </c>
      <c r="I80" t="s">
        <v>70</v>
      </c>
      <c r="K80">
        <f t="shared" si="4"/>
        <v>30</v>
      </c>
      <c r="L80">
        <f t="shared" si="5"/>
        <v>24</v>
      </c>
      <c r="M80">
        <f t="shared" si="6"/>
        <v>18000</v>
      </c>
      <c r="N80">
        <f t="shared" si="7"/>
        <v>567900</v>
      </c>
    </row>
    <row r="81" spans="1:14" x14ac:dyDescent="0.25">
      <c r="A81" t="s">
        <v>10</v>
      </c>
      <c r="B81" s="5">
        <v>25</v>
      </c>
      <c r="D81" s="7">
        <v>31.55</v>
      </c>
      <c r="E81" s="3">
        <v>37196.875</v>
      </c>
      <c r="F81" s="3">
        <v>37225.875</v>
      </c>
      <c r="G81" t="s">
        <v>72</v>
      </c>
      <c r="H81" s="9">
        <v>37196</v>
      </c>
      <c r="I81" t="s">
        <v>70</v>
      </c>
      <c r="K81">
        <f t="shared" si="4"/>
        <v>30</v>
      </c>
      <c r="L81">
        <f t="shared" si="5"/>
        <v>24</v>
      </c>
      <c r="M81">
        <f t="shared" si="6"/>
        <v>18000</v>
      </c>
      <c r="N81">
        <f t="shared" si="7"/>
        <v>567900</v>
      </c>
    </row>
    <row r="82" spans="1:14" x14ac:dyDescent="0.25">
      <c r="A82" t="s">
        <v>8</v>
      </c>
      <c r="B82" s="5">
        <v>25</v>
      </c>
      <c r="D82" s="7">
        <v>37.5</v>
      </c>
      <c r="E82" s="3">
        <v>37226.875</v>
      </c>
      <c r="F82" s="3">
        <v>37256.875</v>
      </c>
      <c r="G82" t="s">
        <v>72</v>
      </c>
      <c r="H82" s="9">
        <v>37226</v>
      </c>
      <c r="I82" t="s">
        <v>70</v>
      </c>
      <c r="K82">
        <f t="shared" si="4"/>
        <v>31</v>
      </c>
      <c r="L82">
        <f t="shared" si="5"/>
        <v>24</v>
      </c>
      <c r="M82">
        <f t="shared" si="6"/>
        <v>18600</v>
      </c>
      <c r="N82">
        <f t="shared" si="7"/>
        <v>697500</v>
      </c>
    </row>
    <row r="83" spans="1:14" x14ac:dyDescent="0.25">
      <c r="A83" t="s">
        <v>26</v>
      </c>
      <c r="C83" s="5">
        <v>25</v>
      </c>
      <c r="D83" s="7">
        <v>35</v>
      </c>
      <c r="E83" s="3">
        <v>37173.875</v>
      </c>
      <c r="F83" s="3">
        <v>37173.875</v>
      </c>
      <c r="G83" t="s">
        <v>72</v>
      </c>
      <c r="H83" s="8">
        <v>37173</v>
      </c>
      <c r="I83" t="s">
        <v>70</v>
      </c>
      <c r="K83">
        <f t="shared" si="4"/>
        <v>1</v>
      </c>
      <c r="L83">
        <f t="shared" si="5"/>
        <v>24</v>
      </c>
      <c r="M83">
        <f t="shared" si="6"/>
        <v>600</v>
      </c>
      <c r="N83">
        <f t="shared" si="7"/>
        <v>21000</v>
      </c>
    </row>
    <row r="84" spans="1:14" x14ac:dyDescent="0.25">
      <c r="A84" t="s">
        <v>10</v>
      </c>
      <c r="C84" s="5">
        <v>25</v>
      </c>
      <c r="D84" s="7">
        <v>31.65</v>
      </c>
      <c r="E84" s="3">
        <v>37196.875</v>
      </c>
      <c r="F84" s="3">
        <v>37225.875</v>
      </c>
      <c r="G84" t="s">
        <v>72</v>
      </c>
      <c r="H84" s="9">
        <v>37196</v>
      </c>
      <c r="I84" t="s">
        <v>70</v>
      </c>
      <c r="K84">
        <f t="shared" si="4"/>
        <v>30</v>
      </c>
      <c r="L84">
        <f t="shared" si="5"/>
        <v>24</v>
      </c>
      <c r="M84">
        <f t="shared" si="6"/>
        <v>18000</v>
      </c>
      <c r="N84">
        <f t="shared" si="7"/>
        <v>569700</v>
      </c>
    </row>
    <row r="85" spans="1:14" x14ac:dyDescent="0.25">
      <c r="A85" t="s">
        <v>25</v>
      </c>
      <c r="C85" s="5">
        <v>25</v>
      </c>
      <c r="D85" s="7">
        <v>32.5</v>
      </c>
      <c r="E85" s="3">
        <v>37174.875</v>
      </c>
      <c r="F85" s="3">
        <v>37195.875</v>
      </c>
      <c r="G85" t="s">
        <v>72</v>
      </c>
      <c r="H85" t="s">
        <v>81</v>
      </c>
      <c r="I85" t="s">
        <v>70</v>
      </c>
      <c r="K85">
        <f t="shared" si="4"/>
        <v>22</v>
      </c>
      <c r="L85">
        <f t="shared" si="5"/>
        <v>24</v>
      </c>
      <c r="M85">
        <f t="shared" si="6"/>
        <v>13200</v>
      </c>
      <c r="N85">
        <f t="shared" si="7"/>
        <v>429000</v>
      </c>
    </row>
    <row r="86" spans="1:14" x14ac:dyDescent="0.25">
      <c r="A86" t="s">
        <v>26</v>
      </c>
      <c r="C86" s="5">
        <v>25</v>
      </c>
      <c r="D86" s="7">
        <v>36</v>
      </c>
      <c r="E86" s="3">
        <v>37173.875</v>
      </c>
      <c r="F86" s="3">
        <v>37173.875</v>
      </c>
      <c r="G86" t="s">
        <v>72</v>
      </c>
      <c r="H86" s="8">
        <v>37173</v>
      </c>
      <c r="I86" t="s">
        <v>70</v>
      </c>
      <c r="K86">
        <f t="shared" si="4"/>
        <v>1</v>
      </c>
      <c r="L86">
        <f t="shared" si="5"/>
        <v>24</v>
      </c>
      <c r="M86">
        <f t="shared" si="6"/>
        <v>600</v>
      </c>
      <c r="N86">
        <f t="shared" si="7"/>
        <v>21600</v>
      </c>
    </row>
    <row r="87" spans="1:14" x14ac:dyDescent="0.25">
      <c r="A87" t="s">
        <v>26</v>
      </c>
      <c r="C87" s="5">
        <v>25</v>
      </c>
      <c r="D87" s="7">
        <v>37</v>
      </c>
      <c r="E87" s="3">
        <v>37173.875</v>
      </c>
      <c r="F87" s="3">
        <v>37173.875</v>
      </c>
      <c r="G87" t="s">
        <v>72</v>
      </c>
      <c r="H87" s="8">
        <v>37173</v>
      </c>
      <c r="I87" t="s">
        <v>70</v>
      </c>
      <c r="K87">
        <f t="shared" si="4"/>
        <v>1</v>
      </c>
      <c r="L87">
        <f t="shared" si="5"/>
        <v>24</v>
      </c>
      <c r="M87">
        <f t="shared" si="6"/>
        <v>600</v>
      </c>
      <c r="N87">
        <f t="shared" si="7"/>
        <v>22200</v>
      </c>
    </row>
    <row r="88" spans="1:14" x14ac:dyDescent="0.25">
      <c r="A88" t="s">
        <v>27</v>
      </c>
      <c r="B88" s="5">
        <v>25</v>
      </c>
      <c r="D88" s="7">
        <v>33</v>
      </c>
      <c r="E88" s="3">
        <v>37173.875</v>
      </c>
      <c r="F88" s="3">
        <v>37173.875</v>
      </c>
      <c r="G88" t="s">
        <v>78</v>
      </c>
      <c r="H88" t="s">
        <v>69</v>
      </c>
      <c r="I88" s="8">
        <v>37173</v>
      </c>
      <c r="K88">
        <f t="shared" si="4"/>
        <v>1</v>
      </c>
      <c r="L88">
        <f t="shared" si="5"/>
        <v>6</v>
      </c>
      <c r="M88">
        <f t="shared" si="6"/>
        <v>150</v>
      </c>
      <c r="N88">
        <f t="shared" si="7"/>
        <v>4950</v>
      </c>
    </row>
    <row r="89" spans="1:14" x14ac:dyDescent="0.25">
      <c r="A89" t="s">
        <v>28</v>
      </c>
      <c r="C89" s="5">
        <v>25</v>
      </c>
      <c r="D89" s="7">
        <v>32.5</v>
      </c>
      <c r="E89" s="3">
        <v>37175.875</v>
      </c>
      <c r="F89" s="3">
        <v>37181.875</v>
      </c>
      <c r="G89" t="s">
        <v>72</v>
      </c>
      <c r="H89" t="s">
        <v>82</v>
      </c>
      <c r="I89" t="s">
        <v>70</v>
      </c>
      <c r="K89">
        <f t="shared" si="4"/>
        <v>7</v>
      </c>
      <c r="L89">
        <f t="shared" si="5"/>
        <v>24</v>
      </c>
      <c r="M89">
        <f t="shared" si="6"/>
        <v>4200</v>
      </c>
      <c r="N89">
        <f t="shared" si="7"/>
        <v>136500</v>
      </c>
    </row>
    <row r="90" spans="1:14" x14ac:dyDescent="0.25">
      <c r="A90" t="s">
        <v>28</v>
      </c>
      <c r="C90" s="5">
        <v>25</v>
      </c>
      <c r="D90" s="7">
        <v>33.25</v>
      </c>
      <c r="E90" s="3">
        <v>37175.875</v>
      </c>
      <c r="F90" s="3">
        <v>37181.875</v>
      </c>
      <c r="G90" t="s">
        <v>72</v>
      </c>
      <c r="H90" t="s">
        <v>82</v>
      </c>
      <c r="I90" t="s">
        <v>70</v>
      </c>
      <c r="K90">
        <f t="shared" si="4"/>
        <v>7</v>
      </c>
      <c r="L90">
        <f t="shared" si="5"/>
        <v>24</v>
      </c>
      <c r="M90">
        <f t="shared" si="6"/>
        <v>4200</v>
      </c>
      <c r="N90">
        <f t="shared" si="7"/>
        <v>139650</v>
      </c>
    </row>
    <row r="91" spans="1:14" x14ac:dyDescent="0.25">
      <c r="A91" t="s">
        <v>29</v>
      </c>
      <c r="C91" s="5">
        <v>25</v>
      </c>
      <c r="D91" s="7">
        <v>33.049999999999997</v>
      </c>
      <c r="E91" s="3">
        <v>37175.875</v>
      </c>
      <c r="F91" s="3">
        <v>37195.875</v>
      </c>
      <c r="G91" t="s">
        <v>72</v>
      </c>
      <c r="H91" t="s">
        <v>83</v>
      </c>
      <c r="I91" t="s">
        <v>70</v>
      </c>
      <c r="K91">
        <f t="shared" si="4"/>
        <v>21</v>
      </c>
      <c r="L91">
        <f t="shared" si="5"/>
        <v>24</v>
      </c>
      <c r="M91">
        <f t="shared" si="6"/>
        <v>12600</v>
      </c>
      <c r="N91">
        <f t="shared" si="7"/>
        <v>416429.99999999994</v>
      </c>
    </row>
    <row r="92" spans="1:14" x14ac:dyDescent="0.25">
      <c r="A92" t="s">
        <v>28</v>
      </c>
      <c r="C92" s="5">
        <v>25</v>
      </c>
      <c r="D92" s="7">
        <v>34.5</v>
      </c>
      <c r="E92" s="3">
        <v>37175.875</v>
      </c>
      <c r="F92" s="3">
        <v>37181.875</v>
      </c>
      <c r="G92" t="s">
        <v>72</v>
      </c>
      <c r="H92" t="s">
        <v>82</v>
      </c>
      <c r="I92" t="s">
        <v>70</v>
      </c>
      <c r="K92">
        <f t="shared" si="4"/>
        <v>7</v>
      </c>
      <c r="L92">
        <f t="shared" si="5"/>
        <v>24</v>
      </c>
      <c r="M92">
        <f t="shared" si="6"/>
        <v>4200</v>
      </c>
      <c r="N92">
        <f t="shared" si="7"/>
        <v>144900</v>
      </c>
    </row>
    <row r="93" spans="1:14" x14ac:dyDescent="0.25">
      <c r="A93" t="s">
        <v>8</v>
      </c>
      <c r="B93" s="5">
        <v>25</v>
      </c>
      <c r="D93" s="7">
        <v>38.1</v>
      </c>
      <c r="E93" s="3">
        <v>37226.875</v>
      </c>
      <c r="F93" s="3">
        <v>37256.875</v>
      </c>
      <c r="G93" t="s">
        <v>72</v>
      </c>
      <c r="H93" s="9">
        <v>37226</v>
      </c>
      <c r="I93" t="s">
        <v>70</v>
      </c>
      <c r="K93">
        <f t="shared" si="4"/>
        <v>31</v>
      </c>
      <c r="L93">
        <f t="shared" si="5"/>
        <v>24</v>
      </c>
      <c r="M93">
        <f t="shared" si="6"/>
        <v>18600</v>
      </c>
      <c r="N93">
        <f t="shared" si="7"/>
        <v>708660</v>
      </c>
    </row>
    <row r="94" spans="1:14" x14ac:dyDescent="0.25">
      <c r="A94" t="s">
        <v>28</v>
      </c>
      <c r="C94" s="5">
        <v>25</v>
      </c>
      <c r="D94" s="7">
        <v>35</v>
      </c>
      <c r="E94" s="3">
        <v>37175.875</v>
      </c>
      <c r="F94" s="3">
        <v>37181.875</v>
      </c>
      <c r="G94" t="s">
        <v>72</v>
      </c>
      <c r="H94" t="s">
        <v>82</v>
      </c>
      <c r="I94" t="s">
        <v>70</v>
      </c>
      <c r="K94">
        <f t="shared" si="4"/>
        <v>7</v>
      </c>
      <c r="L94">
        <f t="shared" si="5"/>
        <v>24</v>
      </c>
      <c r="M94">
        <f t="shared" si="6"/>
        <v>4200</v>
      </c>
      <c r="N94">
        <f t="shared" si="7"/>
        <v>147000</v>
      </c>
    </row>
    <row r="95" spans="1:14" x14ac:dyDescent="0.25">
      <c r="A95" t="s">
        <v>28</v>
      </c>
      <c r="C95" s="5">
        <v>25</v>
      </c>
      <c r="D95" s="7">
        <v>35.75</v>
      </c>
      <c r="E95" s="3">
        <v>37175.875</v>
      </c>
      <c r="F95" s="3">
        <v>37181.875</v>
      </c>
      <c r="G95" t="s">
        <v>72</v>
      </c>
      <c r="H95" t="s">
        <v>82</v>
      </c>
      <c r="I95" t="s">
        <v>70</v>
      </c>
      <c r="K95">
        <f t="shared" si="4"/>
        <v>7</v>
      </c>
      <c r="L95">
        <f t="shared" si="5"/>
        <v>24</v>
      </c>
      <c r="M95">
        <f t="shared" si="6"/>
        <v>4200</v>
      </c>
      <c r="N95">
        <f t="shared" si="7"/>
        <v>150150</v>
      </c>
    </row>
    <row r="96" spans="1:14" x14ac:dyDescent="0.25">
      <c r="A96" t="s">
        <v>28</v>
      </c>
      <c r="C96" s="5">
        <v>50</v>
      </c>
      <c r="D96" s="7">
        <v>35.75</v>
      </c>
      <c r="E96" s="3">
        <v>37175.875</v>
      </c>
      <c r="F96" s="3">
        <v>37181.875</v>
      </c>
      <c r="G96" t="s">
        <v>72</v>
      </c>
      <c r="H96" t="s">
        <v>82</v>
      </c>
      <c r="I96" t="s">
        <v>70</v>
      </c>
      <c r="K96">
        <f t="shared" si="4"/>
        <v>7</v>
      </c>
      <c r="L96">
        <f t="shared" si="5"/>
        <v>24</v>
      </c>
      <c r="M96">
        <f t="shared" si="6"/>
        <v>8400</v>
      </c>
      <c r="N96">
        <f t="shared" si="7"/>
        <v>300300</v>
      </c>
    </row>
    <row r="97" spans="1:14" x14ac:dyDescent="0.25">
      <c r="A97" t="s">
        <v>28</v>
      </c>
      <c r="B97" s="5">
        <v>25</v>
      </c>
      <c r="D97" s="7">
        <v>35.5</v>
      </c>
      <c r="E97" s="3">
        <v>37175.875</v>
      </c>
      <c r="F97" s="3">
        <v>37181.875</v>
      </c>
      <c r="G97" t="s">
        <v>72</v>
      </c>
      <c r="H97" t="s">
        <v>82</v>
      </c>
      <c r="I97" t="s">
        <v>70</v>
      </c>
      <c r="K97">
        <f t="shared" si="4"/>
        <v>7</v>
      </c>
      <c r="L97">
        <f t="shared" si="5"/>
        <v>24</v>
      </c>
      <c r="M97">
        <f t="shared" si="6"/>
        <v>4200</v>
      </c>
      <c r="N97">
        <f t="shared" si="7"/>
        <v>149100</v>
      </c>
    </row>
    <row r="98" spans="1:14" x14ac:dyDescent="0.25">
      <c r="A98" t="s">
        <v>29</v>
      </c>
      <c r="B98" s="5">
        <v>25</v>
      </c>
      <c r="D98" s="7">
        <v>33.75</v>
      </c>
      <c r="E98" s="3">
        <v>37175.875</v>
      </c>
      <c r="F98" s="3">
        <v>37195.875</v>
      </c>
      <c r="G98" t="s">
        <v>72</v>
      </c>
      <c r="H98" t="s">
        <v>83</v>
      </c>
      <c r="I98" t="s">
        <v>70</v>
      </c>
      <c r="K98">
        <f t="shared" si="4"/>
        <v>21</v>
      </c>
      <c r="L98">
        <f t="shared" si="5"/>
        <v>24</v>
      </c>
      <c r="M98">
        <f t="shared" si="6"/>
        <v>12600</v>
      </c>
      <c r="N98">
        <f t="shared" si="7"/>
        <v>425250</v>
      </c>
    </row>
    <row r="99" spans="1:14" x14ac:dyDescent="0.25">
      <c r="A99" t="s">
        <v>29</v>
      </c>
      <c r="B99" s="5">
        <v>25</v>
      </c>
      <c r="D99" s="7">
        <v>33.5</v>
      </c>
      <c r="E99" s="3">
        <v>37175.875</v>
      </c>
      <c r="F99" s="3">
        <v>37195.875</v>
      </c>
      <c r="G99" t="s">
        <v>72</v>
      </c>
      <c r="H99" t="s">
        <v>83</v>
      </c>
      <c r="I99" t="s">
        <v>70</v>
      </c>
      <c r="K99">
        <f t="shared" si="4"/>
        <v>21</v>
      </c>
      <c r="L99">
        <f t="shared" si="5"/>
        <v>24</v>
      </c>
      <c r="M99">
        <f t="shared" si="6"/>
        <v>12600</v>
      </c>
      <c r="N99">
        <f t="shared" si="7"/>
        <v>422100</v>
      </c>
    </row>
    <row r="100" spans="1:14" x14ac:dyDescent="0.25">
      <c r="A100" t="s">
        <v>10</v>
      </c>
      <c r="B100" s="5">
        <v>25</v>
      </c>
      <c r="D100" s="7">
        <v>32</v>
      </c>
      <c r="E100" s="3">
        <v>37196.875</v>
      </c>
      <c r="F100" s="3">
        <v>37225.875</v>
      </c>
      <c r="G100" t="s">
        <v>72</v>
      </c>
      <c r="H100" s="9">
        <v>37196</v>
      </c>
      <c r="I100" t="s">
        <v>70</v>
      </c>
      <c r="K100">
        <f t="shared" si="4"/>
        <v>30</v>
      </c>
      <c r="L100">
        <f t="shared" si="5"/>
        <v>24</v>
      </c>
      <c r="M100">
        <f t="shared" si="6"/>
        <v>18000</v>
      </c>
      <c r="N100">
        <f t="shared" si="7"/>
        <v>576000</v>
      </c>
    </row>
    <row r="101" spans="1:14" x14ac:dyDescent="0.25">
      <c r="A101" t="s">
        <v>10</v>
      </c>
      <c r="C101" s="5">
        <v>15</v>
      </c>
      <c r="D101" s="7">
        <v>32.200000000000003</v>
      </c>
      <c r="E101" s="3">
        <v>37196.875</v>
      </c>
      <c r="F101" s="3">
        <v>37225.875</v>
      </c>
      <c r="G101" t="s">
        <v>72</v>
      </c>
      <c r="H101" s="9">
        <v>37196</v>
      </c>
      <c r="I101" t="s">
        <v>70</v>
      </c>
      <c r="K101">
        <f t="shared" si="4"/>
        <v>30</v>
      </c>
      <c r="L101">
        <f t="shared" si="5"/>
        <v>24</v>
      </c>
      <c r="M101">
        <f t="shared" si="6"/>
        <v>10800</v>
      </c>
      <c r="N101">
        <f t="shared" si="7"/>
        <v>347760.00000000006</v>
      </c>
    </row>
    <row r="102" spans="1:14" x14ac:dyDescent="0.25">
      <c r="A102" t="s">
        <v>10</v>
      </c>
      <c r="B102" s="5">
        <v>25</v>
      </c>
      <c r="D102" s="7">
        <v>32.1</v>
      </c>
      <c r="E102" s="3">
        <v>37196.875</v>
      </c>
      <c r="F102" s="3">
        <v>37225.875</v>
      </c>
      <c r="G102" t="s">
        <v>72</v>
      </c>
      <c r="H102" s="9">
        <v>37196</v>
      </c>
      <c r="I102" t="s">
        <v>70</v>
      </c>
      <c r="K102">
        <f t="shared" si="4"/>
        <v>30</v>
      </c>
      <c r="L102">
        <f t="shared" si="5"/>
        <v>24</v>
      </c>
      <c r="M102">
        <f t="shared" si="6"/>
        <v>18000</v>
      </c>
      <c r="N102">
        <f t="shared" si="7"/>
        <v>577800</v>
      </c>
    </row>
    <row r="103" spans="1:14" x14ac:dyDescent="0.25">
      <c r="A103" t="s">
        <v>29</v>
      </c>
      <c r="B103" s="5">
        <v>25</v>
      </c>
      <c r="D103" s="7">
        <v>33</v>
      </c>
      <c r="E103" s="3">
        <v>37175.875</v>
      </c>
      <c r="F103" s="3">
        <v>37195.875</v>
      </c>
      <c r="G103" t="s">
        <v>72</v>
      </c>
      <c r="H103" t="s">
        <v>83</v>
      </c>
      <c r="I103" t="s">
        <v>70</v>
      </c>
      <c r="K103">
        <f t="shared" si="4"/>
        <v>21</v>
      </c>
      <c r="L103">
        <f t="shared" si="5"/>
        <v>24</v>
      </c>
      <c r="M103">
        <f t="shared" si="6"/>
        <v>12600</v>
      </c>
      <c r="N103">
        <f t="shared" si="7"/>
        <v>415800</v>
      </c>
    </row>
    <row r="104" spans="1:14" x14ac:dyDescent="0.25">
      <c r="A104" t="s">
        <v>8</v>
      </c>
      <c r="B104" s="5">
        <v>25</v>
      </c>
      <c r="D104" s="7">
        <v>38.549999999999997</v>
      </c>
      <c r="E104" s="3">
        <v>37226.875</v>
      </c>
      <c r="F104" s="3">
        <v>37256.875</v>
      </c>
      <c r="G104" t="s">
        <v>72</v>
      </c>
      <c r="H104" s="9">
        <v>37226</v>
      </c>
      <c r="I104" t="s">
        <v>70</v>
      </c>
      <c r="K104">
        <f t="shared" si="4"/>
        <v>31</v>
      </c>
      <c r="L104">
        <f t="shared" si="5"/>
        <v>24</v>
      </c>
      <c r="M104">
        <f t="shared" si="6"/>
        <v>18600</v>
      </c>
      <c r="N104">
        <f t="shared" si="7"/>
        <v>717030</v>
      </c>
    </row>
    <row r="105" spans="1:14" x14ac:dyDescent="0.25">
      <c r="A105" t="s">
        <v>30</v>
      </c>
      <c r="B105" s="5">
        <v>25</v>
      </c>
      <c r="D105" s="7">
        <v>38.5</v>
      </c>
      <c r="E105" s="3">
        <v>37622</v>
      </c>
      <c r="F105" s="3">
        <v>37986</v>
      </c>
      <c r="G105" t="s">
        <v>72</v>
      </c>
      <c r="H105" t="s">
        <v>84</v>
      </c>
      <c r="I105" t="s">
        <v>70</v>
      </c>
      <c r="K105">
        <f t="shared" si="4"/>
        <v>365</v>
      </c>
      <c r="L105">
        <f t="shared" si="5"/>
        <v>24</v>
      </c>
      <c r="M105">
        <f t="shared" si="6"/>
        <v>219000</v>
      </c>
      <c r="N105">
        <f t="shared" si="7"/>
        <v>8431500</v>
      </c>
    </row>
    <row r="106" spans="1:14" x14ac:dyDescent="0.25">
      <c r="A106" t="s">
        <v>31</v>
      </c>
      <c r="C106" s="5">
        <v>25</v>
      </c>
      <c r="D106" s="7">
        <v>55</v>
      </c>
      <c r="E106" s="3">
        <v>37174.875</v>
      </c>
      <c r="F106" s="3">
        <v>37174.875</v>
      </c>
      <c r="G106" t="s">
        <v>71</v>
      </c>
      <c r="H106" t="s">
        <v>69</v>
      </c>
      <c r="I106" s="8">
        <v>37174</v>
      </c>
      <c r="K106">
        <f t="shared" si="4"/>
        <v>1</v>
      </c>
      <c r="L106">
        <f t="shared" si="5"/>
        <v>6</v>
      </c>
      <c r="M106">
        <f t="shared" si="6"/>
        <v>150</v>
      </c>
      <c r="N106">
        <f t="shared" si="7"/>
        <v>8250</v>
      </c>
    </row>
    <row r="107" spans="1:14" x14ac:dyDescent="0.25">
      <c r="A107" t="s">
        <v>32</v>
      </c>
      <c r="C107" s="5">
        <v>25</v>
      </c>
      <c r="D107" s="7">
        <v>35.950000000000003</v>
      </c>
      <c r="E107" s="3">
        <v>37176.875</v>
      </c>
      <c r="F107" s="3">
        <v>37182.875</v>
      </c>
      <c r="G107" t="s">
        <v>72</v>
      </c>
      <c r="H107" t="s">
        <v>85</v>
      </c>
      <c r="I107" t="s">
        <v>70</v>
      </c>
      <c r="K107">
        <f t="shared" si="4"/>
        <v>7</v>
      </c>
      <c r="L107">
        <f t="shared" si="5"/>
        <v>24</v>
      </c>
      <c r="M107">
        <f t="shared" si="6"/>
        <v>4200</v>
      </c>
      <c r="N107">
        <f t="shared" si="7"/>
        <v>150990</v>
      </c>
    </row>
    <row r="108" spans="1:14" x14ac:dyDescent="0.25">
      <c r="A108" t="s">
        <v>33</v>
      </c>
      <c r="B108" s="5">
        <v>25</v>
      </c>
      <c r="D108" s="7">
        <v>35</v>
      </c>
      <c r="E108" s="3">
        <v>37176.875</v>
      </c>
      <c r="F108" s="3">
        <v>37195.875</v>
      </c>
      <c r="G108" t="s">
        <v>72</v>
      </c>
      <c r="H108" t="s">
        <v>86</v>
      </c>
      <c r="I108" t="s">
        <v>70</v>
      </c>
      <c r="K108">
        <f t="shared" si="4"/>
        <v>20</v>
      </c>
      <c r="L108">
        <f t="shared" si="5"/>
        <v>24</v>
      </c>
      <c r="M108">
        <f t="shared" si="6"/>
        <v>12000</v>
      </c>
      <c r="N108">
        <f t="shared" si="7"/>
        <v>420000</v>
      </c>
    </row>
    <row r="109" spans="1:14" x14ac:dyDescent="0.25">
      <c r="A109" t="s">
        <v>10</v>
      </c>
      <c r="B109" s="5">
        <v>25</v>
      </c>
      <c r="D109" s="7">
        <v>32.950000000000003</v>
      </c>
      <c r="E109" s="3">
        <v>37196.875</v>
      </c>
      <c r="F109" s="3">
        <v>37225.875</v>
      </c>
      <c r="G109" t="s">
        <v>72</v>
      </c>
      <c r="H109" s="9">
        <v>37196</v>
      </c>
      <c r="I109" t="s">
        <v>70</v>
      </c>
      <c r="K109">
        <f t="shared" si="4"/>
        <v>30</v>
      </c>
      <c r="L109">
        <f t="shared" si="5"/>
        <v>24</v>
      </c>
      <c r="M109">
        <f t="shared" si="6"/>
        <v>18000</v>
      </c>
      <c r="N109">
        <f t="shared" si="7"/>
        <v>593100</v>
      </c>
    </row>
    <row r="110" spans="1:14" x14ac:dyDescent="0.25">
      <c r="A110" t="s">
        <v>13</v>
      </c>
      <c r="B110" s="5">
        <v>25</v>
      </c>
      <c r="D110" s="7">
        <v>38.1</v>
      </c>
      <c r="E110" s="3">
        <v>37257</v>
      </c>
      <c r="F110" s="3">
        <v>37621</v>
      </c>
      <c r="G110" t="s">
        <v>72</v>
      </c>
      <c r="H110" t="s">
        <v>75</v>
      </c>
      <c r="I110" t="s">
        <v>70</v>
      </c>
      <c r="K110">
        <f t="shared" si="4"/>
        <v>365</v>
      </c>
      <c r="L110">
        <f t="shared" si="5"/>
        <v>24</v>
      </c>
      <c r="M110">
        <f t="shared" si="6"/>
        <v>219000</v>
      </c>
      <c r="N110">
        <f t="shared" si="7"/>
        <v>8343900</v>
      </c>
    </row>
    <row r="111" spans="1:14" x14ac:dyDescent="0.25">
      <c r="A111" t="s">
        <v>30</v>
      </c>
      <c r="B111" s="5">
        <v>25</v>
      </c>
      <c r="D111" s="7">
        <v>38.1</v>
      </c>
      <c r="E111" s="3">
        <v>37622</v>
      </c>
      <c r="F111" s="3">
        <v>37986</v>
      </c>
      <c r="G111" t="s">
        <v>72</v>
      </c>
      <c r="H111" t="s">
        <v>84</v>
      </c>
      <c r="I111" t="s">
        <v>70</v>
      </c>
      <c r="K111">
        <f t="shared" si="4"/>
        <v>365</v>
      </c>
      <c r="L111">
        <f t="shared" si="5"/>
        <v>24</v>
      </c>
      <c r="M111">
        <f t="shared" si="6"/>
        <v>219000</v>
      </c>
      <c r="N111">
        <f t="shared" si="7"/>
        <v>8343900</v>
      </c>
    </row>
    <row r="112" spans="1:14" x14ac:dyDescent="0.25">
      <c r="A112" t="s">
        <v>34</v>
      </c>
      <c r="B112" s="5">
        <v>25</v>
      </c>
      <c r="D112" s="7">
        <v>40</v>
      </c>
      <c r="E112" s="3">
        <v>37174.875</v>
      </c>
      <c r="F112" s="3">
        <v>37174.875</v>
      </c>
      <c r="G112" t="s">
        <v>68</v>
      </c>
      <c r="H112" t="s">
        <v>69</v>
      </c>
      <c r="I112" s="8">
        <v>37174</v>
      </c>
      <c r="K112">
        <f t="shared" si="4"/>
        <v>1</v>
      </c>
      <c r="L112">
        <f t="shared" si="5"/>
        <v>6</v>
      </c>
      <c r="M112">
        <f t="shared" si="6"/>
        <v>150</v>
      </c>
      <c r="N112">
        <f t="shared" si="7"/>
        <v>6000</v>
      </c>
    </row>
    <row r="113" spans="1:14" x14ac:dyDescent="0.25">
      <c r="A113" t="s">
        <v>8</v>
      </c>
      <c r="B113" s="5">
        <v>10</v>
      </c>
      <c r="D113" s="7">
        <v>38.4</v>
      </c>
      <c r="E113" s="3">
        <v>37226.875</v>
      </c>
      <c r="F113" s="3">
        <v>37256.875</v>
      </c>
      <c r="G113" t="s">
        <v>72</v>
      </c>
      <c r="H113" s="9">
        <v>37226</v>
      </c>
      <c r="I113" t="s">
        <v>70</v>
      </c>
      <c r="K113">
        <f t="shared" si="4"/>
        <v>31</v>
      </c>
      <c r="L113">
        <f t="shared" si="5"/>
        <v>24</v>
      </c>
      <c r="M113">
        <f t="shared" si="6"/>
        <v>7440</v>
      </c>
      <c r="N113">
        <f t="shared" si="7"/>
        <v>285696</v>
      </c>
    </row>
    <row r="114" spans="1:14" x14ac:dyDescent="0.25">
      <c r="A114" t="s">
        <v>13</v>
      </c>
      <c r="B114" s="5">
        <v>25</v>
      </c>
      <c r="D114" s="7">
        <v>38</v>
      </c>
      <c r="E114" s="3">
        <v>37257</v>
      </c>
      <c r="F114" s="3">
        <v>37621</v>
      </c>
      <c r="G114" t="s">
        <v>72</v>
      </c>
      <c r="H114" t="s">
        <v>75</v>
      </c>
      <c r="I114" t="s">
        <v>70</v>
      </c>
      <c r="K114">
        <f t="shared" si="4"/>
        <v>365</v>
      </c>
      <c r="L114">
        <f t="shared" si="5"/>
        <v>24</v>
      </c>
      <c r="M114">
        <f t="shared" si="6"/>
        <v>219000</v>
      </c>
      <c r="N114">
        <f t="shared" si="7"/>
        <v>8322000</v>
      </c>
    </row>
    <row r="115" spans="1:14" x14ac:dyDescent="0.25">
      <c r="A115" t="s">
        <v>30</v>
      </c>
      <c r="B115" s="5">
        <v>25</v>
      </c>
      <c r="D115" s="7">
        <v>38</v>
      </c>
      <c r="E115" s="3">
        <v>37622</v>
      </c>
      <c r="F115" s="3">
        <v>37986</v>
      </c>
      <c r="G115" t="s">
        <v>72</v>
      </c>
      <c r="H115" t="s">
        <v>84</v>
      </c>
      <c r="I115" t="s">
        <v>70</v>
      </c>
      <c r="K115">
        <f t="shared" si="4"/>
        <v>365</v>
      </c>
      <c r="L115">
        <f t="shared" si="5"/>
        <v>24</v>
      </c>
      <c r="M115">
        <f t="shared" si="6"/>
        <v>219000</v>
      </c>
      <c r="N115">
        <f t="shared" si="7"/>
        <v>8322000</v>
      </c>
    </row>
    <row r="116" spans="1:14" x14ac:dyDescent="0.25">
      <c r="A116" t="s">
        <v>35</v>
      </c>
      <c r="B116" s="5">
        <v>25</v>
      </c>
      <c r="D116" s="7">
        <v>35.5</v>
      </c>
      <c r="E116" s="3">
        <v>37175.875</v>
      </c>
      <c r="F116" s="3">
        <v>37175.875</v>
      </c>
      <c r="G116" t="s">
        <v>72</v>
      </c>
      <c r="H116" s="8">
        <v>37175</v>
      </c>
      <c r="I116" t="s">
        <v>70</v>
      </c>
      <c r="K116">
        <f t="shared" si="4"/>
        <v>1</v>
      </c>
      <c r="L116">
        <f t="shared" si="5"/>
        <v>24</v>
      </c>
      <c r="M116">
        <f t="shared" si="6"/>
        <v>600</v>
      </c>
      <c r="N116">
        <f t="shared" si="7"/>
        <v>21300</v>
      </c>
    </row>
    <row r="117" spans="1:14" x14ac:dyDescent="0.25">
      <c r="A117" t="s">
        <v>10</v>
      </c>
      <c r="B117" s="5">
        <v>5</v>
      </c>
      <c r="D117" s="7">
        <v>32.799999999999997</v>
      </c>
      <c r="E117" s="3">
        <v>37196.875</v>
      </c>
      <c r="F117" s="3">
        <v>37225.875</v>
      </c>
      <c r="G117" t="s">
        <v>72</v>
      </c>
      <c r="H117" s="9">
        <v>37196</v>
      </c>
      <c r="I117" t="s">
        <v>70</v>
      </c>
      <c r="K117">
        <f t="shared" si="4"/>
        <v>30</v>
      </c>
      <c r="L117">
        <f t="shared" si="5"/>
        <v>24</v>
      </c>
      <c r="M117">
        <f t="shared" si="6"/>
        <v>3600</v>
      </c>
      <c r="N117">
        <f t="shared" si="7"/>
        <v>118079.99999999999</v>
      </c>
    </row>
    <row r="118" spans="1:14" x14ac:dyDescent="0.25">
      <c r="A118" t="s">
        <v>31</v>
      </c>
      <c r="C118" s="5">
        <v>25</v>
      </c>
      <c r="D118" s="7">
        <v>60</v>
      </c>
      <c r="E118" s="3">
        <v>37174.875</v>
      </c>
      <c r="F118" s="3">
        <v>37174.875</v>
      </c>
      <c r="G118" t="s">
        <v>71</v>
      </c>
      <c r="H118" t="s">
        <v>69</v>
      </c>
      <c r="I118" s="8">
        <v>37174</v>
      </c>
      <c r="K118">
        <f t="shared" si="4"/>
        <v>1</v>
      </c>
      <c r="L118">
        <f t="shared" si="5"/>
        <v>6</v>
      </c>
      <c r="M118">
        <f t="shared" si="6"/>
        <v>150</v>
      </c>
      <c r="N118">
        <f t="shared" si="7"/>
        <v>9000</v>
      </c>
    </row>
    <row r="119" spans="1:14" x14ac:dyDescent="0.25">
      <c r="A119" t="s">
        <v>31</v>
      </c>
      <c r="B119" s="5">
        <v>25</v>
      </c>
      <c r="D119" s="7">
        <v>60</v>
      </c>
      <c r="E119" s="3">
        <v>37174.875</v>
      </c>
      <c r="F119" s="3">
        <v>37174.875</v>
      </c>
      <c r="G119" t="s">
        <v>71</v>
      </c>
      <c r="H119" t="s">
        <v>69</v>
      </c>
      <c r="I119" s="8">
        <v>37174</v>
      </c>
      <c r="K119">
        <f t="shared" si="4"/>
        <v>1</v>
      </c>
      <c r="L119">
        <f t="shared" si="5"/>
        <v>6</v>
      </c>
      <c r="M119">
        <f t="shared" si="6"/>
        <v>150</v>
      </c>
      <c r="N119">
        <f t="shared" si="7"/>
        <v>9000</v>
      </c>
    </row>
    <row r="120" spans="1:14" x14ac:dyDescent="0.25">
      <c r="A120" t="s">
        <v>31</v>
      </c>
      <c r="C120" s="5">
        <v>25</v>
      </c>
      <c r="D120" s="7">
        <v>65</v>
      </c>
      <c r="E120" s="3">
        <v>37174.875</v>
      </c>
      <c r="F120" s="3">
        <v>37174.875</v>
      </c>
      <c r="G120" t="s">
        <v>71</v>
      </c>
      <c r="H120" t="s">
        <v>69</v>
      </c>
      <c r="I120" s="8">
        <v>37174</v>
      </c>
      <c r="K120">
        <f t="shared" si="4"/>
        <v>1</v>
      </c>
      <c r="L120">
        <f t="shared" si="5"/>
        <v>6</v>
      </c>
      <c r="M120">
        <f t="shared" si="6"/>
        <v>150</v>
      </c>
      <c r="N120">
        <f t="shared" si="7"/>
        <v>9750</v>
      </c>
    </row>
    <row r="121" spans="1:14" x14ac:dyDescent="0.25">
      <c r="A121" t="s">
        <v>31</v>
      </c>
      <c r="B121" s="5">
        <v>25</v>
      </c>
      <c r="D121" s="7">
        <v>60</v>
      </c>
      <c r="E121" s="3">
        <v>37174.875</v>
      </c>
      <c r="F121" s="3">
        <v>37174.875</v>
      </c>
      <c r="G121" t="s">
        <v>71</v>
      </c>
      <c r="H121" t="s">
        <v>69</v>
      </c>
      <c r="I121" s="8">
        <v>37174</v>
      </c>
      <c r="K121">
        <f t="shared" si="4"/>
        <v>1</v>
      </c>
      <c r="L121">
        <f t="shared" si="5"/>
        <v>6</v>
      </c>
      <c r="M121">
        <f t="shared" si="6"/>
        <v>150</v>
      </c>
      <c r="N121">
        <f t="shared" si="7"/>
        <v>9000</v>
      </c>
    </row>
    <row r="122" spans="1:14" x14ac:dyDescent="0.25">
      <c r="A122" t="s">
        <v>31</v>
      </c>
      <c r="C122" s="5">
        <v>25</v>
      </c>
      <c r="D122" s="7">
        <v>65</v>
      </c>
      <c r="E122" s="3">
        <v>37174.875</v>
      </c>
      <c r="F122" s="3">
        <v>37174.875</v>
      </c>
      <c r="G122" t="s">
        <v>71</v>
      </c>
      <c r="H122" t="s">
        <v>69</v>
      </c>
      <c r="I122" s="8">
        <v>37174</v>
      </c>
      <c r="K122">
        <f t="shared" si="4"/>
        <v>1</v>
      </c>
      <c r="L122">
        <f t="shared" si="5"/>
        <v>6</v>
      </c>
      <c r="M122">
        <f t="shared" si="6"/>
        <v>150</v>
      </c>
      <c r="N122">
        <f t="shared" si="7"/>
        <v>9750</v>
      </c>
    </row>
    <row r="123" spans="1:14" x14ac:dyDescent="0.25">
      <c r="A123" t="s">
        <v>31</v>
      </c>
      <c r="C123" s="5">
        <v>25</v>
      </c>
      <c r="D123" s="7">
        <v>65</v>
      </c>
      <c r="E123" s="3">
        <v>37174.875</v>
      </c>
      <c r="F123" s="3">
        <v>37174.875</v>
      </c>
      <c r="G123" t="s">
        <v>71</v>
      </c>
      <c r="H123" t="s">
        <v>69</v>
      </c>
      <c r="I123" s="8">
        <v>37174</v>
      </c>
      <c r="K123">
        <f t="shared" si="4"/>
        <v>1</v>
      </c>
      <c r="L123">
        <f t="shared" si="5"/>
        <v>6</v>
      </c>
      <c r="M123">
        <f t="shared" si="6"/>
        <v>150</v>
      </c>
      <c r="N123">
        <f t="shared" si="7"/>
        <v>9750</v>
      </c>
    </row>
    <row r="124" spans="1:14" x14ac:dyDescent="0.25">
      <c r="A124" t="s">
        <v>13</v>
      </c>
      <c r="B124" s="5">
        <v>25</v>
      </c>
      <c r="D124" s="7">
        <v>38.25</v>
      </c>
      <c r="E124" s="3">
        <v>37257</v>
      </c>
      <c r="F124" s="3">
        <v>37621</v>
      </c>
      <c r="G124" t="s">
        <v>72</v>
      </c>
      <c r="H124" t="s">
        <v>75</v>
      </c>
      <c r="I124" t="s">
        <v>70</v>
      </c>
      <c r="K124">
        <f t="shared" si="4"/>
        <v>365</v>
      </c>
      <c r="L124">
        <f t="shared" si="5"/>
        <v>24</v>
      </c>
      <c r="M124">
        <f t="shared" si="6"/>
        <v>219000</v>
      </c>
      <c r="N124">
        <f t="shared" si="7"/>
        <v>8376750</v>
      </c>
    </row>
    <row r="125" spans="1:14" x14ac:dyDescent="0.25">
      <c r="A125" t="s">
        <v>13</v>
      </c>
      <c r="B125" s="5">
        <v>25</v>
      </c>
      <c r="D125" s="7">
        <v>38.25</v>
      </c>
      <c r="E125" s="3">
        <v>37257</v>
      </c>
      <c r="F125" s="3">
        <v>37621</v>
      </c>
      <c r="G125" t="s">
        <v>72</v>
      </c>
      <c r="H125" t="s">
        <v>75</v>
      </c>
      <c r="I125" t="s">
        <v>70</v>
      </c>
      <c r="K125">
        <f t="shared" si="4"/>
        <v>365</v>
      </c>
      <c r="L125">
        <f t="shared" si="5"/>
        <v>24</v>
      </c>
      <c r="M125">
        <f t="shared" si="6"/>
        <v>219000</v>
      </c>
      <c r="N125">
        <f t="shared" si="7"/>
        <v>8376750</v>
      </c>
    </row>
    <row r="126" spans="1:14" x14ac:dyDescent="0.25">
      <c r="A126" t="s">
        <v>31</v>
      </c>
      <c r="C126" s="5">
        <v>25</v>
      </c>
      <c r="D126" s="7">
        <v>75</v>
      </c>
      <c r="E126" s="3">
        <v>37174.875</v>
      </c>
      <c r="F126" s="3">
        <v>37174.875</v>
      </c>
      <c r="G126" t="s">
        <v>71</v>
      </c>
      <c r="H126" t="s">
        <v>69</v>
      </c>
      <c r="I126" s="8">
        <v>37174</v>
      </c>
      <c r="K126">
        <f t="shared" si="4"/>
        <v>1</v>
      </c>
      <c r="L126">
        <f t="shared" si="5"/>
        <v>6</v>
      </c>
      <c r="M126">
        <f t="shared" si="6"/>
        <v>150</v>
      </c>
      <c r="N126">
        <f t="shared" si="7"/>
        <v>11250</v>
      </c>
    </row>
    <row r="127" spans="1:14" x14ac:dyDescent="0.25">
      <c r="A127" t="s">
        <v>35</v>
      </c>
      <c r="C127" s="5">
        <v>25</v>
      </c>
      <c r="D127" s="7">
        <v>36</v>
      </c>
      <c r="E127" s="3">
        <v>37175.875</v>
      </c>
      <c r="F127" s="3">
        <v>37175.875</v>
      </c>
      <c r="G127" t="s">
        <v>72</v>
      </c>
      <c r="H127" s="8">
        <v>37175</v>
      </c>
      <c r="I127" t="s">
        <v>70</v>
      </c>
      <c r="K127">
        <f t="shared" si="4"/>
        <v>1</v>
      </c>
      <c r="L127">
        <f t="shared" si="5"/>
        <v>24</v>
      </c>
      <c r="M127">
        <f t="shared" si="6"/>
        <v>600</v>
      </c>
      <c r="N127">
        <f t="shared" si="7"/>
        <v>21600</v>
      </c>
    </row>
    <row r="128" spans="1:14" x14ac:dyDescent="0.25">
      <c r="A128" t="s">
        <v>31</v>
      </c>
      <c r="B128" s="5">
        <v>25</v>
      </c>
      <c r="D128" s="7">
        <v>68</v>
      </c>
      <c r="E128" s="3">
        <v>37174.875</v>
      </c>
      <c r="F128" s="3">
        <v>37174.875</v>
      </c>
      <c r="G128" t="s">
        <v>71</v>
      </c>
      <c r="H128" t="s">
        <v>69</v>
      </c>
      <c r="I128" s="8">
        <v>37174</v>
      </c>
      <c r="K128">
        <f t="shared" si="4"/>
        <v>1</v>
      </c>
      <c r="L128">
        <f t="shared" si="5"/>
        <v>6</v>
      </c>
      <c r="M128">
        <f t="shared" si="6"/>
        <v>150</v>
      </c>
      <c r="N128">
        <f t="shared" si="7"/>
        <v>10200</v>
      </c>
    </row>
    <row r="129" spans="1:14" x14ac:dyDescent="0.25">
      <c r="A129" t="s">
        <v>31</v>
      </c>
      <c r="C129" s="5">
        <v>25</v>
      </c>
      <c r="D129" s="7">
        <v>70</v>
      </c>
      <c r="E129" s="3">
        <v>37174.875</v>
      </c>
      <c r="F129" s="3">
        <v>37174.875</v>
      </c>
      <c r="G129" t="s">
        <v>71</v>
      </c>
      <c r="H129" t="s">
        <v>69</v>
      </c>
      <c r="I129" s="8">
        <v>37174</v>
      </c>
      <c r="K129">
        <f t="shared" si="4"/>
        <v>1</v>
      </c>
      <c r="L129">
        <f t="shared" si="5"/>
        <v>6</v>
      </c>
      <c r="M129">
        <f t="shared" si="6"/>
        <v>150</v>
      </c>
      <c r="N129">
        <f t="shared" si="7"/>
        <v>10500</v>
      </c>
    </row>
    <row r="130" spans="1:14" x14ac:dyDescent="0.25">
      <c r="A130" t="s">
        <v>33</v>
      </c>
      <c r="C130" s="5">
        <v>25</v>
      </c>
      <c r="D130" s="7">
        <v>35.799999999999997</v>
      </c>
      <c r="E130" s="3">
        <v>37176.875</v>
      </c>
      <c r="F130" s="3">
        <v>37195.875</v>
      </c>
      <c r="G130" t="s">
        <v>72</v>
      </c>
      <c r="H130" t="s">
        <v>86</v>
      </c>
      <c r="I130" t="s">
        <v>70</v>
      </c>
      <c r="K130">
        <f t="shared" si="4"/>
        <v>20</v>
      </c>
      <c r="L130">
        <f t="shared" si="5"/>
        <v>24</v>
      </c>
      <c r="M130">
        <f t="shared" si="6"/>
        <v>12000</v>
      </c>
      <c r="N130">
        <f t="shared" si="7"/>
        <v>429599.99999999994</v>
      </c>
    </row>
    <row r="131" spans="1:14" x14ac:dyDescent="0.25">
      <c r="A131" t="s">
        <v>33</v>
      </c>
      <c r="C131" s="5">
        <v>25</v>
      </c>
      <c r="D131" s="7">
        <v>36.049999999999997</v>
      </c>
      <c r="E131" s="3">
        <v>37176.875</v>
      </c>
      <c r="F131" s="3">
        <v>37195.875</v>
      </c>
      <c r="G131" t="s">
        <v>72</v>
      </c>
      <c r="H131" t="s">
        <v>86</v>
      </c>
      <c r="I131" t="s">
        <v>70</v>
      </c>
      <c r="K131">
        <f t="shared" si="4"/>
        <v>20</v>
      </c>
      <c r="L131">
        <f t="shared" si="5"/>
        <v>24</v>
      </c>
      <c r="M131">
        <f t="shared" si="6"/>
        <v>12000</v>
      </c>
      <c r="N131">
        <f t="shared" si="7"/>
        <v>432599.99999999994</v>
      </c>
    </row>
    <row r="132" spans="1:14" x14ac:dyDescent="0.25">
      <c r="A132" t="s">
        <v>33</v>
      </c>
      <c r="C132" s="5">
        <v>25</v>
      </c>
      <c r="D132" s="7">
        <v>36.549999999999997</v>
      </c>
      <c r="E132" s="3">
        <v>37176.875</v>
      </c>
      <c r="F132" s="3">
        <v>37195.875</v>
      </c>
      <c r="G132" t="s">
        <v>72</v>
      </c>
      <c r="H132" t="s">
        <v>86</v>
      </c>
      <c r="I132" t="s">
        <v>70</v>
      </c>
      <c r="K132">
        <f t="shared" si="4"/>
        <v>20</v>
      </c>
      <c r="L132">
        <f t="shared" si="5"/>
        <v>24</v>
      </c>
      <c r="M132">
        <f t="shared" si="6"/>
        <v>12000</v>
      </c>
      <c r="N132">
        <f t="shared" si="7"/>
        <v>438599.99999999994</v>
      </c>
    </row>
    <row r="133" spans="1:14" x14ac:dyDescent="0.25">
      <c r="A133" t="s">
        <v>31</v>
      </c>
      <c r="C133" s="5">
        <v>25</v>
      </c>
      <c r="D133" s="7">
        <v>85</v>
      </c>
      <c r="E133" s="3">
        <v>37174.875</v>
      </c>
      <c r="F133" s="3">
        <v>37174.875</v>
      </c>
      <c r="G133" t="s">
        <v>71</v>
      </c>
      <c r="H133" t="s">
        <v>69</v>
      </c>
      <c r="I133" s="8">
        <v>37174</v>
      </c>
      <c r="K133">
        <f t="shared" si="4"/>
        <v>1</v>
      </c>
      <c r="L133">
        <f t="shared" si="5"/>
        <v>6</v>
      </c>
      <c r="M133">
        <f t="shared" si="6"/>
        <v>150</v>
      </c>
      <c r="N133">
        <f t="shared" si="7"/>
        <v>12750</v>
      </c>
    </row>
    <row r="134" spans="1:14" x14ac:dyDescent="0.25">
      <c r="A134" t="s">
        <v>13</v>
      </c>
      <c r="B134" s="5">
        <v>25</v>
      </c>
      <c r="D134" s="7">
        <v>38.950000000000003</v>
      </c>
      <c r="E134" s="3">
        <v>37257</v>
      </c>
      <c r="F134" s="3">
        <v>37621</v>
      </c>
      <c r="G134" t="s">
        <v>72</v>
      </c>
      <c r="H134" t="s">
        <v>75</v>
      </c>
      <c r="I134" t="s">
        <v>70</v>
      </c>
      <c r="K134">
        <f t="shared" si="4"/>
        <v>365</v>
      </c>
      <c r="L134">
        <f t="shared" si="5"/>
        <v>24</v>
      </c>
      <c r="M134">
        <f t="shared" si="6"/>
        <v>219000</v>
      </c>
      <c r="N134">
        <f t="shared" si="7"/>
        <v>8530050</v>
      </c>
    </row>
    <row r="135" spans="1:14" x14ac:dyDescent="0.25">
      <c r="A135" t="s">
        <v>30</v>
      </c>
      <c r="B135" s="5">
        <v>25</v>
      </c>
      <c r="D135" s="7">
        <v>38.75</v>
      </c>
      <c r="E135" s="3">
        <v>37622</v>
      </c>
      <c r="F135" s="3">
        <v>37986</v>
      </c>
      <c r="G135" t="s">
        <v>72</v>
      </c>
      <c r="H135" t="s">
        <v>84</v>
      </c>
      <c r="I135" t="s">
        <v>70</v>
      </c>
      <c r="K135">
        <f t="shared" ref="K135:K198" si="8">F135-E135+1</f>
        <v>365</v>
      </c>
      <c r="L135">
        <f t="shared" ref="L135:L198" si="9">IF(H135="MPT",6,24)</f>
        <v>24</v>
      </c>
      <c r="M135">
        <f t="shared" ref="M135:M198" si="10">L135*K135*SUM(B135:C135)</f>
        <v>219000</v>
      </c>
      <c r="N135">
        <f t="shared" ref="N135:N198" si="11">M135*D135</f>
        <v>8486250</v>
      </c>
    </row>
    <row r="136" spans="1:14" x14ac:dyDescent="0.25">
      <c r="A136" t="s">
        <v>30</v>
      </c>
      <c r="B136" s="5">
        <v>25</v>
      </c>
      <c r="D136" s="7">
        <v>38.75</v>
      </c>
      <c r="E136" s="3">
        <v>37622</v>
      </c>
      <c r="F136" s="3">
        <v>37986</v>
      </c>
      <c r="G136" t="s">
        <v>72</v>
      </c>
      <c r="H136" t="s">
        <v>84</v>
      </c>
      <c r="I136" t="s">
        <v>70</v>
      </c>
      <c r="K136">
        <f t="shared" si="8"/>
        <v>365</v>
      </c>
      <c r="L136">
        <f t="shared" si="9"/>
        <v>24</v>
      </c>
      <c r="M136">
        <f t="shared" si="10"/>
        <v>219000</v>
      </c>
      <c r="N136">
        <f t="shared" si="11"/>
        <v>8486250</v>
      </c>
    </row>
    <row r="137" spans="1:14" x14ac:dyDescent="0.25">
      <c r="A137" t="s">
        <v>33</v>
      </c>
      <c r="C137" s="5">
        <v>25</v>
      </c>
      <c r="D137" s="7">
        <v>38.549999999999997</v>
      </c>
      <c r="E137" s="3">
        <v>37176.875</v>
      </c>
      <c r="F137" s="3">
        <v>37195.875</v>
      </c>
      <c r="G137" t="s">
        <v>72</v>
      </c>
      <c r="H137" t="s">
        <v>86</v>
      </c>
      <c r="I137" t="s">
        <v>70</v>
      </c>
      <c r="K137">
        <f t="shared" si="8"/>
        <v>20</v>
      </c>
      <c r="L137">
        <f t="shared" si="9"/>
        <v>24</v>
      </c>
      <c r="M137">
        <f t="shared" si="10"/>
        <v>12000</v>
      </c>
      <c r="N137">
        <f t="shared" si="11"/>
        <v>462599.99999999994</v>
      </c>
    </row>
    <row r="138" spans="1:14" x14ac:dyDescent="0.25">
      <c r="A138" t="s">
        <v>31</v>
      </c>
      <c r="C138" s="5">
        <v>25</v>
      </c>
      <c r="D138" s="7">
        <v>100</v>
      </c>
      <c r="E138" s="3">
        <v>37174.875</v>
      </c>
      <c r="F138" s="3">
        <v>37174.875</v>
      </c>
      <c r="G138" t="s">
        <v>71</v>
      </c>
      <c r="H138" t="s">
        <v>69</v>
      </c>
      <c r="I138" s="8">
        <v>37174</v>
      </c>
      <c r="K138">
        <f t="shared" si="8"/>
        <v>1</v>
      </c>
      <c r="L138">
        <f t="shared" si="9"/>
        <v>6</v>
      </c>
      <c r="M138">
        <f t="shared" si="10"/>
        <v>150</v>
      </c>
      <c r="N138">
        <f t="shared" si="11"/>
        <v>15000</v>
      </c>
    </row>
    <row r="139" spans="1:14" x14ac:dyDescent="0.25">
      <c r="A139" t="s">
        <v>31</v>
      </c>
      <c r="C139" s="5">
        <v>25</v>
      </c>
      <c r="D139" s="7">
        <v>110</v>
      </c>
      <c r="E139" s="3">
        <v>37174.875</v>
      </c>
      <c r="F139" s="3">
        <v>37174.875</v>
      </c>
      <c r="G139" t="s">
        <v>71</v>
      </c>
      <c r="H139" t="s">
        <v>69</v>
      </c>
      <c r="I139" s="8">
        <v>37174</v>
      </c>
      <c r="K139">
        <f t="shared" si="8"/>
        <v>1</v>
      </c>
      <c r="L139">
        <f t="shared" si="9"/>
        <v>6</v>
      </c>
      <c r="M139">
        <f t="shared" si="10"/>
        <v>150</v>
      </c>
      <c r="N139">
        <f t="shared" si="11"/>
        <v>16500</v>
      </c>
    </row>
    <row r="140" spans="1:14" x14ac:dyDescent="0.25">
      <c r="A140" t="s">
        <v>10</v>
      </c>
      <c r="B140" s="5">
        <v>25</v>
      </c>
      <c r="D140" s="7">
        <v>34.75</v>
      </c>
      <c r="E140" s="3">
        <v>37196.875</v>
      </c>
      <c r="F140" s="3">
        <v>37225.875</v>
      </c>
      <c r="G140" t="s">
        <v>72</v>
      </c>
      <c r="H140" s="9">
        <v>37196</v>
      </c>
      <c r="I140" t="s">
        <v>70</v>
      </c>
      <c r="K140">
        <f t="shared" si="8"/>
        <v>30</v>
      </c>
      <c r="L140">
        <f t="shared" si="9"/>
        <v>24</v>
      </c>
      <c r="M140">
        <f t="shared" si="10"/>
        <v>18000</v>
      </c>
      <c r="N140">
        <f t="shared" si="11"/>
        <v>625500</v>
      </c>
    </row>
    <row r="141" spans="1:14" x14ac:dyDescent="0.25">
      <c r="A141" t="s">
        <v>8</v>
      </c>
      <c r="B141" s="5">
        <v>25</v>
      </c>
      <c r="D141" s="7">
        <v>40.200000000000003</v>
      </c>
      <c r="E141" s="3">
        <v>37226.875</v>
      </c>
      <c r="F141" s="3">
        <v>37256.875</v>
      </c>
      <c r="G141" t="s">
        <v>72</v>
      </c>
      <c r="H141" s="9">
        <v>37226</v>
      </c>
      <c r="I141" t="s">
        <v>70</v>
      </c>
      <c r="K141">
        <f t="shared" si="8"/>
        <v>31</v>
      </c>
      <c r="L141">
        <f t="shared" si="9"/>
        <v>24</v>
      </c>
      <c r="M141">
        <f t="shared" si="10"/>
        <v>18600</v>
      </c>
      <c r="N141">
        <f t="shared" si="11"/>
        <v>747720</v>
      </c>
    </row>
    <row r="142" spans="1:14" x14ac:dyDescent="0.25">
      <c r="A142" t="s">
        <v>13</v>
      </c>
      <c r="C142" s="5">
        <v>25</v>
      </c>
      <c r="D142" s="7">
        <v>39.35</v>
      </c>
      <c r="E142" s="3">
        <v>37257</v>
      </c>
      <c r="F142" s="3">
        <v>37621</v>
      </c>
      <c r="G142" t="s">
        <v>72</v>
      </c>
      <c r="H142" t="s">
        <v>75</v>
      </c>
      <c r="I142" t="s">
        <v>70</v>
      </c>
      <c r="K142">
        <f t="shared" si="8"/>
        <v>365</v>
      </c>
      <c r="L142">
        <f t="shared" si="9"/>
        <v>24</v>
      </c>
      <c r="M142">
        <f t="shared" si="10"/>
        <v>219000</v>
      </c>
      <c r="N142">
        <f t="shared" si="11"/>
        <v>8617650</v>
      </c>
    </row>
    <row r="143" spans="1:14" x14ac:dyDescent="0.25">
      <c r="A143" t="s">
        <v>36</v>
      </c>
      <c r="C143" s="5">
        <v>25</v>
      </c>
      <c r="D143" s="7">
        <v>39</v>
      </c>
      <c r="E143" s="3">
        <v>37179.875</v>
      </c>
      <c r="F143" s="3">
        <v>37195.875</v>
      </c>
      <c r="G143" t="s">
        <v>72</v>
      </c>
      <c r="H143" t="s">
        <v>87</v>
      </c>
      <c r="I143" t="s">
        <v>70</v>
      </c>
      <c r="K143">
        <f t="shared" si="8"/>
        <v>17</v>
      </c>
      <c r="L143">
        <f t="shared" si="9"/>
        <v>24</v>
      </c>
      <c r="M143">
        <f t="shared" si="10"/>
        <v>10200</v>
      </c>
      <c r="N143">
        <f t="shared" si="11"/>
        <v>397800</v>
      </c>
    </row>
    <row r="144" spans="1:14" x14ac:dyDescent="0.25">
      <c r="A144" t="s">
        <v>37</v>
      </c>
      <c r="C144" s="5">
        <v>25</v>
      </c>
      <c r="D144" s="7">
        <v>40</v>
      </c>
      <c r="E144" s="3">
        <v>37179.875</v>
      </c>
      <c r="F144" s="3">
        <v>37185.875</v>
      </c>
      <c r="G144" t="s">
        <v>72</v>
      </c>
      <c r="H144" t="s">
        <v>88</v>
      </c>
      <c r="I144" t="s">
        <v>70</v>
      </c>
      <c r="K144">
        <f t="shared" si="8"/>
        <v>7</v>
      </c>
      <c r="L144">
        <f t="shared" si="9"/>
        <v>24</v>
      </c>
      <c r="M144">
        <f t="shared" si="10"/>
        <v>4200</v>
      </c>
      <c r="N144">
        <f t="shared" si="11"/>
        <v>168000</v>
      </c>
    </row>
    <row r="145" spans="1:14" x14ac:dyDescent="0.25">
      <c r="A145" t="s">
        <v>36</v>
      </c>
      <c r="C145" s="5">
        <v>25</v>
      </c>
      <c r="D145" s="7">
        <v>39.25</v>
      </c>
      <c r="E145" s="3">
        <v>37179.875</v>
      </c>
      <c r="F145" s="3">
        <v>37195.875</v>
      </c>
      <c r="G145" t="s">
        <v>72</v>
      </c>
      <c r="H145" t="s">
        <v>87</v>
      </c>
      <c r="I145" t="s">
        <v>70</v>
      </c>
      <c r="K145">
        <f t="shared" si="8"/>
        <v>17</v>
      </c>
      <c r="L145">
        <f t="shared" si="9"/>
        <v>24</v>
      </c>
      <c r="M145">
        <f t="shared" si="10"/>
        <v>10200</v>
      </c>
      <c r="N145">
        <f t="shared" si="11"/>
        <v>400350</v>
      </c>
    </row>
    <row r="146" spans="1:14" x14ac:dyDescent="0.25">
      <c r="A146" t="s">
        <v>13</v>
      </c>
      <c r="C146" s="5">
        <v>25</v>
      </c>
      <c r="D146" s="7">
        <v>39.75</v>
      </c>
      <c r="E146" s="3">
        <v>37257</v>
      </c>
      <c r="F146" s="3">
        <v>37621</v>
      </c>
      <c r="G146" t="s">
        <v>72</v>
      </c>
      <c r="H146" t="s">
        <v>75</v>
      </c>
      <c r="I146" t="s">
        <v>70</v>
      </c>
      <c r="K146">
        <f t="shared" si="8"/>
        <v>365</v>
      </c>
      <c r="L146">
        <f t="shared" si="9"/>
        <v>24</v>
      </c>
      <c r="M146">
        <f t="shared" si="10"/>
        <v>219000</v>
      </c>
      <c r="N146">
        <f t="shared" si="11"/>
        <v>8705250</v>
      </c>
    </row>
    <row r="147" spans="1:14" x14ac:dyDescent="0.25">
      <c r="A147" t="s">
        <v>38</v>
      </c>
      <c r="C147" s="5">
        <v>25</v>
      </c>
      <c r="D147" s="7">
        <v>38.799999999999997</v>
      </c>
      <c r="E147" s="3">
        <v>37530</v>
      </c>
      <c r="F147" s="3">
        <v>37621</v>
      </c>
      <c r="G147" t="s">
        <v>72</v>
      </c>
      <c r="H147" t="s">
        <v>89</v>
      </c>
      <c r="I147" t="s">
        <v>70</v>
      </c>
      <c r="K147">
        <f t="shared" si="8"/>
        <v>92</v>
      </c>
      <c r="L147">
        <f t="shared" si="9"/>
        <v>24</v>
      </c>
      <c r="M147">
        <f t="shared" si="10"/>
        <v>55200</v>
      </c>
      <c r="N147">
        <f t="shared" si="11"/>
        <v>2141760</v>
      </c>
    </row>
    <row r="148" spans="1:14" x14ac:dyDescent="0.25">
      <c r="A148" t="s">
        <v>39</v>
      </c>
      <c r="C148" s="5">
        <v>25</v>
      </c>
      <c r="D148" s="7">
        <v>36.9</v>
      </c>
      <c r="E148" s="3">
        <v>37347</v>
      </c>
      <c r="F148" s="3">
        <v>37437</v>
      </c>
      <c r="G148" t="s">
        <v>72</v>
      </c>
      <c r="H148" t="s">
        <v>90</v>
      </c>
      <c r="I148" t="s">
        <v>70</v>
      </c>
      <c r="K148">
        <f t="shared" si="8"/>
        <v>91</v>
      </c>
      <c r="L148">
        <f t="shared" si="9"/>
        <v>24</v>
      </c>
      <c r="M148">
        <f t="shared" si="10"/>
        <v>54600</v>
      </c>
      <c r="N148">
        <f t="shared" si="11"/>
        <v>2014740</v>
      </c>
    </row>
    <row r="149" spans="1:14" x14ac:dyDescent="0.25">
      <c r="A149" t="s">
        <v>38</v>
      </c>
      <c r="C149" s="5">
        <v>25</v>
      </c>
      <c r="D149" s="7">
        <v>38.9</v>
      </c>
      <c r="E149" s="3">
        <v>37530</v>
      </c>
      <c r="F149" s="3">
        <v>37621</v>
      </c>
      <c r="G149" t="s">
        <v>72</v>
      </c>
      <c r="H149" t="s">
        <v>89</v>
      </c>
      <c r="I149" t="s">
        <v>70</v>
      </c>
      <c r="K149">
        <f t="shared" si="8"/>
        <v>92</v>
      </c>
      <c r="L149">
        <f t="shared" si="9"/>
        <v>24</v>
      </c>
      <c r="M149">
        <f t="shared" si="10"/>
        <v>55200</v>
      </c>
      <c r="N149">
        <f t="shared" si="11"/>
        <v>2147280</v>
      </c>
    </row>
    <row r="150" spans="1:14" x14ac:dyDescent="0.25">
      <c r="A150" t="s">
        <v>40</v>
      </c>
      <c r="C150" s="5">
        <v>25</v>
      </c>
      <c r="D150" s="7">
        <v>40.200000000000003</v>
      </c>
      <c r="E150" s="3">
        <v>37257</v>
      </c>
      <c r="F150" s="3">
        <v>37346</v>
      </c>
      <c r="G150" t="s">
        <v>72</v>
      </c>
      <c r="H150" t="s">
        <v>91</v>
      </c>
      <c r="I150" t="s">
        <v>70</v>
      </c>
      <c r="K150">
        <f t="shared" si="8"/>
        <v>90</v>
      </c>
      <c r="L150">
        <f t="shared" si="9"/>
        <v>24</v>
      </c>
      <c r="M150">
        <f t="shared" si="10"/>
        <v>54000</v>
      </c>
      <c r="N150">
        <f t="shared" si="11"/>
        <v>2170800</v>
      </c>
    </row>
    <row r="151" spans="1:14" x14ac:dyDescent="0.25">
      <c r="A151" t="s">
        <v>40</v>
      </c>
      <c r="C151" s="5">
        <v>25</v>
      </c>
      <c r="D151" s="7">
        <v>40.200000000000003</v>
      </c>
      <c r="E151" s="3">
        <v>37257</v>
      </c>
      <c r="F151" s="3">
        <v>37346</v>
      </c>
      <c r="G151" t="s">
        <v>72</v>
      </c>
      <c r="H151" t="s">
        <v>91</v>
      </c>
      <c r="I151" t="s">
        <v>70</v>
      </c>
      <c r="K151">
        <f t="shared" si="8"/>
        <v>90</v>
      </c>
      <c r="L151">
        <f t="shared" si="9"/>
        <v>24</v>
      </c>
      <c r="M151">
        <f t="shared" si="10"/>
        <v>54000</v>
      </c>
      <c r="N151">
        <f t="shared" si="11"/>
        <v>2170800</v>
      </c>
    </row>
    <row r="152" spans="1:14" x14ac:dyDescent="0.25">
      <c r="A152" t="s">
        <v>39</v>
      </c>
      <c r="C152" s="5">
        <v>25</v>
      </c>
      <c r="D152" s="7">
        <v>37.299999999999997</v>
      </c>
      <c r="E152" s="3">
        <v>37347</v>
      </c>
      <c r="F152" s="3">
        <v>37437</v>
      </c>
      <c r="G152" t="s">
        <v>72</v>
      </c>
      <c r="H152" t="s">
        <v>90</v>
      </c>
      <c r="I152" t="s">
        <v>70</v>
      </c>
      <c r="K152">
        <f t="shared" si="8"/>
        <v>91</v>
      </c>
      <c r="L152">
        <f t="shared" si="9"/>
        <v>24</v>
      </c>
      <c r="M152">
        <f t="shared" si="10"/>
        <v>54600</v>
      </c>
      <c r="N152">
        <f t="shared" si="11"/>
        <v>2036579.9999999998</v>
      </c>
    </row>
    <row r="153" spans="1:14" x14ac:dyDescent="0.25">
      <c r="A153" t="s">
        <v>41</v>
      </c>
      <c r="B153" s="5">
        <v>25</v>
      </c>
      <c r="D153" s="7">
        <v>55</v>
      </c>
      <c r="E153" s="3">
        <v>37175.875</v>
      </c>
      <c r="F153" s="3">
        <v>37175.875</v>
      </c>
      <c r="G153" t="s">
        <v>71</v>
      </c>
      <c r="H153" t="s">
        <v>69</v>
      </c>
      <c r="I153" s="8">
        <v>37175</v>
      </c>
      <c r="K153">
        <f t="shared" si="8"/>
        <v>1</v>
      </c>
      <c r="L153">
        <f t="shared" si="9"/>
        <v>6</v>
      </c>
      <c r="M153">
        <f t="shared" si="10"/>
        <v>150</v>
      </c>
      <c r="N153">
        <f t="shared" si="11"/>
        <v>8250</v>
      </c>
    </row>
    <row r="154" spans="1:14" x14ac:dyDescent="0.25">
      <c r="A154" t="s">
        <v>41</v>
      </c>
      <c r="B154" s="5">
        <v>25</v>
      </c>
      <c r="D154" s="7">
        <v>54</v>
      </c>
      <c r="E154" s="3">
        <v>37175.875</v>
      </c>
      <c r="F154" s="3">
        <v>37175.875</v>
      </c>
      <c r="G154" t="s">
        <v>71</v>
      </c>
      <c r="H154" t="s">
        <v>69</v>
      </c>
      <c r="I154" s="8">
        <v>37175</v>
      </c>
      <c r="K154">
        <f t="shared" si="8"/>
        <v>1</v>
      </c>
      <c r="L154">
        <f t="shared" si="9"/>
        <v>6</v>
      </c>
      <c r="M154">
        <f t="shared" si="10"/>
        <v>150</v>
      </c>
      <c r="N154">
        <f t="shared" si="11"/>
        <v>8100</v>
      </c>
    </row>
    <row r="155" spans="1:14" x14ac:dyDescent="0.25">
      <c r="A155" t="s">
        <v>10</v>
      </c>
      <c r="C155" s="5">
        <v>25</v>
      </c>
      <c r="D155" s="7">
        <v>35.549999999999997</v>
      </c>
      <c r="E155" s="3">
        <v>37196.875</v>
      </c>
      <c r="F155" s="3">
        <v>37225.875</v>
      </c>
      <c r="G155" t="s">
        <v>72</v>
      </c>
      <c r="H155" s="9">
        <v>37196</v>
      </c>
      <c r="I155" t="s">
        <v>70</v>
      </c>
      <c r="K155">
        <f t="shared" si="8"/>
        <v>30</v>
      </c>
      <c r="L155">
        <f t="shared" si="9"/>
        <v>24</v>
      </c>
      <c r="M155">
        <f t="shared" si="10"/>
        <v>18000</v>
      </c>
      <c r="N155">
        <f t="shared" si="11"/>
        <v>639900</v>
      </c>
    </row>
    <row r="156" spans="1:14" x14ac:dyDescent="0.25">
      <c r="A156" t="s">
        <v>42</v>
      </c>
      <c r="B156" s="5">
        <v>25</v>
      </c>
      <c r="D156" s="7">
        <v>40</v>
      </c>
      <c r="E156" s="3">
        <v>37176.875</v>
      </c>
      <c r="F156" s="3">
        <v>37176.875</v>
      </c>
      <c r="G156" t="s">
        <v>72</v>
      </c>
      <c r="H156" s="8">
        <v>37176</v>
      </c>
      <c r="I156" t="s">
        <v>70</v>
      </c>
      <c r="K156">
        <f t="shared" si="8"/>
        <v>1</v>
      </c>
      <c r="L156">
        <f t="shared" si="9"/>
        <v>24</v>
      </c>
      <c r="M156">
        <f t="shared" si="10"/>
        <v>600</v>
      </c>
      <c r="N156">
        <f t="shared" si="11"/>
        <v>24000</v>
      </c>
    </row>
    <row r="157" spans="1:14" x14ac:dyDescent="0.25">
      <c r="A157" t="s">
        <v>42</v>
      </c>
      <c r="B157" s="5">
        <v>25</v>
      </c>
      <c r="D157" s="7">
        <v>37.5</v>
      </c>
      <c r="E157" s="3">
        <v>37176.875</v>
      </c>
      <c r="F157" s="3">
        <v>37176.875</v>
      </c>
      <c r="G157" t="s">
        <v>72</v>
      </c>
      <c r="H157" s="8">
        <v>37176</v>
      </c>
      <c r="I157" t="s">
        <v>70</v>
      </c>
      <c r="K157">
        <f t="shared" si="8"/>
        <v>1</v>
      </c>
      <c r="L157">
        <f t="shared" si="9"/>
        <v>24</v>
      </c>
      <c r="M157">
        <f t="shared" si="10"/>
        <v>600</v>
      </c>
      <c r="N157">
        <f t="shared" si="11"/>
        <v>22500</v>
      </c>
    </row>
    <row r="158" spans="1:14" x14ac:dyDescent="0.25">
      <c r="A158" t="s">
        <v>38</v>
      </c>
      <c r="C158" s="5">
        <v>25</v>
      </c>
      <c r="D158" s="7">
        <v>39.200000000000003</v>
      </c>
      <c r="E158" s="3">
        <v>37530</v>
      </c>
      <c r="F158" s="3">
        <v>37621</v>
      </c>
      <c r="G158" t="s">
        <v>72</v>
      </c>
      <c r="H158" t="s">
        <v>89</v>
      </c>
      <c r="I158" t="s">
        <v>70</v>
      </c>
      <c r="K158">
        <f t="shared" si="8"/>
        <v>92</v>
      </c>
      <c r="L158">
        <f t="shared" si="9"/>
        <v>24</v>
      </c>
      <c r="M158">
        <f t="shared" si="10"/>
        <v>55200</v>
      </c>
      <c r="N158">
        <f t="shared" si="11"/>
        <v>2163840</v>
      </c>
    </row>
    <row r="159" spans="1:14" x14ac:dyDescent="0.25">
      <c r="A159" t="s">
        <v>8</v>
      </c>
      <c r="C159" s="5">
        <v>25</v>
      </c>
      <c r="D159" s="7">
        <v>41.6</v>
      </c>
      <c r="E159" s="3">
        <v>37226.875</v>
      </c>
      <c r="F159" s="3">
        <v>37256.875</v>
      </c>
      <c r="G159" t="s">
        <v>72</v>
      </c>
      <c r="H159" s="9">
        <v>37226</v>
      </c>
      <c r="I159" t="s">
        <v>70</v>
      </c>
      <c r="K159">
        <f t="shared" si="8"/>
        <v>31</v>
      </c>
      <c r="L159">
        <f t="shared" si="9"/>
        <v>24</v>
      </c>
      <c r="M159">
        <f t="shared" si="10"/>
        <v>18600</v>
      </c>
      <c r="N159">
        <f t="shared" si="11"/>
        <v>773760</v>
      </c>
    </row>
    <row r="160" spans="1:14" x14ac:dyDescent="0.25">
      <c r="A160" t="s">
        <v>10</v>
      </c>
      <c r="C160" s="5">
        <v>25</v>
      </c>
      <c r="D160" s="7">
        <v>36.6</v>
      </c>
      <c r="E160" s="3">
        <v>37196.875</v>
      </c>
      <c r="F160" s="3">
        <v>37225.875</v>
      </c>
      <c r="G160" t="s">
        <v>72</v>
      </c>
      <c r="H160" s="9">
        <v>37196</v>
      </c>
      <c r="I160" t="s">
        <v>70</v>
      </c>
      <c r="K160">
        <f t="shared" si="8"/>
        <v>30</v>
      </c>
      <c r="L160">
        <f t="shared" si="9"/>
        <v>24</v>
      </c>
      <c r="M160">
        <f t="shared" si="10"/>
        <v>18000</v>
      </c>
      <c r="N160">
        <f t="shared" si="11"/>
        <v>658800</v>
      </c>
    </row>
    <row r="161" spans="1:14" x14ac:dyDescent="0.25">
      <c r="A161" t="s">
        <v>41</v>
      </c>
      <c r="C161" s="5">
        <v>25</v>
      </c>
      <c r="D161" s="7">
        <v>48</v>
      </c>
      <c r="E161" s="3">
        <v>37175.875</v>
      </c>
      <c r="F161" s="3">
        <v>37175.875</v>
      </c>
      <c r="G161" t="s">
        <v>71</v>
      </c>
      <c r="H161" t="s">
        <v>69</v>
      </c>
      <c r="I161" s="8">
        <v>37175</v>
      </c>
      <c r="K161">
        <f t="shared" si="8"/>
        <v>1</v>
      </c>
      <c r="L161">
        <f t="shared" si="9"/>
        <v>6</v>
      </c>
      <c r="M161">
        <f t="shared" si="10"/>
        <v>150</v>
      </c>
      <c r="N161">
        <f t="shared" si="11"/>
        <v>7200</v>
      </c>
    </row>
    <row r="162" spans="1:14" x14ac:dyDescent="0.25">
      <c r="A162" t="s">
        <v>8</v>
      </c>
      <c r="C162" s="5">
        <v>25</v>
      </c>
      <c r="D162" s="7">
        <v>41.75</v>
      </c>
      <c r="E162" s="3">
        <v>37226.875</v>
      </c>
      <c r="F162" s="3">
        <v>37256.875</v>
      </c>
      <c r="G162" t="s">
        <v>72</v>
      </c>
      <c r="H162" s="9">
        <v>37226</v>
      </c>
      <c r="I162" t="s">
        <v>70</v>
      </c>
      <c r="K162">
        <f t="shared" si="8"/>
        <v>31</v>
      </c>
      <c r="L162">
        <f t="shared" si="9"/>
        <v>24</v>
      </c>
      <c r="M162">
        <f t="shared" si="10"/>
        <v>18600</v>
      </c>
      <c r="N162">
        <f t="shared" si="11"/>
        <v>776550</v>
      </c>
    </row>
    <row r="163" spans="1:14" x14ac:dyDescent="0.25">
      <c r="A163" t="s">
        <v>8</v>
      </c>
      <c r="C163" s="5">
        <v>25</v>
      </c>
      <c r="D163" s="7">
        <v>41.85</v>
      </c>
      <c r="E163" s="3">
        <v>37226.875</v>
      </c>
      <c r="F163" s="3">
        <v>37256.875</v>
      </c>
      <c r="G163" t="s">
        <v>72</v>
      </c>
      <c r="H163" s="9">
        <v>37226</v>
      </c>
      <c r="I163" t="s">
        <v>70</v>
      </c>
      <c r="K163">
        <f t="shared" si="8"/>
        <v>31</v>
      </c>
      <c r="L163">
        <f t="shared" si="9"/>
        <v>24</v>
      </c>
      <c r="M163">
        <f t="shared" si="10"/>
        <v>18600</v>
      </c>
      <c r="N163">
        <f t="shared" si="11"/>
        <v>778410</v>
      </c>
    </row>
    <row r="164" spans="1:14" x14ac:dyDescent="0.25">
      <c r="A164" t="s">
        <v>8</v>
      </c>
      <c r="C164" s="5">
        <v>25</v>
      </c>
      <c r="D164" s="7">
        <v>42.05</v>
      </c>
      <c r="E164" s="3">
        <v>37226.875</v>
      </c>
      <c r="F164" s="3">
        <v>37256.875</v>
      </c>
      <c r="G164" t="s">
        <v>72</v>
      </c>
      <c r="H164" s="9">
        <v>37226</v>
      </c>
      <c r="I164" t="s">
        <v>70</v>
      </c>
      <c r="K164">
        <f t="shared" si="8"/>
        <v>31</v>
      </c>
      <c r="L164">
        <f t="shared" si="9"/>
        <v>24</v>
      </c>
      <c r="M164">
        <f t="shared" si="10"/>
        <v>18600</v>
      </c>
      <c r="N164">
        <f t="shared" si="11"/>
        <v>782130</v>
      </c>
    </row>
    <row r="165" spans="1:14" x14ac:dyDescent="0.25">
      <c r="A165" t="s">
        <v>37</v>
      </c>
      <c r="C165" s="5">
        <v>20</v>
      </c>
      <c r="D165" s="7">
        <v>41.4</v>
      </c>
      <c r="E165" s="3">
        <v>37179.875</v>
      </c>
      <c r="F165" s="3">
        <v>37185.875</v>
      </c>
      <c r="G165" t="s">
        <v>72</v>
      </c>
      <c r="H165" t="s">
        <v>88</v>
      </c>
      <c r="I165" t="s">
        <v>70</v>
      </c>
      <c r="K165">
        <f t="shared" si="8"/>
        <v>7</v>
      </c>
      <c r="L165">
        <f t="shared" si="9"/>
        <v>24</v>
      </c>
      <c r="M165">
        <f t="shared" si="10"/>
        <v>3360</v>
      </c>
      <c r="N165">
        <f t="shared" si="11"/>
        <v>139104</v>
      </c>
    </row>
    <row r="166" spans="1:14" x14ac:dyDescent="0.25">
      <c r="A166" t="s">
        <v>42</v>
      </c>
      <c r="C166" s="5">
        <v>25</v>
      </c>
      <c r="D166" s="7">
        <v>37</v>
      </c>
      <c r="E166" s="3">
        <v>37176.875</v>
      </c>
      <c r="F166" s="3">
        <v>37176.875</v>
      </c>
      <c r="G166" t="s">
        <v>72</v>
      </c>
      <c r="H166" s="8">
        <v>37176</v>
      </c>
      <c r="I166" t="s">
        <v>70</v>
      </c>
      <c r="K166">
        <f t="shared" si="8"/>
        <v>1</v>
      </c>
      <c r="L166">
        <f t="shared" si="9"/>
        <v>24</v>
      </c>
      <c r="M166">
        <f t="shared" si="10"/>
        <v>600</v>
      </c>
      <c r="N166">
        <f t="shared" si="11"/>
        <v>22200</v>
      </c>
    </row>
    <row r="167" spans="1:14" x14ac:dyDescent="0.25">
      <c r="A167" t="s">
        <v>43</v>
      </c>
      <c r="B167" s="5">
        <v>25</v>
      </c>
      <c r="D167" s="7">
        <v>34.5</v>
      </c>
      <c r="E167" s="3">
        <v>37177.875</v>
      </c>
      <c r="F167" s="3">
        <v>37178.875</v>
      </c>
      <c r="G167" t="s">
        <v>72</v>
      </c>
      <c r="H167" t="s">
        <v>92</v>
      </c>
      <c r="I167" t="s">
        <v>70</v>
      </c>
      <c r="K167">
        <f t="shared" si="8"/>
        <v>2</v>
      </c>
      <c r="L167">
        <f t="shared" si="9"/>
        <v>24</v>
      </c>
      <c r="M167">
        <f t="shared" si="10"/>
        <v>1200</v>
      </c>
      <c r="N167">
        <f t="shared" si="11"/>
        <v>41400</v>
      </c>
    </row>
    <row r="168" spans="1:14" x14ac:dyDescent="0.25">
      <c r="A168" t="s">
        <v>44</v>
      </c>
      <c r="C168" s="5">
        <v>25</v>
      </c>
      <c r="D168" s="7">
        <v>41</v>
      </c>
      <c r="E168" s="3">
        <v>37179.875</v>
      </c>
      <c r="F168" s="3">
        <v>37179.875</v>
      </c>
      <c r="G168" t="s">
        <v>72</v>
      </c>
      <c r="H168" s="8">
        <v>37179</v>
      </c>
      <c r="I168" t="s">
        <v>70</v>
      </c>
      <c r="K168">
        <f t="shared" si="8"/>
        <v>1</v>
      </c>
      <c r="L168">
        <f t="shared" si="9"/>
        <v>24</v>
      </c>
      <c r="M168">
        <f t="shared" si="10"/>
        <v>600</v>
      </c>
      <c r="N168">
        <f t="shared" si="11"/>
        <v>24600</v>
      </c>
    </row>
    <row r="169" spans="1:14" x14ac:dyDescent="0.25">
      <c r="A169" t="s">
        <v>43</v>
      </c>
      <c r="C169" s="5">
        <v>25</v>
      </c>
      <c r="D169" s="7">
        <v>34.5</v>
      </c>
      <c r="E169" s="3">
        <v>37177.875</v>
      </c>
      <c r="F169" s="3">
        <v>37178.875</v>
      </c>
      <c r="G169" t="s">
        <v>72</v>
      </c>
      <c r="H169" t="s">
        <v>92</v>
      </c>
      <c r="I169" t="s">
        <v>70</v>
      </c>
      <c r="K169">
        <f t="shared" si="8"/>
        <v>2</v>
      </c>
      <c r="L169">
        <f t="shared" si="9"/>
        <v>24</v>
      </c>
      <c r="M169">
        <f t="shared" si="10"/>
        <v>1200</v>
      </c>
      <c r="N169">
        <f t="shared" si="11"/>
        <v>41400</v>
      </c>
    </row>
    <row r="170" spans="1:14" x14ac:dyDescent="0.25">
      <c r="A170" t="s">
        <v>43</v>
      </c>
      <c r="B170" s="5">
        <v>25</v>
      </c>
      <c r="D170" s="7">
        <v>34.5</v>
      </c>
      <c r="E170" s="3">
        <v>37177.875</v>
      </c>
      <c r="F170" s="3">
        <v>37178.875</v>
      </c>
      <c r="G170" t="s">
        <v>72</v>
      </c>
      <c r="H170" t="s">
        <v>92</v>
      </c>
      <c r="I170" t="s">
        <v>70</v>
      </c>
      <c r="K170">
        <f t="shared" si="8"/>
        <v>2</v>
      </c>
      <c r="L170">
        <f t="shared" si="9"/>
        <v>24</v>
      </c>
      <c r="M170">
        <f t="shared" si="10"/>
        <v>1200</v>
      </c>
      <c r="N170">
        <f t="shared" si="11"/>
        <v>41400</v>
      </c>
    </row>
    <row r="171" spans="1:14" x14ac:dyDescent="0.25">
      <c r="A171" t="s">
        <v>45</v>
      </c>
      <c r="C171" s="5">
        <v>25</v>
      </c>
      <c r="D171" s="7">
        <v>39</v>
      </c>
      <c r="E171" s="3">
        <v>37176.875</v>
      </c>
      <c r="F171" s="3">
        <v>37176.875</v>
      </c>
      <c r="G171" t="s">
        <v>68</v>
      </c>
      <c r="H171" t="s">
        <v>69</v>
      </c>
      <c r="I171" s="8">
        <v>37176</v>
      </c>
      <c r="K171">
        <f t="shared" si="8"/>
        <v>1</v>
      </c>
      <c r="L171">
        <f t="shared" si="9"/>
        <v>6</v>
      </c>
      <c r="M171">
        <f t="shared" si="10"/>
        <v>150</v>
      </c>
      <c r="N171">
        <f t="shared" si="11"/>
        <v>5850</v>
      </c>
    </row>
    <row r="172" spans="1:14" x14ac:dyDescent="0.25">
      <c r="A172" t="s">
        <v>43</v>
      </c>
      <c r="C172" s="5">
        <v>25</v>
      </c>
      <c r="D172" s="7">
        <v>34.5</v>
      </c>
      <c r="E172" s="3">
        <v>37177.875</v>
      </c>
      <c r="F172" s="3">
        <v>37178.875</v>
      </c>
      <c r="G172" t="s">
        <v>72</v>
      </c>
      <c r="H172" t="s">
        <v>92</v>
      </c>
      <c r="I172" t="s">
        <v>70</v>
      </c>
      <c r="K172">
        <f t="shared" si="8"/>
        <v>2</v>
      </c>
      <c r="L172">
        <f t="shared" si="9"/>
        <v>24</v>
      </c>
      <c r="M172">
        <f t="shared" si="10"/>
        <v>1200</v>
      </c>
      <c r="N172">
        <f t="shared" si="11"/>
        <v>41400</v>
      </c>
    </row>
    <row r="173" spans="1:14" x14ac:dyDescent="0.25">
      <c r="A173" t="s">
        <v>43</v>
      </c>
      <c r="B173" s="5">
        <v>25</v>
      </c>
      <c r="D173" s="7">
        <v>34.5</v>
      </c>
      <c r="E173" s="3">
        <v>37177.875</v>
      </c>
      <c r="F173" s="3">
        <v>37178.875</v>
      </c>
      <c r="G173" t="s">
        <v>72</v>
      </c>
      <c r="H173" t="s">
        <v>92</v>
      </c>
      <c r="I173" t="s">
        <v>70</v>
      </c>
      <c r="K173">
        <f t="shared" si="8"/>
        <v>2</v>
      </c>
      <c r="L173">
        <f t="shared" si="9"/>
        <v>24</v>
      </c>
      <c r="M173">
        <f t="shared" si="10"/>
        <v>1200</v>
      </c>
      <c r="N173">
        <f t="shared" si="11"/>
        <v>41400</v>
      </c>
    </row>
    <row r="174" spans="1:14" x14ac:dyDescent="0.25">
      <c r="A174" t="s">
        <v>13</v>
      </c>
      <c r="C174" s="5">
        <v>25</v>
      </c>
      <c r="D174" s="7">
        <v>39.4</v>
      </c>
      <c r="E174" s="3">
        <v>37257</v>
      </c>
      <c r="F174" s="3">
        <v>37621</v>
      </c>
      <c r="G174" t="s">
        <v>72</v>
      </c>
      <c r="H174" t="s">
        <v>75</v>
      </c>
      <c r="I174" t="s">
        <v>70</v>
      </c>
      <c r="K174">
        <f t="shared" si="8"/>
        <v>365</v>
      </c>
      <c r="L174">
        <f t="shared" si="9"/>
        <v>24</v>
      </c>
      <c r="M174">
        <f t="shared" si="10"/>
        <v>219000</v>
      </c>
      <c r="N174">
        <f t="shared" si="11"/>
        <v>8628600</v>
      </c>
    </row>
    <row r="175" spans="1:14" x14ac:dyDescent="0.25">
      <c r="A175" t="s">
        <v>46</v>
      </c>
      <c r="C175" s="5">
        <v>25</v>
      </c>
      <c r="D175" s="7">
        <v>39.75</v>
      </c>
      <c r="E175" s="3">
        <v>37180.875</v>
      </c>
      <c r="F175" s="3">
        <v>37195.875</v>
      </c>
      <c r="G175" t="s">
        <v>72</v>
      </c>
      <c r="H175" t="s">
        <v>93</v>
      </c>
      <c r="I175" t="s">
        <v>70</v>
      </c>
      <c r="K175">
        <f t="shared" si="8"/>
        <v>16</v>
      </c>
      <c r="L175">
        <f t="shared" si="9"/>
        <v>24</v>
      </c>
      <c r="M175">
        <f t="shared" si="10"/>
        <v>9600</v>
      </c>
      <c r="N175">
        <f t="shared" si="11"/>
        <v>381600</v>
      </c>
    </row>
    <row r="176" spans="1:14" x14ac:dyDescent="0.25">
      <c r="A176" t="s">
        <v>8</v>
      </c>
      <c r="C176" s="5">
        <v>25</v>
      </c>
      <c r="D176" s="7">
        <v>40.549999999999997</v>
      </c>
      <c r="E176" s="3">
        <v>37226.875</v>
      </c>
      <c r="F176" s="3">
        <v>37256.875</v>
      </c>
      <c r="G176" t="s">
        <v>72</v>
      </c>
      <c r="H176" s="9">
        <v>37226</v>
      </c>
      <c r="I176" t="s">
        <v>70</v>
      </c>
      <c r="K176">
        <f t="shared" si="8"/>
        <v>31</v>
      </c>
      <c r="L176">
        <f t="shared" si="9"/>
        <v>24</v>
      </c>
      <c r="M176">
        <f t="shared" si="10"/>
        <v>18600</v>
      </c>
      <c r="N176">
        <f t="shared" si="11"/>
        <v>754230</v>
      </c>
    </row>
    <row r="177" spans="1:14" x14ac:dyDescent="0.25">
      <c r="A177" t="s">
        <v>10</v>
      </c>
      <c r="B177" s="5">
        <v>25</v>
      </c>
      <c r="D177" s="7">
        <v>35.75</v>
      </c>
      <c r="E177" s="3">
        <v>37196.875</v>
      </c>
      <c r="F177" s="3">
        <v>37225.875</v>
      </c>
      <c r="G177" t="s">
        <v>72</v>
      </c>
      <c r="H177" s="9">
        <v>37196</v>
      </c>
      <c r="I177" t="s">
        <v>70</v>
      </c>
      <c r="K177">
        <f t="shared" si="8"/>
        <v>30</v>
      </c>
      <c r="L177">
        <f t="shared" si="9"/>
        <v>24</v>
      </c>
      <c r="M177">
        <f t="shared" si="10"/>
        <v>18000</v>
      </c>
      <c r="N177">
        <f t="shared" si="11"/>
        <v>643500</v>
      </c>
    </row>
    <row r="178" spans="1:14" x14ac:dyDescent="0.25">
      <c r="A178" t="s">
        <v>47</v>
      </c>
      <c r="B178" s="5">
        <v>25</v>
      </c>
      <c r="D178" s="7">
        <v>42</v>
      </c>
      <c r="E178" s="3">
        <v>37176.875</v>
      </c>
      <c r="F178" s="3">
        <v>37176.875</v>
      </c>
      <c r="G178" t="s">
        <v>71</v>
      </c>
      <c r="H178" t="s">
        <v>69</v>
      </c>
      <c r="I178" s="8">
        <v>37176</v>
      </c>
      <c r="K178">
        <f t="shared" si="8"/>
        <v>1</v>
      </c>
      <c r="L178">
        <f t="shared" si="9"/>
        <v>6</v>
      </c>
      <c r="M178">
        <f t="shared" si="10"/>
        <v>150</v>
      </c>
      <c r="N178">
        <f t="shared" si="11"/>
        <v>6300</v>
      </c>
    </row>
    <row r="179" spans="1:14" x14ac:dyDescent="0.25">
      <c r="A179" t="s">
        <v>10</v>
      </c>
      <c r="B179" s="5">
        <v>25</v>
      </c>
      <c r="D179" s="7">
        <v>35.9</v>
      </c>
      <c r="E179" s="3">
        <v>37196.875</v>
      </c>
      <c r="F179" s="3">
        <v>37225.875</v>
      </c>
      <c r="G179" t="s">
        <v>72</v>
      </c>
      <c r="H179" s="9">
        <v>37196</v>
      </c>
      <c r="I179" t="s">
        <v>70</v>
      </c>
      <c r="K179">
        <f t="shared" si="8"/>
        <v>30</v>
      </c>
      <c r="L179">
        <f t="shared" si="9"/>
        <v>24</v>
      </c>
      <c r="M179">
        <f t="shared" si="10"/>
        <v>18000</v>
      </c>
      <c r="N179">
        <f t="shared" si="11"/>
        <v>646200</v>
      </c>
    </row>
    <row r="180" spans="1:14" x14ac:dyDescent="0.25">
      <c r="A180" t="s">
        <v>10</v>
      </c>
      <c r="C180" s="5">
        <v>25</v>
      </c>
      <c r="D180" s="7">
        <v>35.5</v>
      </c>
      <c r="E180" s="3">
        <v>37196.875</v>
      </c>
      <c r="F180" s="3">
        <v>37225.875</v>
      </c>
      <c r="G180" t="s">
        <v>72</v>
      </c>
      <c r="H180" s="9">
        <v>37196</v>
      </c>
      <c r="I180" t="s">
        <v>70</v>
      </c>
      <c r="K180">
        <f t="shared" si="8"/>
        <v>30</v>
      </c>
      <c r="L180">
        <f t="shared" si="9"/>
        <v>24</v>
      </c>
      <c r="M180">
        <f t="shared" si="10"/>
        <v>18000</v>
      </c>
      <c r="N180">
        <f t="shared" si="11"/>
        <v>639000</v>
      </c>
    </row>
    <row r="181" spans="1:14" x14ac:dyDescent="0.25">
      <c r="A181" t="s">
        <v>8</v>
      </c>
      <c r="C181" s="5">
        <v>25</v>
      </c>
      <c r="D181" s="7">
        <v>39.75</v>
      </c>
      <c r="E181" s="3">
        <v>37226.875</v>
      </c>
      <c r="F181" s="3">
        <v>37256.875</v>
      </c>
      <c r="G181" t="s">
        <v>72</v>
      </c>
      <c r="H181" s="9">
        <v>37226</v>
      </c>
      <c r="I181" t="s">
        <v>70</v>
      </c>
      <c r="K181">
        <f t="shared" si="8"/>
        <v>31</v>
      </c>
      <c r="L181">
        <f t="shared" si="9"/>
        <v>24</v>
      </c>
      <c r="M181">
        <f t="shared" si="10"/>
        <v>18600</v>
      </c>
      <c r="N181">
        <f t="shared" si="11"/>
        <v>739350</v>
      </c>
    </row>
    <row r="182" spans="1:14" x14ac:dyDescent="0.25">
      <c r="A182" t="s">
        <v>8</v>
      </c>
      <c r="C182" s="5">
        <v>25</v>
      </c>
      <c r="D182" s="7">
        <v>40.1</v>
      </c>
      <c r="E182" s="3">
        <v>37226.875</v>
      </c>
      <c r="F182" s="3">
        <v>37256.875</v>
      </c>
      <c r="G182" t="s">
        <v>72</v>
      </c>
      <c r="H182" s="9">
        <v>37226</v>
      </c>
      <c r="I182" t="s">
        <v>70</v>
      </c>
      <c r="K182">
        <f t="shared" si="8"/>
        <v>31</v>
      </c>
      <c r="L182">
        <f t="shared" si="9"/>
        <v>24</v>
      </c>
      <c r="M182">
        <f t="shared" si="10"/>
        <v>18600</v>
      </c>
      <c r="N182">
        <f t="shared" si="11"/>
        <v>745860</v>
      </c>
    </row>
    <row r="183" spans="1:14" x14ac:dyDescent="0.25">
      <c r="A183" t="s">
        <v>8</v>
      </c>
      <c r="C183" s="5">
        <v>25</v>
      </c>
      <c r="D183" s="7">
        <v>40</v>
      </c>
      <c r="E183" s="3">
        <v>37226.875</v>
      </c>
      <c r="F183" s="3">
        <v>37256.875</v>
      </c>
      <c r="G183" t="s">
        <v>72</v>
      </c>
      <c r="H183" s="9">
        <v>37226</v>
      </c>
      <c r="I183" t="s">
        <v>70</v>
      </c>
      <c r="K183">
        <f t="shared" si="8"/>
        <v>31</v>
      </c>
      <c r="L183">
        <f t="shared" si="9"/>
        <v>24</v>
      </c>
      <c r="M183">
        <f t="shared" si="10"/>
        <v>18600</v>
      </c>
      <c r="N183">
        <f t="shared" si="11"/>
        <v>744000</v>
      </c>
    </row>
    <row r="184" spans="1:14" x14ac:dyDescent="0.25">
      <c r="A184" t="s">
        <v>13</v>
      </c>
      <c r="C184" s="5">
        <v>25</v>
      </c>
      <c r="D184" s="7">
        <v>39.15</v>
      </c>
      <c r="E184" s="3">
        <v>37257</v>
      </c>
      <c r="F184" s="3">
        <v>37621</v>
      </c>
      <c r="G184" t="s">
        <v>72</v>
      </c>
      <c r="H184" t="s">
        <v>75</v>
      </c>
      <c r="I184" t="s">
        <v>70</v>
      </c>
      <c r="K184">
        <f t="shared" si="8"/>
        <v>365</v>
      </c>
      <c r="L184">
        <f t="shared" si="9"/>
        <v>24</v>
      </c>
      <c r="M184">
        <f t="shared" si="10"/>
        <v>219000</v>
      </c>
      <c r="N184">
        <f t="shared" si="11"/>
        <v>8573850</v>
      </c>
    </row>
    <row r="185" spans="1:14" x14ac:dyDescent="0.25">
      <c r="A185" t="s">
        <v>48</v>
      </c>
      <c r="C185" s="5">
        <v>25</v>
      </c>
      <c r="D185" s="7">
        <v>40.75</v>
      </c>
      <c r="E185" s="3">
        <v>37180.875</v>
      </c>
      <c r="F185" s="3">
        <v>37186.875</v>
      </c>
      <c r="G185" t="s">
        <v>72</v>
      </c>
      <c r="H185" t="s">
        <v>94</v>
      </c>
      <c r="I185" t="s">
        <v>70</v>
      </c>
      <c r="K185">
        <f t="shared" si="8"/>
        <v>7</v>
      </c>
      <c r="L185">
        <f t="shared" si="9"/>
        <v>24</v>
      </c>
      <c r="M185">
        <f t="shared" si="10"/>
        <v>4200</v>
      </c>
      <c r="N185">
        <f t="shared" si="11"/>
        <v>171150</v>
      </c>
    </row>
    <row r="186" spans="1:14" x14ac:dyDescent="0.25">
      <c r="A186" t="s">
        <v>46</v>
      </c>
      <c r="B186" s="5">
        <v>25</v>
      </c>
      <c r="D186" s="7">
        <v>39.5</v>
      </c>
      <c r="E186" s="3">
        <v>37180.875</v>
      </c>
      <c r="F186" s="3">
        <v>37195.875</v>
      </c>
      <c r="G186" t="s">
        <v>72</v>
      </c>
      <c r="H186" t="s">
        <v>93</v>
      </c>
      <c r="I186" t="s">
        <v>70</v>
      </c>
      <c r="K186">
        <f t="shared" si="8"/>
        <v>16</v>
      </c>
      <c r="L186">
        <f t="shared" si="9"/>
        <v>24</v>
      </c>
      <c r="M186">
        <f t="shared" si="10"/>
        <v>9600</v>
      </c>
      <c r="N186">
        <f t="shared" si="11"/>
        <v>379200</v>
      </c>
    </row>
    <row r="187" spans="1:14" x14ac:dyDescent="0.25">
      <c r="A187" t="s">
        <v>12</v>
      </c>
      <c r="C187" s="5">
        <v>25</v>
      </c>
      <c r="D187" s="7">
        <v>41</v>
      </c>
      <c r="E187" s="3">
        <v>37438</v>
      </c>
      <c r="F187" s="3">
        <v>37529</v>
      </c>
      <c r="G187" t="s">
        <v>72</v>
      </c>
      <c r="H187" t="s">
        <v>74</v>
      </c>
      <c r="I187" t="s">
        <v>70</v>
      </c>
      <c r="K187">
        <f t="shared" si="8"/>
        <v>92</v>
      </c>
      <c r="L187">
        <f t="shared" si="9"/>
        <v>24</v>
      </c>
      <c r="M187">
        <f t="shared" si="10"/>
        <v>55200</v>
      </c>
      <c r="N187">
        <f t="shared" si="11"/>
        <v>2263200</v>
      </c>
    </row>
    <row r="188" spans="1:14" x14ac:dyDescent="0.25">
      <c r="A188" t="s">
        <v>44</v>
      </c>
      <c r="C188" s="5">
        <v>25</v>
      </c>
      <c r="D188" s="7">
        <v>49</v>
      </c>
      <c r="E188" s="3">
        <v>37179.875</v>
      </c>
      <c r="F188" s="3">
        <v>37179.875</v>
      </c>
      <c r="G188" t="s">
        <v>72</v>
      </c>
      <c r="H188" s="8">
        <v>37179</v>
      </c>
      <c r="I188" t="s">
        <v>70</v>
      </c>
      <c r="K188">
        <f t="shared" si="8"/>
        <v>1</v>
      </c>
      <c r="L188">
        <f t="shared" si="9"/>
        <v>24</v>
      </c>
      <c r="M188">
        <f t="shared" si="10"/>
        <v>600</v>
      </c>
      <c r="N188">
        <f t="shared" si="11"/>
        <v>29400</v>
      </c>
    </row>
    <row r="189" spans="1:14" x14ac:dyDescent="0.25">
      <c r="A189" t="s">
        <v>13</v>
      </c>
      <c r="B189" s="5">
        <v>25</v>
      </c>
      <c r="D189" s="7">
        <v>39</v>
      </c>
      <c r="E189" s="3">
        <v>37257</v>
      </c>
      <c r="F189" s="3">
        <v>37621</v>
      </c>
      <c r="G189" t="s">
        <v>72</v>
      </c>
      <c r="H189" t="s">
        <v>75</v>
      </c>
      <c r="I189" t="s">
        <v>70</v>
      </c>
      <c r="K189">
        <f t="shared" si="8"/>
        <v>365</v>
      </c>
      <c r="L189">
        <f t="shared" si="9"/>
        <v>24</v>
      </c>
      <c r="M189">
        <f t="shared" si="10"/>
        <v>219000</v>
      </c>
      <c r="N189">
        <f t="shared" si="11"/>
        <v>8541000</v>
      </c>
    </row>
    <row r="190" spans="1:14" x14ac:dyDescent="0.25">
      <c r="A190" t="s">
        <v>44</v>
      </c>
      <c r="B190" s="5">
        <v>25</v>
      </c>
      <c r="D190" s="7">
        <v>48</v>
      </c>
      <c r="E190" s="3">
        <v>37179.875</v>
      </c>
      <c r="F190" s="3">
        <v>37179.875</v>
      </c>
      <c r="G190" t="s">
        <v>72</v>
      </c>
      <c r="H190" s="8">
        <v>37179</v>
      </c>
      <c r="I190" t="s">
        <v>70</v>
      </c>
      <c r="K190">
        <f t="shared" si="8"/>
        <v>1</v>
      </c>
      <c r="L190">
        <f t="shared" si="9"/>
        <v>24</v>
      </c>
      <c r="M190">
        <f t="shared" si="10"/>
        <v>600</v>
      </c>
      <c r="N190">
        <f t="shared" si="11"/>
        <v>28800</v>
      </c>
    </row>
    <row r="191" spans="1:14" x14ac:dyDescent="0.25">
      <c r="A191" t="s">
        <v>49</v>
      </c>
      <c r="C191" s="5">
        <v>25</v>
      </c>
      <c r="D191" s="7">
        <v>40</v>
      </c>
      <c r="E191" s="3">
        <v>37180.875</v>
      </c>
      <c r="F191" s="3">
        <v>37180.875</v>
      </c>
      <c r="G191" t="s">
        <v>72</v>
      </c>
      <c r="H191" s="8">
        <v>37180</v>
      </c>
      <c r="I191" t="s">
        <v>70</v>
      </c>
      <c r="K191">
        <f t="shared" si="8"/>
        <v>1</v>
      </c>
      <c r="L191">
        <f t="shared" si="9"/>
        <v>24</v>
      </c>
      <c r="M191">
        <f t="shared" si="10"/>
        <v>600</v>
      </c>
      <c r="N191">
        <f t="shared" si="11"/>
        <v>24000</v>
      </c>
    </row>
    <row r="192" spans="1:14" x14ac:dyDescent="0.25">
      <c r="A192" t="s">
        <v>50</v>
      </c>
      <c r="C192" s="5">
        <v>25</v>
      </c>
      <c r="D192" s="7">
        <v>50</v>
      </c>
      <c r="E192" s="3">
        <v>37179.875</v>
      </c>
      <c r="F192" s="3">
        <v>37179.875</v>
      </c>
      <c r="G192" t="s">
        <v>71</v>
      </c>
      <c r="H192" t="s">
        <v>69</v>
      </c>
      <c r="I192" s="8">
        <v>37179</v>
      </c>
      <c r="K192">
        <f t="shared" si="8"/>
        <v>1</v>
      </c>
      <c r="L192">
        <f t="shared" si="9"/>
        <v>6</v>
      </c>
      <c r="M192">
        <f t="shared" si="10"/>
        <v>150</v>
      </c>
      <c r="N192">
        <f t="shared" si="11"/>
        <v>7500</v>
      </c>
    </row>
    <row r="193" spans="1:14" x14ac:dyDescent="0.25">
      <c r="A193" t="s">
        <v>51</v>
      </c>
      <c r="C193" s="5">
        <v>25</v>
      </c>
      <c r="D193" s="7">
        <v>47</v>
      </c>
      <c r="E193" s="3">
        <v>37179.875</v>
      </c>
      <c r="F193" s="3">
        <v>37179.875</v>
      </c>
      <c r="G193" t="s">
        <v>78</v>
      </c>
      <c r="H193" t="s">
        <v>69</v>
      </c>
      <c r="I193" s="8">
        <v>37179</v>
      </c>
      <c r="K193">
        <f t="shared" si="8"/>
        <v>1</v>
      </c>
      <c r="L193">
        <f t="shared" si="9"/>
        <v>6</v>
      </c>
      <c r="M193">
        <f t="shared" si="10"/>
        <v>150</v>
      </c>
      <c r="N193">
        <f t="shared" si="11"/>
        <v>7050</v>
      </c>
    </row>
    <row r="194" spans="1:14" x14ac:dyDescent="0.25">
      <c r="A194" t="s">
        <v>52</v>
      </c>
      <c r="C194" s="5">
        <v>25</v>
      </c>
      <c r="D194" s="7">
        <v>39</v>
      </c>
      <c r="E194" s="3">
        <v>37181.875</v>
      </c>
      <c r="F194" s="3">
        <v>37195.875</v>
      </c>
      <c r="G194" t="s">
        <v>72</v>
      </c>
      <c r="H194" t="s">
        <v>95</v>
      </c>
      <c r="I194" t="s">
        <v>70</v>
      </c>
      <c r="K194">
        <f t="shared" si="8"/>
        <v>15</v>
      </c>
      <c r="L194">
        <f t="shared" si="9"/>
        <v>24</v>
      </c>
      <c r="M194">
        <f t="shared" si="10"/>
        <v>9000</v>
      </c>
      <c r="N194">
        <f t="shared" si="11"/>
        <v>351000</v>
      </c>
    </row>
    <row r="195" spans="1:14" x14ac:dyDescent="0.25">
      <c r="A195" t="s">
        <v>49</v>
      </c>
      <c r="C195" s="5">
        <v>25</v>
      </c>
      <c r="D195" s="7">
        <v>42</v>
      </c>
      <c r="E195" s="3">
        <v>37180.875</v>
      </c>
      <c r="F195" s="3">
        <v>37180.875</v>
      </c>
      <c r="G195" t="s">
        <v>72</v>
      </c>
      <c r="H195" s="8">
        <v>37180</v>
      </c>
      <c r="I195" t="s">
        <v>70</v>
      </c>
      <c r="K195">
        <f t="shared" si="8"/>
        <v>1</v>
      </c>
      <c r="L195">
        <f t="shared" si="9"/>
        <v>24</v>
      </c>
      <c r="M195">
        <f t="shared" si="10"/>
        <v>600</v>
      </c>
      <c r="N195">
        <f t="shared" si="11"/>
        <v>25200</v>
      </c>
    </row>
    <row r="196" spans="1:14" x14ac:dyDescent="0.25">
      <c r="A196" t="s">
        <v>52</v>
      </c>
      <c r="C196" s="5">
        <v>25</v>
      </c>
      <c r="D196" s="7">
        <v>39.25</v>
      </c>
      <c r="E196" s="3">
        <v>37181.875</v>
      </c>
      <c r="F196" s="3">
        <v>37195.875</v>
      </c>
      <c r="G196" t="s">
        <v>72</v>
      </c>
      <c r="H196" t="s">
        <v>95</v>
      </c>
      <c r="I196" t="s">
        <v>70</v>
      </c>
      <c r="K196">
        <f t="shared" si="8"/>
        <v>15</v>
      </c>
      <c r="L196">
        <f t="shared" si="9"/>
        <v>24</v>
      </c>
      <c r="M196">
        <f t="shared" si="10"/>
        <v>9000</v>
      </c>
      <c r="N196">
        <f t="shared" si="11"/>
        <v>353250</v>
      </c>
    </row>
    <row r="197" spans="1:14" x14ac:dyDescent="0.25">
      <c r="A197" t="s">
        <v>8</v>
      </c>
      <c r="C197" s="5">
        <v>25</v>
      </c>
      <c r="D197" s="7">
        <v>39.25</v>
      </c>
      <c r="E197" s="3">
        <v>37226.875</v>
      </c>
      <c r="F197" s="3">
        <v>37256.875</v>
      </c>
      <c r="G197" t="s">
        <v>72</v>
      </c>
      <c r="H197" s="9">
        <v>37226</v>
      </c>
      <c r="I197" t="s">
        <v>70</v>
      </c>
      <c r="K197">
        <f t="shared" si="8"/>
        <v>31</v>
      </c>
      <c r="L197">
        <f t="shared" si="9"/>
        <v>24</v>
      </c>
      <c r="M197">
        <f t="shared" si="10"/>
        <v>18600</v>
      </c>
      <c r="N197">
        <f t="shared" si="11"/>
        <v>730050</v>
      </c>
    </row>
    <row r="198" spans="1:14" x14ac:dyDescent="0.25">
      <c r="A198" t="s">
        <v>13</v>
      </c>
      <c r="B198" s="5">
        <v>25</v>
      </c>
      <c r="D198" s="7">
        <v>38.5</v>
      </c>
      <c r="E198" s="3">
        <v>37257</v>
      </c>
      <c r="F198" s="3">
        <v>37621</v>
      </c>
      <c r="G198" t="s">
        <v>72</v>
      </c>
      <c r="H198" t="s">
        <v>75</v>
      </c>
      <c r="I198" t="s">
        <v>70</v>
      </c>
      <c r="K198">
        <f t="shared" si="8"/>
        <v>365</v>
      </c>
      <c r="L198">
        <f t="shared" si="9"/>
        <v>24</v>
      </c>
      <c r="M198">
        <f t="shared" si="10"/>
        <v>219000</v>
      </c>
      <c r="N198">
        <f t="shared" si="11"/>
        <v>8431500</v>
      </c>
    </row>
    <row r="199" spans="1:14" x14ac:dyDescent="0.25">
      <c r="A199" t="s">
        <v>52</v>
      </c>
      <c r="C199" s="5">
        <v>25</v>
      </c>
      <c r="D199" s="7">
        <v>39.5</v>
      </c>
      <c r="E199" s="3">
        <v>37181.875</v>
      </c>
      <c r="F199" s="3">
        <v>37195.875</v>
      </c>
      <c r="G199" t="s">
        <v>72</v>
      </c>
      <c r="H199" t="s">
        <v>95</v>
      </c>
      <c r="I199" t="s">
        <v>70</v>
      </c>
      <c r="K199">
        <f t="shared" ref="K199:K262" si="12">F199-E199+1</f>
        <v>15</v>
      </c>
      <c r="L199">
        <f t="shared" ref="L199:L262" si="13">IF(H199="MPT",6,24)</f>
        <v>24</v>
      </c>
      <c r="M199">
        <f t="shared" ref="M199:M262" si="14">L199*K199*SUM(B199:C199)</f>
        <v>9000</v>
      </c>
      <c r="N199">
        <f t="shared" ref="N199:N262" si="15">M199*D199</f>
        <v>355500</v>
      </c>
    </row>
    <row r="200" spans="1:14" x14ac:dyDescent="0.25">
      <c r="A200" t="s">
        <v>49</v>
      </c>
      <c r="B200" s="5">
        <v>25</v>
      </c>
      <c r="D200" s="7">
        <v>40.5</v>
      </c>
      <c r="E200" s="3">
        <v>37180.875</v>
      </c>
      <c r="F200" s="3">
        <v>37180.875</v>
      </c>
      <c r="G200" t="s">
        <v>72</v>
      </c>
      <c r="H200" s="8">
        <v>37180</v>
      </c>
      <c r="I200" t="s">
        <v>70</v>
      </c>
      <c r="K200">
        <f t="shared" si="12"/>
        <v>1</v>
      </c>
      <c r="L200">
        <f t="shared" si="13"/>
        <v>24</v>
      </c>
      <c r="M200">
        <f t="shared" si="14"/>
        <v>600</v>
      </c>
      <c r="N200">
        <f t="shared" si="15"/>
        <v>24300</v>
      </c>
    </row>
    <row r="201" spans="1:14" x14ac:dyDescent="0.25">
      <c r="A201" t="s">
        <v>49</v>
      </c>
      <c r="B201" s="5">
        <v>25</v>
      </c>
      <c r="D201" s="7">
        <v>39</v>
      </c>
      <c r="E201" s="3">
        <v>37180.875</v>
      </c>
      <c r="F201" s="3">
        <v>37180.875</v>
      </c>
      <c r="G201" t="s">
        <v>72</v>
      </c>
      <c r="H201" s="8">
        <v>37180</v>
      </c>
      <c r="I201" t="s">
        <v>70</v>
      </c>
      <c r="K201">
        <f t="shared" si="12"/>
        <v>1</v>
      </c>
      <c r="L201">
        <f t="shared" si="13"/>
        <v>24</v>
      </c>
      <c r="M201">
        <f t="shared" si="14"/>
        <v>600</v>
      </c>
      <c r="N201">
        <f t="shared" si="15"/>
        <v>23400</v>
      </c>
    </row>
    <row r="202" spans="1:14" x14ac:dyDescent="0.25">
      <c r="A202" t="s">
        <v>50</v>
      </c>
      <c r="B202" s="5">
        <v>25</v>
      </c>
      <c r="D202" s="7">
        <v>45</v>
      </c>
      <c r="E202" s="3">
        <v>37179.875</v>
      </c>
      <c r="F202" s="3">
        <v>37179.875</v>
      </c>
      <c r="G202" t="s">
        <v>71</v>
      </c>
      <c r="H202" t="s">
        <v>69</v>
      </c>
      <c r="I202" s="8">
        <v>37179</v>
      </c>
      <c r="K202">
        <f t="shared" si="12"/>
        <v>1</v>
      </c>
      <c r="L202">
        <f t="shared" si="13"/>
        <v>6</v>
      </c>
      <c r="M202">
        <f t="shared" si="14"/>
        <v>150</v>
      </c>
      <c r="N202">
        <f t="shared" si="15"/>
        <v>6750</v>
      </c>
    </row>
    <row r="203" spans="1:14" x14ac:dyDescent="0.25">
      <c r="A203" t="s">
        <v>40</v>
      </c>
      <c r="C203" s="5">
        <v>25</v>
      </c>
      <c r="D203" s="7">
        <v>39.9</v>
      </c>
      <c r="E203" s="3">
        <v>37257</v>
      </c>
      <c r="F203" s="3">
        <v>37346</v>
      </c>
      <c r="G203" t="s">
        <v>72</v>
      </c>
      <c r="H203" t="s">
        <v>91</v>
      </c>
      <c r="I203" t="s">
        <v>70</v>
      </c>
      <c r="K203">
        <f t="shared" si="12"/>
        <v>90</v>
      </c>
      <c r="L203">
        <f t="shared" si="13"/>
        <v>24</v>
      </c>
      <c r="M203">
        <f t="shared" si="14"/>
        <v>54000</v>
      </c>
      <c r="N203">
        <f t="shared" si="15"/>
        <v>2154600</v>
      </c>
    </row>
    <row r="204" spans="1:14" x14ac:dyDescent="0.25">
      <c r="A204" t="s">
        <v>13</v>
      </c>
      <c r="C204" s="5">
        <v>25</v>
      </c>
      <c r="D204" s="7">
        <v>39.25</v>
      </c>
      <c r="E204" s="3">
        <v>37257</v>
      </c>
      <c r="F204" s="3">
        <v>37621</v>
      </c>
      <c r="G204" t="s">
        <v>72</v>
      </c>
      <c r="H204" t="s">
        <v>75</v>
      </c>
      <c r="I204" t="s">
        <v>70</v>
      </c>
      <c r="K204">
        <f t="shared" si="12"/>
        <v>365</v>
      </c>
      <c r="L204">
        <f t="shared" si="13"/>
        <v>24</v>
      </c>
      <c r="M204">
        <f t="shared" si="14"/>
        <v>219000</v>
      </c>
      <c r="N204">
        <f t="shared" si="15"/>
        <v>8595750</v>
      </c>
    </row>
    <row r="205" spans="1:14" x14ac:dyDescent="0.25">
      <c r="A205" t="s">
        <v>38</v>
      </c>
      <c r="C205" s="5">
        <v>25</v>
      </c>
      <c r="D205" s="7">
        <v>39.5</v>
      </c>
      <c r="E205" s="3">
        <v>37530</v>
      </c>
      <c r="F205" s="3">
        <v>37621</v>
      </c>
      <c r="G205" t="s">
        <v>72</v>
      </c>
      <c r="H205" t="s">
        <v>89</v>
      </c>
      <c r="I205" t="s">
        <v>70</v>
      </c>
      <c r="K205">
        <f t="shared" si="12"/>
        <v>92</v>
      </c>
      <c r="L205">
        <f t="shared" si="13"/>
        <v>24</v>
      </c>
      <c r="M205">
        <f t="shared" si="14"/>
        <v>55200</v>
      </c>
      <c r="N205">
        <f t="shared" si="15"/>
        <v>2180400</v>
      </c>
    </row>
    <row r="206" spans="1:14" x14ac:dyDescent="0.25">
      <c r="A206" t="s">
        <v>13</v>
      </c>
      <c r="C206" s="5">
        <v>25</v>
      </c>
      <c r="D206" s="7">
        <v>39.6</v>
      </c>
      <c r="E206" s="3">
        <v>37257</v>
      </c>
      <c r="F206" s="3">
        <v>37621</v>
      </c>
      <c r="G206" t="s">
        <v>72</v>
      </c>
      <c r="H206" t="s">
        <v>75</v>
      </c>
      <c r="I206" t="s">
        <v>70</v>
      </c>
      <c r="K206">
        <f t="shared" si="12"/>
        <v>365</v>
      </c>
      <c r="L206">
        <f t="shared" si="13"/>
        <v>24</v>
      </c>
      <c r="M206">
        <f t="shared" si="14"/>
        <v>219000</v>
      </c>
      <c r="N206">
        <f t="shared" si="15"/>
        <v>8672400</v>
      </c>
    </row>
    <row r="207" spans="1:14" x14ac:dyDescent="0.25">
      <c r="A207" t="s">
        <v>38</v>
      </c>
      <c r="B207" s="5">
        <v>25</v>
      </c>
      <c r="D207" s="7">
        <v>39.5</v>
      </c>
      <c r="E207" s="3">
        <v>37530</v>
      </c>
      <c r="F207" s="3">
        <v>37621</v>
      </c>
      <c r="G207" t="s">
        <v>72</v>
      </c>
      <c r="H207" t="s">
        <v>89</v>
      </c>
      <c r="I207" t="s">
        <v>70</v>
      </c>
      <c r="K207">
        <f t="shared" si="12"/>
        <v>92</v>
      </c>
      <c r="L207">
        <f t="shared" si="13"/>
        <v>24</v>
      </c>
      <c r="M207">
        <f t="shared" si="14"/>
        <v>55200</v>
      </c>
      <c r="N207">
        <f t="shared" si="15"/>
        <v>2180400</v>
      </c>
    </row>
    <row r="208" spans="1:14" x14ac:dyDescent="0.25">
      <c r="A208" t="s">
        <v>13</v>
      </c>
      <c r="B208" s="5">
        <v>25</v>
      </c>
      <c r="D208" s="7">
        <v>39.35</v>
      </c>
      <c r="E208" s="3">
        <v>37257</v>
      </c>
      <c r="F208" s="3">
        <v>37621</v>
      </c>
      <c r="G208" t="s">
        <v>72</v>
      </c>
      <c r="H208" t="s">
        <v>75</v>
      </c>
      <c r="I208" t="s">
        <v>70</v>
      </c>
      <c r="K208">
        <f t="shared" si="12"/>
        <v>365</v>
      </c>
      <c r="L208">
        <f t="shared" si="13"/>
        <v>24</v>
      </c>
      <c r="M208">
        <f t="shared" si="14"/>
        <v>219000</v>
      </c>
      <c r="N208">
        <f t="shared" si="15"/>
        <v>8617650</v>
      </c>
    </row>
    <row r="209" spans="1:14" x14ac:dyDescent="0.25">
      <c r="A209" t="s">
        <v>12</v>
      </c>
      <c r="B209" s="5">
        <v>25</v>
      </c>
      <c r="D209" s="7">
        <v>40.5</v>
      </c>
      <c r="E209" s="3">
        <v>37438</v>
      </c>
      <c r="F209" s="3">
        <v>37529</v>
      </c>
      <c r="G209" t="s">
        <v>72</v>
      </c>
      <c r="H209" t="s">
        <v>74</v>
      </c>
      <c r="I209" t="s">
        <v>70</v>
      </c>
      <c r="K209">
        <f t="shared" si="12"/>
        <v>92</v>
      </c>
      <c r="L209">
        <f t="shared" si="13"/>
        <v>24</v>
      </c>
      <c r="M209">
        <f t="shared" si="14"/>
        <v>55200</v>
      </c>
      <c r="N209">
        <f t="shared" si="15"/>
        <v>2235600</v>
      </c>
    </row>
    <row r="210" spans="1:14" x14ac:dyDescent="0.25">
      <c r="A210" t="s">
        <v>13</v>
      </c>
      <c r="C210" s="5">
        <v>25</v>
      </c>
      <c r="D210" s="7">
        <v>39.5</v>
      </c>
      <c r="E210" s="3">
        <v>37257</v>
      </c>
      <c r="F210" s="3">
        <v>37621</v>
      </c>
      <c r="G210" t="s">
        <v>72</v>
      </c>
      <c r="H210" t="s">
        <v>75</v>
      </c>
      <c r="I210" t="s">
        <v>70</v>
      </c>
      <c r="K210">
        <f t="shared" si="12"/>
        <v>365</v>
      </c>
      <c r="L210">
        <f t="shared" si="13"/>
        <v>24</v>
      </c>
      <c r="M210">
        <f t="shared" si="14"/>
        <v>219000</v>
      </c>
      <c r="N210">
        <f t="shared" si="15"/>
        <v>8650500</v>
      </c>
    </row>
    <row r="211" spans="1:14" x14ac:dyDescent="0.25">
      <c r="A211" t="s">
        <v>12</v>
      </c>
      <c r="B211" s="5">
        <v>25</v>
      </c>
      <c r="D211" s="7">
        <v>40.450000000000003</v>
      </c>
      <c r="E211" s="3">
        <v>37438</v>
      </c>
      <c r="F211" s="3">
        <v>37529</v>
      </c>
      <c r="G211" t="s">
        <v>72</v>
      </c>
      <c r="H211" t="s">
        <v>74</v>
      </c>
      <c r="I211" t="s">
        <v>70</v>
      </c>
      <c r="K211">
        <f t="shared" si="12"/>
        <v>92</v>
      </c>
      <c r="L211">
        <f t="shared" si="13"/>
        <v>24</v>
      </c>
      <c r="M211">
        <f t="shared" si="14"/>
        <v>55200</v>
      </c>
      <c r="N211">
        <f t="shared" si="15"/>
        <v>2232840</v>
      </c>
    </row>
    <row r="212" spans="1:14" x14ac:dyDescent="0.25">
      <c r="A212" t="s">
        <v>50</v>
      </c>
      <c r="C212" s="5">
        <v>25</v>
      </c>
      <c r="D212" s="7">
        <v>41</v>
      </c>
      <c r="E212" s="3">
        <v>37179.875</v>
      </c>
      <c r="F212" s="3">
        <v>37179.875</v>
      </c>
      <c r="G212" t="s">
        <v>71</v>
      </c>
      <c r="H212" t="s">
        <v>69</v>
      </c>
      <c r="I212" s="8">
        <v>37179</v>
      </c>
      <c r="K212">
        <f t="shared" si="12"/>
        <v>1</v>
      </c>
      <c r="L212">
        <f t="shared" si="13"/>
        <v>6</v>
      </c>
      <c r="M212">
        <f t="shared" si="14"/>
        <v>150</v>
      </c>
      <c r="N212">
        <f t="shared" si="15"/>
        <v>6150</v>
      </c>
    </row>
    <row r="213" spans="1:14" x14ac:dyDescent="0.25">
      <c r="A213" t="s">
        <v>53</v>
      </c>
      <c r="C213" s="5">
        <v>25</v>
      </c>
      <c r="D213" s="7">
        <v>40.5</v>
      </c>
      <c r="E213" s="3">
        <v>37181.875</v>
      </c>
      <c r="F213" s="3">
        <v>37187.875</v>
      </c>
      <c r="G213" t="s">
        <v>72</v>
      </c>
      <c r="H213" t="s">
        <v>96</v>
      </c>
      <c r="I213" t="s">
        <v>70</v>
      </c>
      <c r="K213">
        <f t="shared" si="12"/>
        <v>7</v>
      </c>
      <c r="L213">
        <f t="shared" si="13"/>
        <v>24</v>
      </c>
      <c r="M213">
        <f t="shared" si="14"/>
        <v>4200</v>
      </c>
      <c r="N213">
        <f t="shared" si="15"/>
        <v>170100</v>
      </c>
    </row>
    <row r="214" spans="1:14" x14ac:dyDescent="0.25">
      <c r="A214" t="s">
        <v>53</v>
      </c>
      <c r="B214" s="5">
        <v>25</v>
      </c>
      <c r="D214" s="7">
        <v>40.5</v>
      </c>
      <c r="E214" s="3">
        <v>37181.875</v>
      </c>
      <c r="F214" s="3">
        <v>37187.875</v>
      </c>
      <c r="G214" t="s">
        <v>72</v>
      </c>
      <c r="H214" t="s">
        <v>96</v>
      </c>
      <c r="I214" t="s">
        <v>70</v>
      </c>
      <c r="K214">
        <f t="shared" si="12"/>
        <v>7</v>
      </c>
      <c r="L214">
        <f t="shared" si="13"/>
        <v>24</v>
      </c>
      <c r="M214">
        <f t="shared" si="14"/>
        <v>4200</v>
      </c>
      <c r="N214">
        <f t="shared" si="15"/>
        <v>170100</v>
      </c>
    </row>
    <row r="215" spans="1:14" x14ac:dyDescent="0.25">
      <c r="A215" t="s">
        <v>52</v>
      </c>
      <c r="C215" s="5">
        <v>25</v>
      </c>
      <c r="D215" s="7">
        <v>39.5</v>
      </c>
      <c r="E215" s="3">
        <v>37181.875</v>
      </c>
      <c r="F215" s="3">
        <v>37195.875</v>
      </c>
      <c r="G215" t="s">
        <v>72</v>
      </c>
      <c r="H215" t="s">
        <v>95</v>
      </c>
      <c r="I215" t="s">
        <v>70</v>
      </c>
      <c r="K215">
        <f t="shared" si="12"/>
        <v>15</v>
      </c>
      <c r="L215">
        <f t="shared" si="13"/>
        <v>24</v>
      </c>
      <c r="M215">
        <f t="shared" si="14"/>
        <v>9000</v>
      </c>
      <c r="N215">
        <f t="shared" si="15"/>
        <v>355500</v>
      </c>
    </row>
    <row r="216" spans="1:14" x14ac:dyDescent="0.25">
      <c r="A216" t="s">
        <v>54</v>
      </c>
      <c r="C216" s="5">
        <v>25</v>
      </c>
      <c r="D216" s="7">
        <v>48</v>
      </c>
      <c r="E216" s="3">
        <v>37181.875</v>
      </c>
      <c r="F216" s="3">
        <v>37181.875</v>
      </c>
      <c r="G216" t="s">
        <v>72</v>
      </c>
      <c r="H216" s="8">
        <v>37181</v>
      </c>
      <c r="I216" t="s">
        <v>70</v>
      </c>
      <c r="K216">
        <f t="shared" si="12"/>
        <v>1</v>
      </c>
      <c r="L216">
        <f t="shared" si="13"/>
        <v>24</v>
      </c>
      <c r="M216">
        <f t="shared" si="14"/>
        <v>600</v>
      </c>
      <c r="N216">
        <f t="shared" si="15"/>
        <v>28800</v>
      </c>
    </row>
    <row r="217" spans="1:14" x14ac:dyDescent="0.25">
      <c r="A217" t="s">
        <v>54</v>
      </c>
      <c r="C217" s="5">
        <v>25</v>
      </c>
      <c r="D217" s="7">
        <v>49</v>
      </c>
      <c r="E217" s="3">
        <v>37181.875</v>
      </c>
      <c r="F217" s="3">
        <v>37181.875</v>
      </c>
      <c r="G217" t="s">
        <v>72</v>
      </c>
      <c r="H217" s="8">
        <v>37181</v>
      </c>
      <c r="I217" t="s">
        <v>70</v>
      </c>
      <c r="K217">
        <f t="shared" si="12"/>
        <v>1</v>
      </c>
      <c r="L217">
        <f t="shared" si="13"/>
        <v>24</v>
      </c>
      <c r="M217">
        <f t="shared" si="14"/>
        <v>600</v>
      </c>
      <c r="N217">
        <f t="shared" si="15"/>
        <v>29400</v>
      </c>
    </row>
    <row r="218" spans="1:14" x14ac:dyDescent="0.25">
      <c r="A218" t="s">
        <v>55</v>
      </c>
      <c r="B218" s="5">
        <v>25</v>
      </c>
      <c r="D218" s="7">
        <v>41.5</v>
      </c>
      <c r="E218" s="3">
        <v>37182.875</v>
      </c>
      <c r="F218" s="3">
        <v>37195.875</v>
      </c>
      <c r="G218" t="s">
        <v>72</v>
      </c>
      <c r="H218" t="s">
        <v>97</v>
      </c>
      <c r="I218" t="s">
        <v>70</v>
      </c>
      <c r="K218">
        <f t="shared" si="12"/>
        <v>14</v>
      </c>
      <c r="L218">
        <f t="shared" si="13"/>
        <v>24</v>
      </c>
      <c r="M218">
        <f t="shared" si="14"/>
        <v>8400</v>
      </c>
      <c r="N218">
        <f t="shared" si="15"/>
        <v>348600</v>
      </c>
    </row>
    <row r="219" spans="1:14" x14ac:dyDescent="0.25">
      <c r="A219" t="s">
        <v>55</v>
      </c>
      <c r="B219" s="5">
        <v>25</v>
      </c>
      <c r="D219" s="7">
        <v>41</v>
      </c>
      <c r="E219" s="3">
        <v>37182.875</v>
      </c>
      <c r="F219" s="3">
        <v>37195.875</v>
      </c>
      <c r="G219" t="s">
        <v>72</v>
      </c>
      <c r="H219" t="s">
        <v>97</v>
      </c>
      <c r="I219" t="s">
        <v>70</v>
      </c>
      <c r="K219">
        <f t="shared" si="12"/>
        <v>14</v>
      </c>
      <c r="L219">
        <f t="shared" si="13"/>
        <v>24</v>
      </c>
      <c r="M219">
        <f t="shared" si="14"/>
        <v>8400</v>
      </c>
      <c r="N219">
        <f t="shared" si="15"/>
        <v>344400</v>
      </c>
    </row>
    <row r="220" spans="1:14" x14ac:dyDescent="0.25">
      <c r="A220" t="s">
        <v>54</v>
      </c>
      <c r="B220" s="5">
        <v>25</v>
      </c>
      <c r="D220" s="7">
        <v>50</v>
      </c>
      <c r="E220" s="3">
        <v>37181.875</v>
      </c>
      <c r="F220" s="3">
        <v>37181.875</v>
      </c>
      <c r="G220" t="s">
        <v>72</v>
      </c>
      <c r="H220" s="8">
        <v>37181</v>
      </c>
      <c r="I220" t="s">
        <v>70</v>
      </c>
      <c r="K220">
        <f t="shared" si="12"/>
        <v>1</v>
      </c>
      <c r="L220">
        <f t="shared" si="13"/>
        <v>24</v>
      </c>
      <c r="M220">
        <f t="shared" si="14"/>
        <v>600</v>
      </c>
      <c r="N220">
        <f t="shared" si="15"/>
        <v>30000</v>
      </c>
    </row>
    <row r="221" spans="1:14" x14ac:dyDescent="0.25">
      <c r="A221" t="s">
        <v>54</v>
      </c>
      <c r="B221" s="5">
        <v>25</v>
      </c>
      <c r="D221" s="7">
        <v>50</v>
      </c>
      <c r="E221" s="3">
        <v>37181.875</v>
      </c>
      <c r="F221" s="3">
        <v>37181.875</v>
      </c>
      <c r="G221" t="s">
        <v>72</v>
      </c>
      <c r="H221" s="8">
        <v>37181</v>
      </c>
      <c r="I221" t="s">
        <v>70</v>
      </c>
      <c r="K221">
        <f t="shared" si="12"/>
        <v>1</v>
      </c>
      <c r="L221">
        <f t="shared" si="13"/>
        <v>24</v>
      </c>
      <c r="M221">
        <f t="shared" si="14"/>
        <v>600</v>
      </c>
      <c r="N221">
        <f t="shared" si="15"/>
        <v>30000</v>
      </c>
    </row>
    <row r="222" spans="1:14" x14ac:dyDescent="0.25">
      <c r="A222" t="s">
        <v>55</v>
      </c>
      <c r="C222" s="5">
        <v>25</v>
      </c>
      <c r="D222" s="7">
        <v>40.5</v>
      </c>
      <c r="E222" s="3">
        <v>37182.875</v>
      </c>
      <c r="F222" s="3">
        <v>37195.875</v>
      </c>
      <c r="G222" t="s">
        <v>72</v>
      </c>
      <c r="H222" t="s">
        <v>97</v>
      </c>
      <c r="I222" t="s">
        <v>70</v>
      </c>
      <c r="K222">
        <f t="shared" si="12"/>
        <v>14</v>
      </c>
      <c r="L222">
        <f t="shared" si="13"/>
        <v>24</v>
      </c>
      <c r="M222">
        <f t="shared" si="14"/>
        <v>8400</v>
      </c>
      <c r="N222">
        <f t="shared" si="15"/>
        <v>340200</v>
      </c>
    </row>
    <row r="223" spans="1:14" x14ac:dyDescent="0.25">
      <c r="A223" t="s">
        <v>55</v>
      </c>
      <c r="B223" s="5">
        <v>25</v>
      </c>
      <c r="D223" s="7">
        <v>40.75</v>
      </c>
      <c r="E223" s="3">
        <v>37182.875</v>
      </c>
      <c r="F223" s="3">
        <v>37195.875</v>
      </c>
      <c r="G223" t="s">
        <v>72</v>
      </c>
      <c r="H223" t="s">
        <v>97</v>
      </c>
      <c r="I223" t="s">
        <v>70</v>
      </c>
      <c r="K223">
        <f t="shared" si="12"/>
        <v>14</v>
      </c>
      <c r="L223">
        <f t="shared" si="13"/>
        <v>24</v>
      </c>
      <c r="M223">
        <f t="shared" si="14"/>
        <v>8400</v>
      </c>
      <c r="N223">
        <f t="shared" si="15"/>
        <v>342300</v>
      </c>
    </row>
    <row r="224" spans="1:14" x14ac:dyDescent="0.25">
      <c r="A224" t="s">
        <v>55</v>
      </c>
      <c r="B224" s="5">
        <v>25</v>
      </c>
      <c r="D224" s="7">
        <v>40.75</v>
      </c>
      <c r="E224" s="3">
        <v>37182.875</v>
      </c>
      <c r="F224" s="3">
        <v>37195.875</v>
      </c>
      <c r="G224" t="s">
        <v>72</v>
      </c>
      <c r="H224" t="s">
        <v>97</v>
      </c>
      <c r="I224" t="s">
        <v>70</v>
      </c>
      <c r="K224">
        <f t="shared" si="12"/>
        <v>14</v>
      </c>
      <c r="L224">
        <f t="shared" si="13"/>
        <v>24</v>
      </c>
      <c r="M224">
        <f t="shared" si="14"/>
        <v>8400</v>
      </c>
      <c r="N224">
        <f t="shared" si="15"/>
        <v>342300</v>
      </c>
    </row>
    <row r="225" spans="1:14" x14ac:dyDescent="0.25">
      <c r="A225" t="s">
        <v>55</v>
      </c>
      <c r="C225" s="5">
        <v>25</v>
      </c>
      <c r="D225" s="7">
        <v>41</v>
      </c>
      <c r="E225" s="3">
        <v>37182.875</v>
      </c>
      <c r="F225" s="3">
        <v>37195.875</v>
      </c>
      <c r="G225" t="s">
        <v>72</v>
      </c>
      <c r="H225" t="s">
        <v>97</v>
      </c>
      <c r="I225" t="s">
        <v>70</v>
      </c>
      <c r="K225">
        <f t="shared" si="12"/>
        <v>14</v>
      </c>
      <c r="L225">
        <f t="shared" si="13"/>
        <v>24</v>
      </c>
      <c r="M225">
        <f t="shared" si="14"/>
        <v>8400</v>
      </c>
      <c r="N225">
        <f t="shared" si="15"/>
        <v>344400</v>
      </c>
    </row>
    <row r="226" spans="1:14" x14ac:dyDescent="0.25">
      <c r="A226" t="s">
        <v>55</v>
      </c>
      <c r="C226" s="5">
        <v>25</v>
      </c>
      <c r="D226" s="7">
        <v>40.5</v>
      </c>
      <c r="E226" s="3">
        <v>37182.875</v>
      </c>
      <c r="F226" s="3">
        <v>37195.875</v>
      </c>
      <c r="G226" t="s">
        <v>72</v>
      </c>
      <c r="H226" t="s">
        <v>97</v>
      </c>
      <c r="I226" t="s">
        <v>70</v>
      </c>
      <c r="K226">
        <f t="shared" si="12"/>
        <v>14</v>
      </c>
      <c r="L226">
        <f t="shared" si="13"/>
        <v>24</v>
      </c>
      <c r="M226">
        <f t="shared" si="14"/>
        <v>8400</v>
      </c>
      <c r="N226">
        <f t="shared" si="15"/>
        <v>340200</v>
      </c>
    </row>
    <row r="227" spans="1:14" x14ac:dyDescent="0.25">
      <c r="A227" t="s">
        <v>13</v>
      </c>
      <c r="B227" s="5">
        <v>25</v>
      </c>
      <c r="D227" s="7">
        <v>39.75</v>
      </c>
      <c r="E227" s="3">
        <v>37257</v>
      </c>
      <c r="F227" s="3">
        <v>37621</v>
      </c>
      <c r="G227" t="s">
        <v>72</v>
      </c>
      <c r="H227" t="s">
        <v>75</v>
      </c>
      <c r="I227" t="s">
        <v>70</v>
      </c>
      <c r="K227">
        <f t="shared" si="12"/>
        <v>365</v>
      </c>
      <c r="L227">
        <f t="shared" si="13"/>
        <v>24</v>
      </c>
      <c r="M227">
        <f t="shared" si="14"/>
        <v>219000</v>
      </c>
      <c r="N227">
        <f t="shared" si="15"/>
        <v>8705250</v>
      </c>
    </row>
    <row r="228" spans="1:14" x14ac:dyDescent="0.25">
      <c r="A228" t="s">
        <v>54</v>
      </c>
      <c r="B228" s="5">
        <v>25</v>
      </c>
      <c r="D228" s="7">
        <v>50</v>
      </c>
      <c r="E228" s="3">
        <v>37181.875</v>
      </c>
      <c r="F228" s="3">
        <v>37181.875</v>
      </c>
      <c r="G228" t="s">
        <v>72</v>
      </c>
      <c r="H228" s="8">
        <v>37181</v>
      </c>
      <c r="I228" t="s">
        <v>70</v>
      </c>
      <c r="K228">
        <f t="shared" si="12"/>
        <v>1</v>
      </c>
      <c r="L228">
        <f t="shared" si="13"/>
        <v>24</v>
      </c>
      <c r="M228">
        <f t="shared" si="14"/>
        <v>600</v>
      </c>
      <c r="N228">
        <f t="shared" si="15"/>
        <v>30000</v>
      </c>
    </row>
    <row r="229" spans="1:14" x14ac:dyDescent="0.25">
      <c r="A229" t="s">
        <v>10</v>
      </c>
      <c r="C229" s="5">
        <v>25</v>
      </c>
      <c r="D229" s="7">
        <v>37.75</v>
      </c>
      <c r="E229" s="3">
        <v>37196.875</v>
      </c>
      <c r="F229" s="3">
        <v>37225.875</v>
      </c>
      <c r="G229" t="s">
        <v>72</v>
      </c>
      <c r="H229" s="9">
        <v>37196</v>
      </c>
      <c r="I229" t="s">
        <v>70</v>
      </c>
      <c r="K229">
        <f t="shared" si="12"/>
        <v>30</v>
      </c>
      <c r="L229">
        <f t="shared" si="13"/>
        <v>24</v>
      </c>
      <c r="M229">
        <f t="shared" si="14"/>
        <v>18000</v>
      </c>
      <c r="N229">
        <f t="shared" si="15"/>
        <v>679500</v>
      </c>
    </row>
    <row r="230" spans="1:14" x14ac:dyDescent="0.25">
      <c r="A230" t="s">
        <v>8</v>
      </c>
      <c r="C230" s="5">
        <v>10</v>
      </c>
      <c r="D230" s="7">
        <v>42</v>
      </c>
      <c r="E230" s="3">
        <v>37226.875</v>
      </c>
      <c r="F230" s="3">
        <v>37256.875</v>
      </c>
      <c r="G230" t="s">
        <v>72</v>
      </c>
      <c r="H230" s="9">
        <v>37226</v>
      </c>
      <c r="I230" t="s">
        <v>70</v>
      </c>
      <c r="K230">
        <f t="shared" si="12"/>
        <v>31</v>
      </c>
      <c r="L230">
        <f t="shared" si="13"/>
        <v>24</v>
      </c>
      <c r="M230">
        <f t="shared" si="14"/>
        <v>7440</v>
      </c>
      <c r="N230">
        <f t="shared" si="15"/>
        <v>312480</v>
      </c>
    </row>
    <row r="231" spans="1:14" x14ac:dyDescent="0.25">
      <c r="A231" t="s">
        <v>8</v>
      </c>
      <c r="C231" s="5">
        <v>25</v>
      </c>
      <c r="D231" s="7">
        <v>42</v>
      </c>
      <c r="E231" s="3">
        <v>37226.875</v>
      </c>
      <c r="F231" s="3">
        <v>37256.875</v>
      </c>
      <c r="G231" t="s">
        <v>72</v>
      </c>
      <c r="H231" s="9">
        <v>37226</v>
      </c>
      <c r="I231" t="s">
        <v>70</v>
      </c>
      <c r="K231">
        <f t="shared" si="12"/>
        <v>31</v>
      </c>
      <c r="L231">
        <f t="shared" si="13"/>
        <v>24</v>
      </c>
      <c r="M231">
        <f t="shared" si="14"/>
        <v>18600</v>
      </c>
      <c r="N231">
        <f t="shared" si="15"/>
        <v>781200</v>
      </c>
    </row>
    <row r="232" spans="1:14" x14ac:dyDescent="0.25">
      <c r="A232" t="s">
        <v>39</v>
      </c>
      <c r="C232" s="5">
        <v>25</v>
      </c>
      <c r="D232" s="7">
        <v>39.15</v>
      </c>
      <c r="E232" s="3">
        <v>37347</v>
      </c>
      <c r="F232" s="3">
        <v>37437</v>
      </c>
      <c r="G232" t="s">
        <v>72</v>
      </c>
      <c r="H232" t="s">
        <v>90</v>
      </c>
      <c r="I232" t="s">
        <v>70</v>
      </c>
      <c r="K232">
        <f t="shared" si="12"/>
        <v>91</v>
      </c>
      <c r="L232">
        <f t="shared" si="13"/>
        <v>24</v>
      </c>
      <c r="M232">
        <f t="shared" si="14"/>
        <v>54600</v>
      </c>
      <c r="N232">
        <f t="shared" si="15"/>
        <v>2137590</v>
      </c>
    </row>
    <row r="233" spans="1:14" x14ac:dyDescent="0.25">
      <c r="A233" t="s">
        <v>38</v>
      </c>
      <c r="C233" s="5">
        <v>25</v>
      </c>
      <c r="D233" s="7">
        <v>41.4</v>
      </c>
      <c r="E233" s="3">
        <v>37530</v>
      </c>
      <c r="F233" s="3">
        <v>37621</v>
      </c>
      <c r="G233" t="s">
        <v>72</v>
      </c>
      <c r="H233" t="s">
        <v>89</v>
      </c>
      <c r="I233" t="s">
        <v>70</v>
      </c>
      <c r="K233">
        <f t="shared" si="12"/>
        <v>92</v>
      </c>
      <c r="L233">
        <f t="shared" si="13"/>
        <v>24</v>
      </c>
      <c r="M233">
        <f t="shared" si="14"/>
        <v>55200</v>
      </c>
      <c r="N233">
        <f t="shared" si="15"/>
        <v>2285280</v>
      </c>
    </row>
    <row r="234" spans="1:14" x14ac:dyDescent="0.25">
      <c r="A234" t="s">
        <v>55</v>
      </c>
      <c r="B234" s="5">
        <v>25</v>
      </c>
      <c r="D234" s="7">
        <v>41</v>
      </c>
      <c r="E234" s="3">
        <v>37182.875</v>
      </c>
      <c r="F234" s="3">
        <v>37195.875</v>
      </c>
      <c r="G234" t="s">
        <v>72</v>
      </c>
      <c r="H234" t="s">
        <v>97</v>
      </c>
      <c r="I234" t="s">
        <v>70</v>
      </c>
      <c r="K234">
        <f t="shared" si="12"/>
        <v>14</v>
      </c>
      <c r="L234">
        <f t="shared" si="13"/>
        <v>24</v>
      </c>
      <c r="M234">
        <f t="shared" si="14"/>
        <v>8400</v>
      </c>
      <c r="N234">
        <f t="shared" si="15"/>
        <v>344400</v>
      </c>
    </row>
    <row r="235" spans="1:14" x14ac:dyDescent="0.25">
      <c r="A235" t="s">
        <v>56</v>
      </c>
      <c r="C235" s="5">
        <v>25</v>
      </c>
      <c r="D235" s="7">
        <v>42</v>
      </c>
      <c r="E235" s="3">
        <v>37180.875</v>
      </c>
      <c r="F235" s="3">
        <v>37180.875</v>
      </c>
      <c r="G235" t="s">
        <v>68</v>
      </c>
      <c r="H235" t="s">
        <v>69</v>
      </c>
      <c r="I235" s="8">
        <v>37180</v>
      </c>
      <c r="K235">
        <f t="shared" si="12"/>
        <v>1</v>
      </c>
      <c r="L235">
        <f t="shared" si="13"/>
        <v>6</v>
      </c>
      <c r="M235">
        <f t="shared" si="14"/>
        <v>150</v>
      </c>
      <c r="N235">
        <f t="shared" si="15"/>
        <v>6300</v>
      </c>
    </row>
    <row r="236" spans="1:14" x14ac:dyDescent="0.25">
      <c r="A236" t="s">
        <v>40</v>
      </c>
      <c r="C236" s="5">
        <v>25</v>
      </c>
      <c r="D236" s="7">
        <v>42.2</v>
      </c>
      <c r="E236" s="3">
        <v>37257</v>
      </c>
      <c r="F236" s="3">
        <v>37346</v>
      </c>
      <c r="G236" t="s">
        <v>72</v>
      </c>
      <c r="H236" t="s">
        <v>91</v>
      </c>
      <c r="I236" t="s">
        <v>70</v>
      </c>
      <c r="K236">
        <f t="shared" si="12"/>
        <v>90</v>
      </c>
      <c r="L236">
        <f t="shared" si="13"/>
        <v>24</v>
      </c>
      <c r="M236">
        <f t="shared" si="14"/>
        <v>54000</v>
      </c>
      <c r="N236">
        <f t="shared" si="15"/>
        <v>2278800</v>
      </c>
    </row>
    <row r="237" spans="1:14" x14ac:dyDescent="0.25">
      <c r="A237" t="s">
        <v>40</v>
      </c>
      <c r="B237" s="5">
        <v>25</v>
      </c>
      <c r="D237" s="7">
        <v>42.2</v>
      </c>
      <c r="E237" s="3">
        <v>37257</v>
      </c>
      <c r="F237" s="3">
        <v>37346</v>
      </c>
      <c r="G237" t="s">
        <v>72</v>
      </c>
      <c r="H237" t="s">
        <v>91</v>
      </c>
      <c r="I237" t="s">
        <v>70</v>
      </c>
      <c r="K237">
        <f t="shared" si="12"/>
        <v>90</v>
      </c>
      <c r="L237">
        <f t="shared" si="13"/>
        <v>24</v>
      </c>
      <c r="M237">
        <f t="shared" si="14"/>
        <v>54000</v>
      </c>
      <c r="N237">
        <f t="shared" si="15"/>
        <v>2278800</v>
      </c>
    </row>
    <row r="238" spans="1:14" x14ac:dyDescent="0.25">
      <c r="A238" t="s">
        <v>30</v>
      </c>
      <c r="C238" s="5">
        <v>25</v>
      </c>
      <c r="D238" s="7">
        <v>40</v>
      </c>
      <c r="E238" s="3">
        <v>37622</v>
      </c>
      <c r="F238" s="3">
        <v>37986</v>
      </c>
      <c r="G238" t="s">
        <v>72</v>
      </c>
      <c r="H238" t="s">
        <v>84</v>
      </c>
      <c r="I238" t="s">
        <v>70</v>
      </c>
      <c r="K238">
        <f t="shared" si="12"/>
        <v>365</v>
      </c>
      <c r="L238">
        <f t="shared" si="13"/>
        <v>24</v>
      </c>
      <c r="M238">
        <f t="shared" si="14"/>
        <v>219000</v>
      </c>
      <c r="N238">
        <f t="shared" si="15"/>
        <v>8760000</v>
      </c>
    </row>
    <row r="239" spans="1:14" x14ac:dyDescent="0.25">
      <c r="A239" t="s">
        <v>8</v>
      </c>
      <c r="C239" s="5">
        <v>15</v>
      </c>
      <c r="D239" s="7">
        <v>42.75</v>
      </c>
      <c r="E239" s="3">
        <v>37226.875</v>
      </c>
      <c r="F239" s="3">
        <v>37256.875</v>
      </c>
      <c r="G239" t="s">
        <v>72</v>
      </c>
      <c r="H239" s="9">
        <v>37226</v>
      </c>
      <c r="I239" t="s">
        <v>70</v>
      </c>
      <c r="K239">
        <f t="shared" si="12"/>
        <v>31</v>
      </c>
      <c r="L239">
        <f t="shared" si="13"/>
        <v>24</v>
      </c>
      <c r="M239">
        <f t="shared" si="14"/>
        <v>11160</v>
      </c>
      <c r="N239">
        <f t="shared" si="15"/>
        <v>477090</v>
      </c>
    </row>
    <row r="240" spans="1:14" x14ac:dyDescent="0.25">
      <c r="A240" t="s">
        <v>13</v>
      </c>
      <c r="C240" s="5">
        <v>25</v>
      </c>
      <c r="D240" s="7">
        <v>42.5</v>
      </c>
      <c r="E240" s="3">
        <v>37257</v>
      </c>
      <c r="F240" s="3">
        <v>37621</v>
      </c>
      <c r="G240" t="s">
        <v>72</v>
      </c>
      <c r="H240" t="s">
        <v>75</v>
      </c>
      <c r="I240" t="s">
        <v>70</v>
      </c>
      <c r="K240">
        <f t="shared" si="12"/>
        <v>365</v>
      </c>
      <c r="L240">
        <f t="shared" si="13"/>
        <v>24</v>
      </c>
      <c r="M240">
        <f t="shared" si="14"/>
        <v>219000</v>
      </c>
      <c r="N240">
        <f t="shared" si="15"/>
        <v>9307500</v>
      </c>
    </row>
    <row r="241" spans="1:14" x14ac:dyDescent="0.25">
      <c r="A241" t="s">
        <v>57</v>
      </c>
      <c r="C241" s="5">
        <v>25</v>
      </c>
      <c r="D241" s="7">
        <v>47.5</v>
      </c>
      <c r="E241" s="3">
        <v>37182.875</v>
      </c>
      <c r="F241" s="3">
        <v>37182.875</v>
      </c>
      <c r="G241" t="s">
        <v>72</v>
      </c>
      <c r="H241" s="8">
        <v>37182</v>
      </c>
      <c r="I241" t="s">
        <v>70</v>
      </c>
      <c r="K241">
        <f t="shared" si="12"/>
        <v>1</v>
      </c>
      <c r="L241">
        <f t="shared" si="13"/>
        <v>24</v>
      </c>
      <c r="M241">
        <f t="shared" si="14"/>
        <v>600</v>
      </c>
      <c r="N241">
        <f t="shared" si="15"/>
        <v>28500</v>
      </c>
    </row>
    <row r="242" spans="1:14" x14ac:dyDescent="0.25">
      <c r="A242" t="s">
        <v>57</v>
      </c>
      <c r="C242" s="5">
        <v>25</v>
      </c>
      <c r="D242" s="7">
        <v>49</v>
      </c>
      <c r="E242" s="3">
        <v>37182.875</v>
      </c>
      <c r="F242" s="3">
        <v>37182.875</v>
      </c>
      <c r="G242" t="s">
        <v>72</v>
      </c>
      <c r="H242" s="8">
        <v>37182</v>
      </c>
      <c r="I242" t="s">
        <v>70</v>
      </c>
      <c r="K242">
        <f t="shared" si="12"/>
        <v>1</v>
      </c>
      <c r="L242">
        <f t="shared" si="13"/>
        <v>24</v>
      </c>
      <c r="M242">
        <f t="shared" si="14"/>
        <v>600</v>
      </c>
      <c r="N242">
        <f t="shared" si="15"/>
        <v>29400</v>
      </c>
    </row>
    <row r="243" spans="1:14" x14ac:dyDescent="0.25">
      <c r="A243" t="s">
        <v>58</v>
      </c>
      <c r="B243" s="5">
        <v>25</v>
      </c>
      <c r="D243" s="7">
        <v>65</v>
      </c>
      <c r="E243" s="3">
        <v>37181.875</v>
      </c>
      <c r="F243" s="3">
        <v>37181.875</v>
      </c>
      <c r="G243" t="s">
        <v>71</v>
      </c>
      <c r="H243" t="s">
        <v>69</v>
      </c>
      <c r="I243" s="8">
        <v>37181</v>
      </c>
      <c r="K243">
        <f t="shared" si="12"/>
        <v>1</v>
      </c>
      <c r="L243">
        <f t="shared" si="13"/>
        <v>6</v>
      </c>
      <c r="M243">
        <f t="shared" si="14"/>
        <v>150</v>
      </c>
      <c r="N243">
        <f t="shared" si="15"/>
        <v>9750</v>
      </c>
    </row>
    <row r="244" spans="1:14" x14ac:dyDescent="0.25">
      <c r="A244" t="s">
        <v>10</v>
      </c>
      <c r="B244" s="5">
        <v>25</v>
      </c>
      <c r="D244" s="7">
        <v>40</v>
      </c>
      <c r="E244" s="3">
        <v>37196.875</v>
      </c>
      <c r="F244" s="3">
        <v>37225.875</v>
      </c>
      <c r="G244" t="s">
        <v>72</v>
      </c>
      <c r="H244" s="9">
        <v>37196</v>
      </c>
      <c r="I244" t="s">
        <v>70</v>
      </c>
      <c r="K244">
        <f t="shared" si="12"/>
        <v>30</v>
      </c>
      <c r="L244">
        <f t="shared" si="13"/>
        <v>24</v>
      </c>
      <c r="M244">
        <f t="shared" si="14"/>
        <v>18000</v>
      </c>
      <c r="N244">
        <f t="shared" si="15"/>
        <v>720000</v>
      </c>
    </row>
    <row r="245" spans="1:14" x14ac:dyDescent="0.25">
      <c r="A245" t="s">
        <v>59</v>
      </c>
      <c r="B245" s="5">
        <v>25</v>
      </c>
      <c r="D245" s="7">
        <v>42.75</v>
      </c>
      <c r="E245" s="3">
        <v>37183.875</v>
      </c>
      <c r="F245" s="3">
        <v>37195.875</v>
      </c>
      <c r="G245" t="s">
        <v>72</v>
      </c>
      <c r="H245" t="s">
        <v>98</v>
      </c>
      <c r="I245" t="s">
        <v>70</v>
      </c>
      <c r="K245">
        <f t="shared" si="12"/>
        <v>13</v>
      </c>
      <c r="L245">
        <f t="shared" si="13"/>
        <v>24</v>
      </c>
      <c r="M245">
        <f t="shared" si="14"/>
        <v>7800</v>
      </c>
      <c r="N245">
        <f t="shared" si="15"/>
        <v>333450</v>
      </c>
    </row>
    <row r="246" spans="1:14" x14ac:dyDescent="0.25">
      <c r="A246" t="s">
        <v>57</v>
      </c>
      <c r="B246" s="5">
        <v>25</v>
      </c>
      <c r="D246" s="7">
        <v>49</v>
      </c>
      <c r="E246" s="3">
        <v>37182.875</v>
      </c>
      <c r="F246" s="3">
        <v>37182.875</v>
      </c>
      <c r="G246" t="s">
        <v>72</v>
      </c>
      <c r="H246" s="8">
        <v>37182</v>
      </c>
      <c r="I246" t="s">
        <v>70</v>
      </c>
      <c r="K246">
        <f t="shared" si="12"/>
        <v>1</v>
      </c>
      <c r="L246">
        <f t="shared" si="13"/>
        <v>24</v>
      </c>
      <c r="M246">
        <f t="shared" si="14"/>
        <v>600</v>
      </c>
      <c r="N246">
        <f t="shared" si="15"/>
        <v>29400</v>
      </c>
    </row>
    <row r="247" spans="1:14" x14ac:dyDescent="0.25">
      <c r="A247" t="s">
        <v>8</v>
      </c>
      <c r="B247" s="5">
        <v>25</v>
      </c>
      <c r="D247" s="7">
        <v>42.5</v>
      </c>
      <c r="E247" s="3">
        <v>37226.875</v>
      </c>
      <c r="F247" s="3">
        <v>37256.875</v>
      </c>
      <c r="G247" t="s">
        <v>72</v>
      </c>
      <c r="H247" s="9">
        <v>37226</v>
      </c>
      <c r="I247" t="s">
        <v>70</v>
      </c>
      <c r="K247">
        <f t="shared" si="12"/>
        <v>31</v>
      </c>
      <c r="L247">
        <f t="shared" si="13"/>
        <v>24</v>
      </c>
      <c r="M247">
        <f t="shared" si="14"/>
        <v>18600</v>
      </c>
      <c r="N247">
        <f t="shared" si="15"/>
        <v>790500</v>
      </c>
    </row>
    <row r="248" spans="1:14" x14ac:dyDescent="0.25">
      <c r="A248" t="s">
        <v>8</v>
      </c>
      <c r="C248" s="5">
        <v>25</v>
      </c>
      <c r="D248" s="7">
        <v>42.9</v>
      </c>
      <c r="E248" s="3">
        <v>37226.875</v>
      </c>
      <c r="F248" s="3">
        <v>37256.875</v>
      </c>
      <c r="G248" t="s">
        <v>72</v>
      </c>
      <c r="H248" s="9">
        <v>37226</v>
      </c>
      <c r="I248" t="s">
        <v>70</v>
      </c>
      <c r="K248">
        <f t="shared" si="12"/>
        <v>31</v>
      </c>
      <c r="L248">
        <f t="shared" si="13"/>
        <v>24</v>
      </c>
      <c r="M248">
        <f t="shared" si="14"/>
        <v>18600</v>
      </c>
      <c r="N248">
        <f t="shared" si="15"/>
        <v>797940</v>
      </c>
    </row>
    <row r="249" spans="1:14" x14ac:dyDescent="0.25">
      <c r="A249" t="s">
        <v>10</v>
      </c>
      <c r="C249" s="5">
        <v>25</v>
      </c>
      <c r="D249" s="7">
        <v>39.5</v>
      </c>
      <c r="E249" s="3">
        <v>37196.875</v>
      </c>
      <c r="F249" s="3">
        <v>37225.875</v>
      </c>
      <c r="G249" t="s">
        <v>72</v>
      </c>
      <c r="H249" s="9">
        <v>37196</v>
      </c>
      <c r="I249" t="s">
        <v>70</v>
      </c>
      <c r="K249">
        <f t="shared" si="12"/>
        <v>30</v>
      </c>
      <c r="L249">
        <f t="shared" si="13"/>
        <v>24</v>
      </c>
      <c r="M249">
        <f t="shared" si="14"/>
        <v>18000</v>
      </c>
      <c r="N249">
        <f t="shared" si="15"/>
        <v>711000</v>
      </c>
    </row>
    <row r="250" spans="1:14" x14ac:dyDescent="0.25">
      <c r="A250" t="s">
        <v>10</v>
      </c>
      <c r="C250" s="5">
        <v>5</v>
      </c>
      <c r="D250" s="7">
        <v>39.5</v>
      </c>
      <c r="E250" s="3">
        <v>37196.875</v>
      </c>
      <c r="F250" s="3">
        <v>37225.875</v>
      </c>
      <c r="G250" t="s">
        <v>72</v>
      </c>
      <c r="H250" s="9">
        <v>37196</v>
      </c>
      <c r="I250" t="s">
        <v>70</v>
      </c>
      <c r="K250">
        <f t="shared" si="12"/>
        <v>30</v>
      </c>
      <c r="L250">
        <f t="shared" si="13"/>
        <v>24</v>
      </c>
      <c r="M250">
        <f t="shared" si="14"/>
        <v>3600</v>
      </c>
      <c r="N250">
        <f t="shared" si="15"/>
        <v>142200</v>
      </c>
    </row>
    <row r="251" spans="1:14" x14ac:dyDescent="0.25">
      <c r="A251" t="s">
        <v>8</v>
      </c>
      <c r="B251" s="5">
        <v>25</v>
      </c>
      <c r="D251" s="7">
        <v>42.25</v>
      </c>
      <c r="E251" s="3">
        <v>37226.875</v>
      </c>
      <c r="F251" s="3">
        <v>37256.875</v>
      </c>
      <c r="G251" t="s">
        <v>72</v>
      </c>
      <c r="H251" s="9">
        <v>37226</v>
      </c>
      <c r="I251" t="s">
        <v>70</v>
      </c>
      <c r="K251">
        <f t="shared" si="12"/>
        <v>31</v>
      </c>
      <c r="L251">
        <f t="shared" si="13"/>
        <v>24</v>
      </c>
      <c r="M251">
        <f t="shared" si="14"/>
        <v>18600</v>
      </c>
      <c r="N251">
        <f t="shared" si="15"/>
        <v>785850</v>
      </c>
    </row>
    <row r="252" spans="1:14" x14ac:dyDescent="0.25">
      <c r="A252" t="s">
        <v>13</v>
      </c>
      <c r="B252" s="5">
        <v>25</v>
      </c>
      <c r="D252" s="7">
        <v>41</v>
      </c>
      <c r="E252" s="3">
        <v>37257</v>
      </c>
      <c r="F252" s="3">
        <v>37621</v>
      </c>
      <c r="G252" t="s">
        <v>72</v>
      </c>
      <c r="H252" t="s">
        <v>75</v>
      </c>
      <c r="I252" t="s">
        <v>70</v>
      </c>
      <c r="K252">
        <f t="shared" si="12"/>
        <v>365</v>
      </c>
      <c r="L252">
        <f t="shared" si="13"/>
        <v>24</v>
      </c>
      <c r="M252">
        <f t="shared" si="14"/>
        <v>219000</v>
      </c>
      <c r="N252">
        <f t="shared" si="15"/>
        <v>8979000</v>
      </c>
    </row>
    <row r="253" spans="1:14" x14ac:dyDescent="0.25">
      <c r="A253" t="s">
        <v>8</v>
      </c>
      <c r="C253" s="5">
        <v>25</v>
      </c>
      <c r="D253" s="7">
        <v>42.5</v>
      </c>
      <c r="E253" s="3">
        <v>37226.875</v>
      </c>
      <c r="F253" s="3">
        <v>37256.875</v>
      </c>
      <c r="G253" t="s">
        <v>72</v>
      </c>
      <c r="H253" s="9">
        <v>37226</v>
      </c>
      <c r="I253" t="s">
        <v>70</v>
      </c>
      <c r="K253">
        <f t="shared" si="12"/>
        <v>31</v>
      </c>
      <c r="L253">
        <f t="shared" si="13"/>
        <v>24</v>
      </c>
      <c r="M253">
        <f t="shared" si="14"/>
        <v>18600</v>
      </c>
      <c r="N253">
        <f t="shared" si="15"/>
        <v>790500</v>
      </c>
    </row>
    <row r="254" spans="1:14" x14ac:dyDescent="0.25">
      <c r="A254" t="s">
        <v>57</v>
      </c>
      <c r="B254" s="5">
        <v>25</v>
      </c>
      <c r="D254" s="7">
        <v>46.5</v>
      </c>
      <c r="E254" s="3">
        <v>37182.875</v>
      </c>
      <c r="F254" s="3">
        <v>37182.875</v>
      </c>
      <c r="G254" t="s">
        <v>72</v>
      </c>
      <c r="H254" s="8">
        <v>37182</v>
      </c>
      <c r="I254" t="s">
        <v>70</v>
      </c>
      <c r="K254">
        <f t="shared" si="12"/>
        <v>1</v>
      </c>
      <c r="L254">
        <f t="shared" si="13"/>
        <v>24</v>
      </c>
      <c r="M254">
        <f t="shared" si="14"/>
        <v>600</v>
      </c>
      <c r="N254">
        <f t="shared" si="15"/>
        <v>27900</v>
      </c>
    </row>
    <row r="255" spans="1:14" x14ac:dyDescent="0.25">
      <c r="A255" t="s">
        <v>57</v>
      </c>
      <c r="B255" s="5">
        <v>25</v>
      </c>
      <c r="D255" s="7">
        <v>45.5</v>
      </c>
      <c r="E255" s="3">
        <v>37182.875</v>
      </c>
      <c r="F255" s="3">
        <v>37182.875</v>
      </c>
      <c r="G255" t="s">
        <v>72</v>
      </c>
      <c r="H255" s="8">
        <v>37182</v>
      </c>
      <c r="I255" t="s">
        <v>70</v>
      </c>
      <c r="K255">
        <f t="shared" si="12"/>
        <v>1</v>
      </c>
      <c r="L255">
        <f t="shared" si="13"/>
        <v>24</v>
      </c>
      <c r="M255">
        <f t="shared" si="14"/>
        <v>600</v>
      </c>
      <c r="N255">
        <f t="shared" si="15"/>
        <v>27300</v>
      </c>
    </row>
    <row r="256" spans="1:14" x14ac:dyDescent="0.25">
      <c r="A256" t="s">
        <v>57</v>
      </c>
      <c r="B256" s="5">
        <v>25</v>
      </c>
      <c r="D256" s="7">
        <v>44.5</v>
      </c>
      <c r="E256" s="3">
        <v>37182.875</v>
      </c>
      <c r="F256" s="3">
        <v>37182.875</v>
      </c>
      <c r="G256" t="s">
        <v>72</v>
      </c>
      <c r="H256" s="8">
        <v>37182</v>
      </c>
      <c r="I256" t="s">
        <v>70</v>
      </c>
      <c r="K256">
        <f t="shared" si="12"/>
        <v>1</v>
      </c>
      <c r="L256">
        <f t="shared" si="13"/>
        <v>24</v>
      </c>
      <c r="M256">
        <f t="shared" si="14"/>
        <v>600</v>
      </c>
      <c r="N256">
        <f t="shared" si="15"/>
        <v>26700</v>
      </c>
    </row>
    <row r="257" spans="1:14" x14ac:dyDescent="0.25">
      <c r="A257" t="s">
        <v>13</v>
      </c>
      <c r="C257" s="5">
        <v>25</v>
      </c>
      <c r="D257" s="7">
        <v>42</v>
      </c>
      <c r="E257" s="3">
        <v>37257</v>
      </c>
      <c r="F257" s="3">
        <v>37621</v>
      </c>
      <c r="G257" t="s">
        <v>72</v>
      </c>
      <c r="H257" t="s">
        <v>75</v>
      </c>
      <c r="I257" t="s">
        <v>70</v>
      </c>
      <c r="K257">
        <f t="shared" si="12"/>
        <v>365</v>
      </c>
      <c r="L257">
        <f t="shared" si="13"/>
        <v>24</v>
      </c>
      <c r="M257">
        <f t="shared" si="14"/>
        <v>219000</v>
      </c>
      <c r="N257">
        <f t="shared" si="15"/>
        <v>9198000</v>
      </c>
    </row>
    <row r="258" spans="1:14" x14ac:dyDescent="0.25">
      <c r="A258" t="s">
        <v>57</v>
      </c>
      <c r="C258" s="5">
        <v>25</v>
      </c>
      <c r="D258" s="7">
        <v>45.5</v>
      </c>
      <c r="E258" s="3">
        <v>37182.875</v>
      </c>
      <c r="F258" s="3">
        <v>37182.875</v>
      </c>
      <c r="G258" t="s">
        <v>72</v>
      </c>
      <c r="H258" s="8">
        <v>37182</v>
      </c>
      <c r="I258" t="s">
        <v>70</v>
      </c>
      <c r="K258">
        <f t="shared" si="12"/>
        <v>1</v>
      </c>
      <c r="L258">
        <f t="shared" si="13"/>
        <v>24</v>
      </c>
      <c r="M258">
        <f t="shared" si="14"/>
        <v>600</v>
      </c>
      <c r="N258">
        <f t="shared" si="15"/>
        <v>27300</v>
      </c>
    </row>
    <row r="259" spans="1:14" x14ac:dyDescent="0.25">
      <c r="A259" t="s">
        <v>40</v>
      </c>
      <c r="B259" s="5">
        <v>5</v>
      </c>
      <c r="D259" s="7">
        <v>41.05</v>
      </c>
      <c r="E259" s="3">
        <v>37257</v>
      </c>
      <c r="F259" s="3">
        <v>37346</v>
      </c>
      <c r="G259" t="s">
        <v>72</v>
      </c>
      <c r="H259" t="s">
        <v>91</v>
      </c>
      <c r="I259" t="s">
        <v>70</v>
      </c>
      <c r="K259">
        <f t="shared" si="12"/>
        <v>90</v>
      </c>
      <c r="L259">
        <f t="shared" si="13"/>
        <v>24</v>
      </c>
      <c r="M259">
        <f t="shared" si="14"/>
        <v>10800</v>
      </c>
      <c r="N259">
        <f t="shared" si="15"/>
        <v>443339.99999999994</v>
      </c>
    </row>
    <row r="260" spans="1:14" x14ac:dyDescent="0.25">
      <c r="A260" t="s">
        <v>57</v>
      </c>
      <c r="B260" s="5">
        <v>25</v>
      </c>
      <c r="D260" s="7">
        <v>45.5</v>
      </c>
      <c r="E260" s="3">
        <v>37182.875</v>
      </c>
      <c r="F260" s="3">
        <v>37182.875</v>
      </c>
      <c r="G260" t="s">
        <v>72</v>
      </c>
      <c r="H260" s="8">
        <v>37182</v>
      </c>
      <c r="I260" t="s">
        <v>70</v>
      </c>
      <c r="K260">
        <f t="shared" si="12"/>
        <v>1</v>
      </c>
      <c r="L260">
        <f t="shared" si="13"/>
        <v>24</v>
      </c>
      <c r="M260">
        <f t="shared" si="14"/>
        <v>600</v>
      </c>
      <c r="N260">
        <f t="shared" si="15"/>
        <v>27300</v>
      </c>
    </row>
    <row r="261" spans="1:14" x14ac:dyDescent="0.25">
      <c r="A261" t="s">
        <v>58</v>
      </c>
      <c r="B261" s="5">
        <v>25</v>
      </c>
      <c r="D261" s="7">
        <v>45</v>
      </c>
      <c r="E261" s="3">
        <v>37181.875</v>
      </c>
      <c r="F261" s="3">
        <v>37181.875</v>
      </c>
      <c r="G261" t="s">
        <v>71</v>
      </c>
      <c r="H261" t="s">
        <v>69</v>
      </c>
      <c r="I261" s="8">
        <v>37181</v>
      </c>
      <c r="K261">
        <f t="shared" si="12"/>
        <v>1</v>
      </c>
      <c r="L261">
        <f t="shared" si="13"/>
        <v>6</v>
      </c>
      <c r="M261">
        <f t="shared" si="14"/>
        <v>150</v>
      </c>
      <c r="N261">
        <f t="shared" si="15"/>
        <v>6750</v>
      </c>
    </row>
    <row r="262" spans="1:14" x14ac:dyDescent="0.25">
      <c r="A262" t="s">
        <v>60</v>
      </c>
      <c r="C262" s="5">
        <v>25</v>
      </c>
      <c r="D262" s="7">
        <v>40.75</v>
      </c>
      <c r="E262" s="3">
        <v>37186.875</v>
      </c>
      <c r="F262" s="3">
        <v>37195.875</v>
      </c>
      <c r="G262" t="s">
        <v>72</v>
      </c>
      <c r="H262" t="s">
        <v>99</v>
      </c>
      <c r="I262" t="s">
        <v>70</v>
      </c>
      <c r="K262">
        <f t="shared" si="12"/>
        <v>10</v>
      </c>
      <c r="L262">
        <f t="shared" si="13"/>
        <v>24</v>
      </c>
      <c r="M262">
        <f t="shared" si="14"/>
        <v>6000</v>
      </c>
      <c r="N262">
        <f t="shared" si="15"/>
        <v>244500</v>
      </c>
    </row>
    <row r="263" spans="1:14" x14ac:dyDescent="0.25">
      <c r="A263" t="s">
        <v>60</v>
      </c>
      <c r="C263" s="5">
        <v>25</v>
      </c>
      <c r="D263" s="7">
        <v>41.25</v>
      </c>
      <c r="E263" s="3">
        <v>37186.875</v>
      </c>
      <c r="F263" s="3">
        <v>37195.875</v>
      </c>
      <c r="G263" t="s">
        <v>72</v>
      </c>
      <c r="H263" t="s">
        <v>99</v>
      </c>
      <c r="I263" t="s">
        <v>70</v>
      </c>
      <c r="K263">
        <f t="shared" ref="K263:K326" si="16">F263-E263+1</f>
        <v>10</v>
      </c>
      <c r="L263">
        <f t="shared" ref="L263:L326" si="17">IF(H263="MPT",6,24)</f>
        <v>24</v>
      </c>
      <c r="M263">
        <f t="shared" ref="M263:M326" si="18">L263*K263*SUM(B263:C263)</f>
        <v>6000</v>
      </c>
      <c r="N263">
        <f t="shared" ref="N263:N326" si="19">M263*D263</f>
        <v>247500</v>
      </c>
    </row>
    <row r="264" spans="1:14" x14ac:dyDescent="0.25">
      <c r="A264" t="s">
        <v>61</v>
      </c>
      <c r="C264" s="5">
        <v>25</v>
      </c>
      <c r="D264" s="7">
        <v>100</v>
      </c>
      <c r="E264" s="3">
        <v>37182.875</v>
      </c>
      <c r="F264" s="3">
        <v>37182.875</v>
      </c>
      <c r="G264" t="s">
        <v>71</v>
      </c>
      <c r="H264" t="s">
        <v>69</v>
      </c>
      <c r="I264" s="8">
        <v>37182</v>
      </c>
      <c r="K264">
        <f t="shared" si="16"/>
        <v>1</v>
      </c>
      <c r="L264">
        <f t="shared" si="17"/>
        <v>6</v>
      </c>
      <c r="M264">
        <f t="shared" si="18"/>
        <v>150</v>
      </c>
      <c r="N264">
        <f t="shared" si="19"/>
        <v>15000</v>
      </c>
    </row>
    <row r="265" spans="1:14" x14ac:dyDescent="0.25">
      <c r="A265" t="s">
        <v>62</v>
      </c>
      <c r="C265" s="5">
        <v>25</v>
      </c>
      <c r="D265" s="7">
        <v>65</v>
      </c>
      <c r="E265" s="3">
        <v>37183.875</v>
      </c>
      <c r="F265" s="3">
        <v>37183.875</v>
      </c>
      <c r="G265" t="s">
        <v>72</v>
      </c>
      <c r="H265" s="8">
        <v>37183</v>
      </c>
      <c r="I265" t="s">
        <v>70</v>
      </c>
      <c r="K265">
        <f t="shared" si="16"/>
        <v>1</v>
      </c>
      <c r="L265">
        <f t="shared" si="17"/>
        <v>24</v>
      </c>
      <c r="M265">
        <f t="shared" si="18"/>
        <v>600</v>
      </c>
      <c r="N265">
        <f t="shared" si="19"/>
        <v>39000</v>
      </c>
    </row>
    <row r="266" spans="1:14" x14ac:dyDescent="0.25">
      <c r="A266" t="s">
        <v>8</v>
      </c>
      <c r="B266" s="5">
        <v>25</v>
      </c>
      <c r="D266" s="7">
        <v>40.5</v>
      </c>
      <c r="E266" s="3">
        <v>37226.875</v>
      </c>
      <c r="F266" s="3">
        <v>37256.875</v>
      </c>
      <c r="G266" t="s">
        <v>72</v>
      </c>
      <c r="H266" s="9">
        <v>37226</v>
      </c>
      <c r="I266" t="s">
        <v>70</v>
      </c>
      <c r="K266">
        <f t="shared" si="16"/>
        <v>31</v>
      </c>
      <c r="L266">
        <f t="shared" si="17"/>
        <v>24</v>
      </c>
      <c r="M266">
        <f t="shared" si="18"/>
        <v>18600</v>
      </c>
      <c r="N266">
        <f t="shared" si="19"/>
        <v>753300</v>
      </c>
    </row>
    <row r="267" spans="1:14" x14ac:dyDescent="0.25">
      <c r="A267" t="s">
        <v>63</v>
      </c>
      <c r="C267" s="5">
        <v>25</v>
      </c>
      <c r="D267" s="7">
        <v>105</v>
      </c>
      <c r="E267" s="3">
        <v>37182.875</v>
      </c>
      <c r="F267" s="3">
        <v>37182.875</v>
      </c>
      <c r="G267" t="s">
        <v>68</v>
      </c>
      <c r="H267" t="s">
        <v>69</v>
      </c>
      <c r="I267" s="8">
        <v>37182</v>
      </c>
      <c r="K267">
        <f t="shared" si="16"/>
        <v>1</v>
      </c>
      <c r="L267">
        <f t="shared" si="17"/>
        <v>6</v>
      </c>
      <c r="M267">
        <f t="shared" si="18"/>
        <v>150</v>
      </c>
      <c r="N267">
        <f t="shared" si="19"/>
        <v>15750</v>
      </c>
    </row>
    <row r="268" spans="1:14" x14ac:dyDescent="0.25">
      <c r="A268" t="s">
        <v>61</v>
      </c>
      <c r="C268" s="5">
        <v>25</v>
      </c>
      <c r="D268" s="7">
        <v>100</v>
      </c>
      <c r="E268" s="3">
        <v>37182.875</v>
      </c>
      <c r="F268" s="3">
        <v>37182.875</v>
      </c>
      <c r="G268" t="s">
        <v>71</v>
      </c>
      <c r="H268" t="s">
        <v>69</v>
      </c>
      <c r="I268" s="8">
        <v>37182</v>
      </c>
      <c r="K268">
        <f t="shared" si="16"/>
        <v>1</v>
      </c>
      <c r="L268">
        <f t="shared" si="17"/>
        <v>6</v>
      </c>
      <c r="M268">
        <f t="shared" si="18"/>
        <v>150</v>
      </c>
      <c r="N268">
        <f t="shared" si="19"/>
        <v>15000</v>
      </c>
    </row>
    <row r="269" spans="1:14" x14ac:dyDescent="0.25">
      <c r="A269" t="s">
        <v>60</v>
      </c>
      <c r="C269" s="5">
        <v>25</v>
      </c>
      <c r="D269" s="7">
        <v>41</v>
      </c>
      <c r="E269" s="3">
        <v>37186.875</v>
      </c>
      <c r="F269" s="3">
        <v>37195.875</v>
      </c>
      <c r="G269" t="s">
        <v>72</v>
      </c>
      <c r="H269" t="s">
        <v>99</v>
      </c>
      <c r="I269" t="s">
        <v>70</v>
      </c>
      <c r="K269">
        <f t="shared" si="16"/>
        <v>10</v>
      </c>
      <c r="L269">
        <f t="shared" si="17"/>
        <v>24</v>
      </c>
      <c r="M269">
        <f t="shared" si="18"/>
        <v>6000</v>
      </c>
      <c r="N269">
        <f t="shared" si="19"/>
        <v>246000</v>
      </c>
    </row>
    <row r="270" spans="1:14" x14ac:dyDescent="0.25">
      <c r="A270" t="s">
        <v>8</v>
      </c>
      <c r="C270" s="5">
        <v>25</v>
      </c>
      <c r="D270" s="7">
        <v>40.75</v>
      </c>
      <c r="E270" s="3">
        <v>37226.875</v>
      </c>
      <c r="F270" s="3">
        <v>37256.875</v>
      </c>
      <c r="G270" t="s">
        <v>72</v>
      </c>
      <c r="H270" s="9">
        <v>37226</v>
      </c>
      <c r="I270" t="s">
        <v>70</v>
      </c>
      <c r="K270">
        <f t="shared" si="16"/>
        <v>31</v>
      </c>
      <c r="L270">
        <f t="shared" si="17"/>
        <v>24</v>
      </c>
      <c r="M270">
        <f t="shared" si="18"/>
        <v>18600</v>
      </c>
      <c r="N270">
        <f t="shared" si="19"/>
        <v>757950</v>
      </c>
    </row>
    <row r="271" spans="1:14" x14ac:dyDescent="0.25">
      <c r="A271" t="s">
        <v>10</v>
      </c>
      <c r="C271" s="5">
        <v>25</v>
      </c>
      <c r="D271" s="7">
        <v>35.75</v>
      </c>
      <c r="E271" s="3">
        <v>37196.875</v>
      </c>
      <c r="F271" s="3">
        <v>37225.875</v>
      </c>
      <c r="G271" t="s">
        <v>72</v>
      </c>
      <c r="H271" s="9">
        <v>37196</v>
      </c>
      <c r="I271" t="s">
        <v>70</v>
      </c>
      <c r="K271">
        <f t="shared" si="16"/>
        <v>30</v>
      </c>
      <c r="L271">
        <f t="shared" si="17"/>
        <v>24</v>
      </c>
      <c r="M271">
        <f t="shared" si="18"/>
        <v>18000</v>
      </c>
      <c r="N271">
        <f t="shared" si="19"/>
        <v>643500</v>
      </c>
    </row>
    <row r="272" spans="1:14" x14ac:dyDescent="0.25">
      <c r="A272" t="s">
        <v>63</v>
      </c>
      <c r="C272" s="5">
        <v>25</v>
      </c>
      <c r="D272" s="7">
        <v>100</v>
      </c>
      <c r="E272" s="3">
        <v>37182.875</v>
      </c>
      <c r="F272" s="3">
        <v>37182.875</v>
      </c>
      <c r="G272" t="s">
        <v>68</v>
      </c>
      <c r="H272" t="s">
        <v>69</v>
      </c>
      <c r="I272" s="8">
        <v>37182</v>
      </c>
      <c r="K272">
        <f t="shared" si="16"/>
        <v>1</v>
      </c>
      <c r="L272">
        <f t="shared" si="17"/>
        <v>6</v>
      </c>
      <c r="M272">
        <f t="shared" si="18"/>
        <v>150</v>
      </c>
      <c r="N272">
        <f t="shared" si="19"/>
        <v>15000</v>
      </c>
    </row>
    <row r="273" spans="1:14" x14ac:dyDescent="0.25">
      <c r="A273" t="s">
        <v>62</v>
      </c>
      <c r="C273" s="5">
        <v>25</v>
      </c>
      <c r="D273" s="7">
        <v>65</v>
      </c>
      <c r="E273" s="3">
        <v>37183.875</v>
      </c>
      <c r="F273" s="3">
        <v>37183.875</v>
      </c>
      <c r="G273" t="s">
        <v>72</v>
      </c>
      <c r="H273" s="8">
        <v>37183</v>
      </c>
      <c r="I273" t="s">
        <v>70</v>
      </c>
      <c r="K273">
        <f t="shared" si="16"/>
        <v>1</v>
      </c>
      <c r="L273">
        <f t="shared" si="17"/>
        <v>24</v>
      </c>
      <c r="M273">
        <f t="shared" si="18"/>
        <v>600</v>
      </c>
      <c r="N273">
        <f t="shared" si="19"/>
        <v>39000</v>
      </c>
    </row>
    <row r="274" spans="1:14" x14ac:dyDescent="0.25">
      <c r="A274" t="s">
        <v>40</v>
      </c>
      <c r="C274" s="5">
        <v>25</v>
      </c>
      <c r="D274" s="7">
        <v>41.6</v>
      </c>
      <c r="E274" s="3">
        <v>37257</v>
      </c>
      <c r="F274" s="3">
        <v>37346</v>
      </c>
      <c r="G274" t="s">
        <v>72</v>
      </c>
      <c r="H274" t="s">
        <v>91</v>
      </c>
      <c r="I274" t="s">
        <v>70</v>
      </c>
      <c r="K274">
        <f t="shared" si="16"/>
        <v>90</v>
      </c>
      <c r="L274">
        <f t="shared" si="17"/>
        <v>24</v>
      </c>
      <c r="M274">
        <f t="shared" si="18"/>
        <v>54000</v>
      </c>
      <c r="N274">
        <f t="shared" si="19"/>
        <v>2246400</v>
      </c>
    </row>
    <row r="275" spans="1:14" x14ac:dyDescent="0.25">
      <c r="A275" t="s">
        <v>40</v>
      </c>
      <c r="B275" s="5">
        <v>5</v>
      </c>
      <c r="D275" s="7">
        <v>41.6</v>
      </c>
      <c r="E275" s="3">
        <v>37257</v>
      </c>
      <c r="F275" s="3">
        <v>37346</v>
      </c>
      <c r="G275" t="s">
        <v>72</v>
      </c>
      <c r="H275" t="s">
        <v>91</v>
      </c>
      <c r="I275" t="s">
        <v>70</v>
      </c>
      <c r="K275">
        <f t="shared" si="16"/>
        <v>90</v>
      </c>
      <c r="L275">
        <f t="shared" si="17"/>
        <v>24</v>
      </c>
      <c r="M275">
        <f t="shared" si="18"/>
        <v>10800</v>
      </c>
      <c r="N275">
        <f t="shared" si="19"/>
        <v>449280</v>
      </c>
    </row>
    <row r="276" spans="1:14" x14ac:dyDescent="0.25">
      <c r="A276" t="s">
        <v>10</v>
      </c>
      <c r="C276" s="5">
        <v>25</v>
      </c>
      <c r="D276" s="7">
        <v>36.5</v>
      </c>
      <c r="E276" s="3">
        <v>37196.875</v>
      </c>
      <c r="F276" s="3">
        <v>37225.875</v>
      </c>
      <c r="G276" t="s">
        <v>72</v>
      </c>
      <c r="H276" s="9">
        <v>37196</v>
      </c>
      <c r="I276" t="s">
        <v>70</v>
      </c>
      <c r="K276">
        <f t="shared" si="16"/>
        <v>30</v>
      </c>
      <c r="L276">
        <f t="shared" si="17"/>
        <v>24</v>
      </c>
      <c r="M276">
        <f t="shared" si="18"/>
        <v>18000</v>
      </c>
      <c r="N276">
        <f t="shared" si="19"/>
        <v>657000</v>
      </c>
    </row>
    <row r="277" spans="1:14" x14ac:dyDescent="0.25">
      <c r="A277" t="s">
        <v>8</v>
      </c>
      <c r="C277" s="5">
        <v>25</v>
      </c>
      <c r="D277" s="7">
        <v>41.2</v>
      </c>
      <c r="E277" s="3">
        <v>37226.875</v>
      </c>
      <c r="F277" s="3">
        <v>37256.875</v>
      </c>
      <c r="G277" t="s">
        <v>72</v>
      </c>
      <c r="H277" s="9">
        <v>37226</v>
      </c>
      <c r="I277" t="s">
        <v>70</v>
      </c>
      <c r="K277">
        <f t="shared" si="16"/>
        <v>31</v>
      </c>
      <c r="L277">
        <f t="shared" si="17"/>
        <v>24</v>
      </c>
      <c r="M277">
        <f t="shared" si="18"/>
        <v>18600</v>
      </c>
      <c r="N277">
        <f t="shared" si="19"/>
        <v>766320</v>
      </c>
    </row>
    <row r="278" spans="1:14" x14ac:dyDescent="0.25">
      <c r="A278" t="s">
        <v>62</v>
      </c>
      <c r="B278" s="5">
        <v>25</v>
      </c>
      <c r="D278" s="7">
        <v>62</v>
      </c>
      <c r="E278" s="3">
        <v>37183.875</v>
      </c>
      <c r="F278" s="3">
        <v>37183.875</v>
      </c>
      <c r="G278" t="s">
        <v>72</v>
      </c>
      <c r="H278" s="8">
        <v>37183</v>
      </c>
      <c r="I278" t="s">
        <v>70</v>
      </c>
      <c r="K278">
        <f t="shared" si="16"/>
        <v>1</v>
      </c>
      <c r="L278">
        <f t="shared" si="17"/>
        <v>24</v>
      </c>
      <c r="M278">
        <f t="shared" si="18"/>
        <v>600</v>
      </c>
      <c r="N278">
        <f t="shared" si="19"/>
        <v>37200</v>
      </c>
    </row>
    <row r="279" spans="1:14" x14ac:dyDescent="0.25">
      <c r="A279" t="s">
        <v>62</v>
      </c>
      <c r="C279" s="5">
        <v>25</v>
      </c>
      <c r="D279" s="7">
        <v>62</v>
      </c>
      <c r="E279" s="3">
        <v>37183.875</v>
      </c>
      <c r="F279" s="3">
        <v>37183.875</v>
      </c>
      <c r="G279" t="s">
        <v>72</v>
      </c>
      <c r="H279" s="8">
        <v>37183</v>
      </c>
      <c r="I279" t="s">
        <v>70</v>
      </c>
      <c r="K279">
        <f t="shared" si="16"/>
        <v>1</v>
      </c>
      <c r="L279">
        <f t="shared" si="17"/>
        <v>24</v>
      </c>
      <c r="M279">
        <f t="shared" si="18"/>
        <v>600</v>
      </c>
      <c r="N279">
        <f t="shared" si="19"/>
        <v>37200</v>
      </c>
    </row>
    <row r="280" spans="1:14" x14ac:dyDescent="0.25">
      <c r="A280" t="s">
        <v>61</v>
      </c>
      <c r="C280" s="5">
        <v>25</v>
      </c>
      <c r="D280" s="7">
        <v>100</v>
      </c>
      <c r="E280" s="3">
        <v>37182.875</v>
      </c>
      <c r="F280" s="3">
        <v>37182.875</v>
      </c>
      <c r="G280" t="s">
        <v>71</v>
      </c>
      <c r="H280" t="s">
        <v>69</v>
      </c>
      <c r="I280" s="8">
        <v>37182</v>
      </c>
      <c r="K280">
        <f t="shared" si="16"/>
        <v>1</v>
      </c>
      <c r="L280">
        <f t="shared" si="17"/>
        <v>6</v>
      </c>
      <c r="M280">
        <f t="shared" si="18"/>
        <v>150</v>
      </c>
      <c r="N280">
        <f t="shared" si="19"/>
        <v>15000</v>
      </c>
    </row>
    <row r="281" spans="1:14" x14ac:dyDescent="0.25">
      <c r="A281" t="s">
        <v>62</v>
      </c>
      <c r="C281" s="5">
        <v>25</v>
      </c>
      <c r="D281" s="7">
        <v>65</v>
      </c>
      <c r="E281" s="3">
        <v>37183.875</v>
      </c>
      <c r="F281" s="3">
        <v>37183.875</v>
      </c>
      <c r="G281" t="s">
        <v>72</v>
      </c>
      <c r="H281" s="8">
        <v>37183</v>
      </c>
      <c r="I281" t="s">
        <v>70</v>
      </c>
      <c r="K281">
        <f t="shared" si="16"/>
        <v>1</v>
      </c>
      <c r="L281">
        <f t="shared" si="17"/>
        <v>24</v>
      </c>
      <c r="M281">
        <f t="shared" si="18"/>
        <v>600</v>
      </c>
      <c r="N281">
        <f t="shared" si="19"/>
        <v>39000</v>
      </c>
    </row>
    <row r="282" spans="1:14" x14ac:dyDescent="0.25">
      <c r="A282" t="s">
        <v>62</v>
      </c>
      <c r="C282" s="5">
        <v>25</v>
      </c>
      <c r="D282" s="7">
        <v>67</v>
      </c>
      <c r="E282" s="3">
        <v>37183.875</v>
      </c>
      <c r="F282" s="3">
        <v>37183.875</v>
      </c>
      <c r="G282" t="s">
        <v>72</v>
      </c>
      <c r="H282" s="8">
        <v>37183</v>
      </c>
      <c r="I282" t="s">
        <v>70</v>
      </c>
      <c r="K282">
        <f t="shared" si="16"/>
        <v>1</v>
      </c>
      <c r="L282">
        <f t="shared" si="17"/>
        <v>24</v>
      </c>
      <c r="M282">
        <f t="shared" si="18"/>
        <v>600</v>
      </c>
      <c r="N282">
        <f t="shared" si="19"/>
        <v>40200</v>
      </c>
    </row>
    <row r="283" spans="1:14" x14ac:dyDescent="0.25">
      <c r="A283" t="s">
        <v>13</v>
      </c>
      <c r="C283" s="5">
        <v>25</v>
      </c>
      <c r="D283" s="7">
        <v>40.9</v>
      </c>
      <c r="E283" s="3">
        <v>37257</v>
      </c>
      <c r="F283" s="3">
        <v>37621</v>
      </c>
      <c r="G283" t="s">
        <v>72</v>
      </c>
      <c r="H283" t="s">
        <v>75</v>
      </c>
      <c r="I283" t="s">
        <v>70</v>
      </c>
      <c r="K283">
        <f t="shared" si="16"/>
        <v>365</v>
      </c>
      <c r="L283">
        <f t="shared" si="17"/>
        <v>24</v>
      </c>
      <c r="M283">
        <f t="shared" si="18"/>
        <v>219000</v>
      </c>
      <c r="N283">
        <f t="shared" si="19"/>
        <v>8957100</v>
      </c>
    </row>
    <row r="284" spans="1:14" x14ac:dyDescent="0.25">
      <c r="A284" t="s">
        <v>61</v>
      </c>
      <c r="C284" s="5">
        <v>25</v>
      </c>
      <c r="D284" s="7">
        <v>105</v>
      </c>
      <c r="E284" s="3">
        <v>37182.875</v>
      </c>
      <c r="F284" s="3">
        <v>37182.875</v>
      </c>
      <c r="G284" t="s">
        <v>71</v>
      </c>
      <c r="H284" t="s">
        <v>69</v>
      </c>
      <c r="I284" s="8">
        <v>37182</v>
      </c>
      <c r="K284">
        <f t="shared" si="16"/>
        <v>1</v>
      </c>
      <c r="L284">
        <f t="shared" si="17"/>
        <v>6</v>
      </c>
      <c r="M284">
        <f t="shared" si="18"/>
        <v>150</v>
      </c>
      <c r="N284">
        <f t="shared" si="19"/>
        <v>15750</v>
      </c>
    </row>
    <row r="285" spans="1:14" x14ac:dyDescent="0.25">
      <c r="A285" t="s">
        <v>8</v>
      </c>
      <c r="C285" s="5">
        <v>15</v>
      </c>
      <c r="D285" s="7">
        <v>42</v>
      </c>
      <c r="E285" s="3">
        <v>37226.875</v>
      </c>
      <c r="F285" s="3">
        <v>37256.875</v>
      </c>
      <c r="G285" t="s">
        <v>72</v>
      </c>
      <c r="H285" s="9">
        <v>37226</v>
      </c>
      <c r="I285" t="s">
        <v>70</v>
      </c>
      <c r="K285">
        <f t="shared" si="16"/>
        <v>31</v>
      </c>
      <c r="L285">
        <f t="shared" si="17"/>
        <v>24</v>
      </c>
      <c r="M285">
        <f t="shared" si="18"/>
        <v>11160</v>
      </c>
      <c r="N285">
        <f t="shared" si="19"/>
        <v>468720</v>
      </c>
    </row>
    <row r="286" spans="1:14" x14ac:dyDescent="0.25">
      <c r="A286" t="s">
        <v>63</v>
      </c>
      <c r="C286" s="5">
        <v>25</v>
      </c>
      <c r="D286" s="7">
        <v>105</v>
      </c>
      <c r="E286" s="3">
        <v>37182.875</v>
      </c>
      <c r="F286" s="3">
        <v>37182.875</v>
      </c>
      <c r="G286" t="s">
        <v>68</v>
      </c>
      <c r="H286" t="s">
        <v>69</v>
      </c>
      <c r="I286" s="8">
        <v>37182</v>
      </c>
      <c r="K286">
        <f t="shared" si="16"/>
        <v>1</v>
      </c>
      <c r="L286">
        <f t="shared" si="17"/>
        <v>6</v>
      </c>
      <c r="M286">
        <f t="shared" si="18"/>
        <v>150</v>
      </c>
      <c r="N286">
        <f t="shared" si="19"/>
        <v>15750</v>
      </c>
    </row>
    <row r="287" spans="1:14" x14ac:dyDescent="0.25">
      <c r="A287" t="s">
        <v>63</v>
      </c>
      <c r="B287" s="5">
        <v>25</v>
      </c>
      <c r="D287" s="7">
        <v>90</v>
      </c>
      <c r="E287" s="3">
        <v>37182.875</v>
      </c>
      <c r="F287" s="3">
        <v>37182.875</v>
      </c>
      <c r="G287" t="s">
        <v>68</v>
      </c>
      <c r="H287" t="s">
        <v>69</v>
      </c>
      <c r="I287" s="8">
        <v>37182</v>
      </c>
      <c r="K287">
        <f t="shared" si="16"/>
        <v>1</v>
      </c>
      <c r="L287">
        <f t="shared" si="17"/>
        <v>6</v>
      </c>
      <c r="M287">
        <f t="shared" si="18"/>
        <v>150</v>
      </c>
      <c r="N287">
        <f t="shared" si="19"/>
        <v>13500</v>
      </c>
    </row>
    <row r="288" spans="1:14" x14ac:dyDescent="0.25">
      <c r="A288" t="s">
        <v>64</v>
      </c>
      <c r="C288" s="5">
        <v>25</v>
      </c>
      <c r="D288" s="7">
        <v>42</v>
      </c>
      <c r="E288" s="3">
        <v>37187.875</v>
      </c>
      <c r="F288" s="3">
        <v>37195.875</v>
      </c>
      <c r="G288" t="s">
        <v>72</v>
      </c>
      <c r="H288" t="s">
        <v>100</v>
      </c>
      <c r="I288" t="s">
        <v>70</v>
      </c>
      <c r="K288">
        <f t="shared" si="16"/>
        <v>9</v>
      </c>
      <c r="L288">
        <f t="shared" si="17"/>
        <v>24</v>
      </c>
      <c r="M288">
        <f t="shared" si="18"/>
        <v>5400</v>
      </c>
      <c r="N288">
        <f t="shared" si="19"/>
        <v>226800</v>
      </c>
    </row>
    <row r="289" spans="1:14" x14ac:dyDescent="0.25">
      <c r="A289" t="s">
        <v>64</v>
      </c>
      <c r="C289" s="5">
        <v>25</v>
      </c>
      <c r="D289" s="7">
        <v>42.5</v>
      </c>
      <c r="E289" s="3">
        <v>37187.875</v>
      </c>
      <c r="F289" s="3">
        <v>37195.875</v>
      </c>
      <c r="G289" t="s">
        <v>72</v>
      </c>
      <c r="H289" t="s">
        <v>100</v>
      </c>
      <c r="I289" t="s">
        <v>70</v>
      </c>
      <c r="K289">
        <f t="shared" si="16"/>
        <v>9</v>
      </c>
      <c r="L289">
        <f t="shared" si="17"/>
        <v>24</v>
      </c>
      <c r="M289">
        <f t="shared" si="18"/>
        <v>5400</v>
      </c>
      <c r="N289">
        <f t="shared" si="19"/>
        <v>229500</v>
      </c>
    </row>
    <row r="290" spans="1:14" x14ac:dyDescent="0.25">
      <c r="A290" t="s">
        <v>10</v>
      </c>
      <c r="C290" s="5">
        <v>15</v>
      </c>
      <c r="D290" s="7">
        <v>38.75</v>
      </c>
      <c r="E290" s="3">
        <v>37196.875</v>
      </c>
      <c r="F290" s="3">
        <v>37225.875</v>
      </c>
      <c r="G290" t="s">
        <v>72</v>
      </c>
      <c r="H290" s="9">
        <v>37196</v>
      </c>
      <c r="I290" t="s">
        <v>70</v>
      </c>
      <c r="K290">
        <f t="shared" si="16"/>
        <v>30</v>
      </c>
      <c r="L290">
        <f t="shared" si="17"/>
        <v>24</v>
      </c>
      <c r="M290">
        <f t="shared" si="18"/>
        <v>10800</v>
      </c>
      <c r="N290">
        <f t="shared" si="19"/>
        <v>418500</v>
      </c>
    </row>
    <row r="291" spans="1:14" x14ac:dyDescent="0.25">
      <c r="A291" t="s">
        <v>65</v>
      </c>
      <c r="C291" s="5">
        <v>15</v>
      </c>
      <c r="D291" s="7">
        <v>45</v>
      </c>
      <c r="E291" s="3">
        <v>37184.875</v>
      </c>
      <c r="F291" s="3">
        <v>37185.875</v>
      </c>
      <c r="G291" t="s">
        <v>72</v>
      </c>
      <c r="H291" t="s">
        <v>101</v>
      </c>
      <c r="I291" t="s">
        <v>70</v>
      </c>
      <c r="K291">
        <f t="shared" si="16"/>
        <v>2</v>
      </c>
      <c r="L291">
        <f t="shared" si="17"/>
        <v>24</v>
      </c>
      <c r="M291">
        <f t="shared" si="18"/>
        <v>720</v>
      </c>
      <c r="N291">
        <f t="shared" si="19"/>
        <v>32400</v>
      </c>
    </row>
    <row r="292" spans="1:14" x14ac:dyDescent="0.25">
      <c r="A292" t="s">
        <v>65</v>
      </c>
      <c r="C292" s="5">
        <v>10</v>
      </c>
      <c r="D292" s="7">
        <v>45</v>
      </c>
      <c r="E292" s="3">
        <v>37184.875</v>
      </c>
      <c r="F292" s="3">
        <v>37185.875</v>
      </c>
      <c r="G292" t="s">
        <v>72</v>
      </c>
      <c r="H292" t="s">
        <v>101</v>
      </c>
      <c r="I292" t="s">
        <v>70</v>
      </c>
      <c r="K292">
        <f t="shared" si="16"/>
        <v>2</v>
      </c>
      <c r="L292">
        <f t="shared" si="17"/>
        <v>24</v>
      </c>
      <c r="M292">
        <f t="shared" si="18"/>
        <v>480</v>
      </c>
      <c r="N292">
        <f t="shared" si="19"/>
        <v>21600</v>
      </c>
    </row>
    <row r="293" spans="1:14" x14ac:dyDescent="0.25">
      <c r="A293" t="s">
        <v>10</v>
      </c>
      <c r="C293" s="5">
        <v>25</v>
      </c>
      <c r="D293" s="7">
        <v>39</v>
      </c>
      <c r="E293" s="3">
        <v>37196.875</v>
      </c>
      <c r="F293" s="3">
        <v>37225.875</v>
      </c>
      <c r="G293" t="s">
        <v>72</v>
      </c>
      <c r="H293" s="9">
        <v>37196</v>
      </c>
      <c r="I293" t="s">
        <v>70</v>
      </c>
      <c r="K293">
        <f t="shared" si="16"/>
        <v>30</v>
      </c>
      <c r="L293">
        <f t="shared" si="17"/>
        <v>24</v>
      </c>
      <c r="M293">
        <f t="shared" si="18"/>
        <v>18000</v>
      </c>
      <c r="N293">
        <f t="shared" si="19"/>
        <v>702000</v>
      </c>
    </row>
    <row r="294" spans="1:14" x14ac:dyDescent="0.25">
      <c r="A294" t="s">
        <v>8</v>
      </c>
      <c r="C294" s="5">
        <v>25</v>
      </c>
      <c r="D294" s="7">
        <v>43.25</v>
      </c>
      <c r="E294" s="3">
        <v>37226.875</v>
      </c>
      <c r="F294" s="3">
        <v>37256.875</v>
      </c>
      <c r="G294" t="s">
        <v>72</v>
      </c>
      <c r="H294" s="9">
        <v>37226</v>
      </c>
      <c r="I294" t="s">
        <v>70</v>
      </c>
      <c r="K294">
        <f t="shared" si="16"/>
        <v>31</v>
      </c>
      <c r="L294">
        <f t="shared" si="17"/>
        <v>24</v>
      </c>
      <c r="M294">
        <f t="shared" si="18"/>
        <v>18600</v>
      </c>
      <c r="N294">
        <f t="shared" si="19"/>
        <v>804450</v>
      </c>
    </row>
    <row r="295" spans="1:14" x14ac:dyDescent="0.25">
      <c r="A295" t="s">
        <v>10</v>
      </c>
      <c r="C295" s="5">
        <v>25</v>
      </c>
      <c r="D295" s="7">
        <v>39.75</v>
      </c>
      <c r="E295" s="3">
        <v>37196.875</v>
      </c>
      <c r="F295" s="3">
        <v>37225.875</v>
      </c>
      <c r="G295" t="s">
        <v>72</v>
      </c>
      <c r="H295" s="9">
        <v>37196</v>
      </c>
      <c r="I295" t="s">
        <v>70</v>
      </c>
      <c r="K295">
        <f t="shared" si="16"/>
        <v>30</v>
      </c>
      <c r="L295">
        <f t="shared" si="17"/>
        <v>24</v>
      </c>
      <c r="M295">
        <f t="shared" si="18"/>
        <v>18000</v>
      </c>
      <c r="N295">
        <f t="shared" si="19"/>
        <v>715500</v>
      </c>
    </row>
    <row r="296" spans="1:14" x14ac:dyDescent="0.25">
      <c r="A296" t="s">
        <v>64</v>
      </c>
      <c r="C296" s="5">
        <v>25</v>
      </c>
      <c r="D296" s="7">
        <v>43.5</v>
      </c>
      <c r="E296" s="3">
        <v>37187.875</v>
      </c>
      <c r="F296" s="3">
        <v>37195.875</v>
      </c>
      <c r="G296" t="s">
        <v>72</v>
      </c>
      <c r="H296" t="s">
        <v>100</v>
      </c>
      <c r="I296" t="s">
        <v>70</v>
      </c>
      <c r="K296">
        <f t="shared" si="16"/>
        <v>9</v>
      </c>
      <c r="L296">
        <f t="shared" si="17"/>
        <v>24</v>
      </c>
      <c r="M296">
        <f t="shared" si="18"/>
        <v>5400</v>
      </c>
      <c r="N296">
        <f t="shared" si="19"/>
        <v>234900</v>
      </c>
    </row>
    <row r="297" spans="1:14" x14ac:dyDescent="0.25">
      <c r="A297" t="s">
        <v>66</v>
      </c>
      <c r="C297" s="5">
        <v>25</v>
      </c>
      <c r="D297" s="7">
        <v>60</v>
      </c>
      <c r="E297" s="3">
        <v>37186.875</v>
      </c>
      <c r="F297" s="3">
        <v>37186.875</v>
      </c>
      <c r="G297" t="s">
        <v>72</v>
      </c>
      <c r="H297" s="8">
        <v>37186</v>
      </c>
      <c r="I297" t="s">
        <v>70</v>
      </c>
      <c r="K297">
        <f t="shared" si="16"/>
        <v>1</v>
      </c>
      <c r="L297">
        <f t="shared" si="17"/>
        <v>24</v>
      </c>
      <c r="M297">
        <f t="shared" si="18"/>
        <v>600</v>
      </c>
      <c r="N297">
        <f t="shared" si="19"/>
        <v>36000</v>
      </c>
    </row>
    <row r="298" spans="1:14" x14ac:dyDescent="0.25">
      <c r="A298" t="s">
        <v>65</v>
      </c>
      <c r="C298" s="5">
        <v>15</v>
      </c>
      <c r="D298" s="7">
        <v>45</v>
      </c>
      <c r="E298" s="3">
        <v>37184.875</v>
      </c>
      <c r="F298" s="3">
        <v>37185.875</v>
      </c>
      <c r="G298" t="s">
        <v>72</v>
      </c>
      <c r="H298" t="s">
        <v>101</v>
      </c>
      <c r="I298" t="s">
        <v>70</v>
      </c>
      <c r="K298">
        <f t="shared" si="16"/>
        <v>2</v>
      </c>
      <c r="L298">
        <f t="shared" si="17"/>
        <v>24</v>
      </c>
      <c r="M298">
        <f t="shared" si="18"/>
        <v>720</v>
      </c>
      <c r="N298">
        <f t="shared" si="19"/>
        <v>32400</v>
      </c>
    </row>
    <row r="299" spans="1:14" x14ac:dyDescent="0.25">
      <c r="A299" t="s">
        <v>64</v>
      </c>
      <c r="C299" s="5">
        <v>25</v>
      </c>
      <c r="D299" s="7">
        <v>44.75</v>
      </c>
      <c r="E299" s="3">
        <v>37187.875</v>
      </c>
      <c r="F299" s="3">
        <v>37195.875</v>
      </c>
      <c r="G299" t="s">
        <v>72</v>
      </c>
      <c r="H299" t="s">
        <v>100</v>
      </c>
      <c r="I299" t="s">
        <v>70</v>
      </c>
      <c r="K299">
        <f t="shared" si="16"/>
        <v>9</v>
      </c>
      <c r="L299">
        <f t="shared" si="17"/>
        <v>24</v>
      </c>
      <c r="M299">
        <f t="shared" si="18"/>
        <v>5400</v>
      </c>
      <c r="N299">
        <f t="shared" si="19"/>
        <v>241650</v>
      </c>
    </row>
    <row r="300" spans="1:14" x14ac:dyDescent="0.25">
      <c r="A300" t="s">
        <v>64</v>
      </c>
      <c r="C300" s="5">
        <v>25</v>
      </c>
      <c r="D300" s="7">
        <v>45.75</v>
      </c>
      <c r="E300" s="3">
        <v>37187.875</v>
      </c>
      <c r="F300" s="3">
        <v>37195.875</v>
      </c>
      <c r="G300" t="s">
        <v>72</v>
      </c>
      <c r="H300" t="s">
        <v>100</v>
      </c>
      <c r="I300" t="s">
        <v>70</v>
      </c>
      <c r="K300">
        <f t="shared" si="16"/>
        <v>9</v>
      </c>
      <c r="L300">
        <f t="shared" si="17"/>
        <v>24</v>
      </c>
      <c r="M300">
        <f t="shared" si="18"/>
        <v>5400</v>
      </c>
      <c r="N300">
        <f t="shared" si="19"/>
        <v>247050</v>
      </c>
    </row>
    <row r="301" spans="1:14" x14ac:dyDescent="0.25">
      <c r="A301" t="s">
        <v>10</v>
      </c>
      <c r="C301" s="5">
        <v>25</v>
      </c>
      <c r="D301" s="7">
        <v>40</v>
      </c>
      <c r="E301" s="3">
        <v>37196.875</v>
      </c>
      <c r="F301" s="3">
        <v>37225.875</v>
      </c>
      <c r="G301" t="s">
        <v>72</v>
      </c>
      <c r="H301" s="9">
        <v>37196</v>
      </c>
      <c r="I301" t="s">
        <v>70</v>
      </c>
      <c r="K301">
        <f t="shared" si="16"/>
        <v>30</v>
      </c>
      <c r="L301">
        <f t="shared" si="17"/>
        <v>24</v>
      </c>
      <c r="M301">
        <f t="shared" si="18"/>
        <v>18000</v>
      </c>
      <c r="N301">
        <f t="shared" si="19"/>
        <v>720000</v>
      </c>
    </row>
    <row r="302" spans="1:14" x14ac:dyDescent="0.25">
      <c r="A302" t="s">
        <v>10</v>
      </c>
      <c r="C302" s="5">
        <v>25</v>
      </c>
      <c r="D302" s="7">
        <v>40.25</v>
      </c>
      <c r="E302" s="3">
        <v>37196.875</v>
      </c>
      <c r="F302" s="3">
        <v>37225.875</v>
      </c>
      <c r="G302" t="s">
        <v>72</v>
      </c>
      <c r="H302" s="9">
        <v>37196</v>
      </c>
      <c r="I302" t="s">
        <v>70</v>
      </c>
      <c r="K302">
        <f t="shared" si="16"/>
        <v>30</v>
      </c>
      <c r="L302">
        <f t="shared" si="17"/>
        <v>24</v>
      </c>
      <c r="M302">
        <f t="shared" si="18"/>
        <v>18000</v>
      </c>
      <c r="N302">
        <f t="shared" si="19"/>
        <v>724500</v>
      </c>
    </row>
    <row r="303" spans="1:14" x14ac:dyDescent="0.25">
      <c r="A303" t="s">
        <v>8</v>
      </c>
      <c r="C303" s="5">
        <v>25</v>
      </c>
      <c r="D303" s="7">
        <v>43.9</v>
      </c>
      <c r="E303" s="3">
        <v>37226.875</v>
      </c>
      <c r="F303" s="3">
        <v>37256.875</v>
      </c>
      <c r="G303" t="s">
        <v>72</v>
      </c>
      <c r="H303" s="9">
        <v>37226</v>
      </c>
      <c r="I303" t="s">
        <v>70</v>
      </c>
      <c r="K303">
        <f t="shared" si="16"/>
        <v>31</v>
      </c>
      <c r="L303">
        <f t="shared" si="17"/>
        <v>24</v>
      </c>
      <c r="M303">
        <f t="shared" si="18"/>
        <v>18600</v>
      </c>
      <c r="N303">
        <f t="shared" si="19"/>
        <v>816540</v>
      </c>
    </row>
    <row r="304" spans="1:14" x14ac:dyDescent="0.25">
      <c r="A304" t="s">
        <v>40</v>
      </c>
      <c r="C304" s="5">
        <v>25</v>
      </c>
      <c r="D304" s="7">
        <v>43.6</v>
      </c>
      <c r="E304" s="3">
        <v>37257</v>
      </c>
      <c r="F304" s="3">
        <v>37346</v>
      </c>
      <c r="G304" t="s">
        <v>72</v>
      </c>
      <c r="H304" t="s">
        <v>91</v>
      </c>
      <c r="I304" t="s">
        <v>70</v>
      </c>
      <c r="K304">
        <f t="shared" si="16"/>
        <v>90</v>
      </c>
      <c r="L304">
        <f t="shared" si="17"/>
        <v>24</v>
      </c>
      <c r="M304">
        <f t="shared" si="18"/>
        <v>54000</v>
      </c>
      <c r="N304">
        <f t="shared" si="19"/>
        <v>2354400</v>
      </c>
    </row>
    <row r="305" spans="1:14" x14ac:dyDescent="0.25">
      <c r="A305" t="s">
        <v>8</v>
      </c>
      <c r="C305" s="5">
        <v>25</v>
      </c>
      <c r="D305" s="7">
        <v>44.35</v>
      </c>
      <c r="E305" s="3">
        <v>37226.875</v>
      </c>
      <c r="F305" s="3">
        <v>37256.875</v>
      </c>
      <c r="G305" t="s">
        <v>72</v>
      </c>
      <c r="H305" s="9">
        <v>37226</v>
      </c>
      <c r="I305" t="s">
        <v>70</v>
      </c>
      <c r="K305">
        <f t="shared" si="16"/>
        <v>31</v>
      </c>
      <c r="L305">
        <f t="shared" si="17"/>
        <v>24</v>
      </c>
      <c r="M305">
        <f t="shared" si="18"/>
        <v>18600</v>
      </c>
      <c r="N305">
        <f t="shared" si="19"/>
        <v>824910</v>
      </c>
    </row>
    <row r="306" spans="1:14" x14ac:dyDescent="0.25">
      <c r="A306" t="s">
        <v>64</v>
      </c>
      <c r="C306" s="5">
        <v>25</v>
      </c>
      <c r="D306" s="7">
        <v>46</v>
      </c>
      <c r="E306" s="3">
        <v>37187.875</v>
      </c>
      <c r="F306" s="3">
        <v>37195.875</v>
      </c>
      <c r="G306" t="s">
        <v>72</v>
      </c>
      <c r="H306" t="s">
        <v>100</v>
      </c>
      <c r="I306" t="s">
        <v>70</v>
      </c>
      <c r="K306">
        <f t="shared" si="16"/>
        <v>9</v>
      </c>
      <c r="L306">
        <f t="shared" si="17"/>
        <v>24</v>
      </c>
      <c r="M306">
        <f t="shared" si="18"/>
        <v>5400</v>
      </c>
      <c r="N306">
        <f t="shared" si="19"/>
        <v>248400</v>
      </c>
    </row>
    <row r="307" spans="1:14" x14ac:dyDescent="0.25">
      <c r="A307" t="s">
        <v>67</v>
      </c>
      <c r="C307" s="5">
        <v>25</v>
      </c>
      <c r="D307" s="7">
        <v>110</v>
      </c>
      <c r="E307" s="3">
        <v>37183.875</v>
      </c>
      <c r="F307" s="3">
        <v>37183.875</v>
      </c>
      <c r="G307" t="s">
        <v>71</v>
      </c>
      <c r="H307" t="s">
        <v>69</v>
      </c>
      <c r="I307" s="8">
        <v>37183</v>
      </c>
      <c r="K307">
        <f t="shared" si="16"/>
        <v>1</v>
      </c>
      <c r="L307">
        <f t="shared" si="17"/>
        <v>6</v>
      </c>
      <c r="M307">
        <f t="shared" si="18"/>
        <v>150</v>
      </c>
      <c r="N307">
        <f t="shared" si="19"/>
        <v>16500</v>
      </c>
    </row>
    <row r="308" spans="1:14" x14ac:dyDescent="0.25">
      <c r="A308" t="s">
        <v>65</v>
      </c>
      <c r="C308" s="5">
        <v>25</v>
      </c>
      <c r="D308" s="7">
        <v>46</v>
      </c>
      <c r="E308" s="3">
        <v>37184.875</v>
      </c>
      <c r="F308" s="3">
        <v>37185.875</v>
      </c>
      <c r="G308" t="s">
        <v>72</v>
      </c>
      <c r="H308" t="s">
        <v>101</v>
      </c>
      <c r="I308" t="s">
        <v>70</v>
      </c>
      <c r="K308">
        <f t="shared" si="16"/>
        <v>2</v>
      </c>
      <c r="L308">
        <f t="shared" si="17"/>
        <v>24</v>
      </c>
      <c r="M308">
        <f t="shared" si="18"/>
        <v>1200</v>
      </c>
      <c r="N308">
        <f t="shared" si="19"/>
        <v>55200</v>
      </c>
    </row>
    <row r="309" spans="1:14" x14ac:dyDescent="0.25">
      <c r="A309" t="s">
        <v>67</v>
      </c>
      <c r="C309" s="5">
        <v>25</v>
      </c>
      <c r="D309" s="7">
        <v>120</v>
      </c>
      <c r="E309" s="3">
        <v>37183.875</v>
      </c>
      <c r="F309" s="3">
        <v>37183.875</v>
      </c>
      <c r="G309" t="s">
        <v>71</v>
      </c>
      <c r="H309" t="s">
        <v>69</v>
      </c>
      <c r="I309" s="8">
        <v>37183</v>
      </c>
      <c r="K309">
        <f t="shared" si="16"/>
        <v>1</v>
      </c>
      <c r="L309">
        <f t="shared" si="17"/>
        <v>6</v>
      </c>
      <c r="M309">
        <f t="shared" si="18"/>
        <v>150</v>
      </c>
      <c r="N309">
        <f t="shared" si="19"/>
        <v>18000</v>
      </c>
    </row>
    <row r="310" spans="1:14" x14ac:dyDescent="0.25">
      <c r="A310" t="s">
        <v>10</v>
      </c>
      <c r="C310" s="5">
        <v>25</v>
      </c>
      <c r="D310" s="7">
        <v>42.5</v>
      </c>
      <c r="E310" s="3">
        <v>37196.875</v>
      </c>
      <c r="F310" s="3">
        <v>37225.875</v>
      </c>
      <c r="G310" t="s">
        <v>72</v>
      </c>
      <c r="H310" s="9">
        <v>37196</v>
      </c>
      <c r="I310" t="s">
        <v>70</v>
      </c>
      <c r="K310">
        <f t="shared" si="16"/>
        <v>30</v>
      </c>
      <c r="L310">
        <f t="shared" si="17"/>
        <v>24</v>
      </c>
      <c r="M310">
        <f t="shared" si="18"/>
        <v>18000</v>
      </c>
      <c r="N310">
        <f t="shared" si="19"/>
        <v>765000</v>
      </c>
    </row>
    <row r="311" spans="1:14" x14ac:dyDescent="0.25">
      <c r="A311" t="s">
        <v>8</v>
      </c>
      <c r="C311" s="5">
        <v>25</v>
      </c>
      <c r="D311" s="7">
        <v>45.5</v>
      </c>
      <c r="E311" s="3">
        <v>37226.875</v>
      </c>
      <c r="F311" s="3">
        <v>37256.875</v>
      </c>
      <c r="G311" t="s">
        <v>72</v>
      </c>
      <c r="H311" s="9">
        <v>37226</v>
      </c>
      <c r="I311" t="s">
        <v>70</v>
      </c>
      <c r="K311">
        <f t="shared" si="16"/>
        <v>31</v>
      </c>
      <c r="L311">
        <f t="shared" si="17"/>
        <v>24</v>
      </c>
      <c r="M311">
        <f t="shared" si="18"/>
        <v>18600</v>
      </c>
      <c r="N311">
        <f t="shared" si="19"/>
        <v>846300</v>
      </c>
    </row>
    <row r="312" spans="1:14" x14ac:dyDescent="0.25">
      <c r="A312" t="s">
        <v>64</v>
      </c>
      <c r="C312" s="5">
        <v>25</v>
      </c>
      <c r="D312" s="7">
        <v>50.5</v>
      </c>
      <c r="E312" s="3">
        <v>37187.875</v>
      </c>
      <c r="F312" s="3">
        <v>37195.875</v>
      </c>
      <c r="G312" t="s">
        <v>72</v>
      </c>
      <c r="H312" t="s">
        <v>100</v>
      </c>
      <c r="I312" t="s">
        <v>70</v>
      </c>
      <c r="K312">
        <f t="shared" si="16"/>
        <v>9</v>
      </c>
      <c r="L312">
        <f t="shared" si="17"/>
        <v>24</v>
      </c>
      <c r="M312">
        <f t="shared" si="18"/>
        <v>5400</v>
      </c>
      <c r="N312">
        <f t="shared" si="19"/>
        <v>272700</v>
      </c>
    </row>
    <row r="313" spans="1:14" x14ac:dyDescent="0.25">
      <c r="A313" t="s">
        <v>65</v>
      </c>
      <c r="C313" s="5">
        <v>25</v>
      </c>
      <c r="D313" s="7">
        <v>50</v>
      </c>
      <c r="E313" s="3">
        <v>37184.875</v>
      </c>
      <c r="F313" s="3">
        <v>37185.875</v>
      </c>
      <c r="G313" t="s">
        <v>72</v>
      </c>
      <c r="H313" t="s">
        <v>101</v>
      </c>
      <c r="I313" t="s">
        <v>70</v>
      </c>
      <c r="K313">
        <f t="shared" si="16"/>
        <v>2</v>
      </c>
      <c r="L313">
        <f t="shared" si="17"/>
        <v>24</v>
      </c>
      <c r="M313">
        <f t="shared" si="18"/>
        <v>1200</v>
      </c>
      <c r="N313">
        <f t="shared" si="19"/>
        <v>60000</v>
      </c>
    </row>
    <row r="314" spans="1:14" x14ac:dyDescent="0.25">
      <c r="A314" t="s">
        <v>66</v>
      </c>
      <c r="C314" s="5">
        <v>25</v>
      </c>
      <c r="D314" s="7">
        <v>62.5</v>
      </c>
      <c r="E314" s="3">
        <v>37186.875</v>
      </c>
      <c r="F314" s="3">
        <v>37186.875</v>
      </c>
      <c r="G314" t="s">
        <v>72</v>
      </c>
      <c r="H314" s="8">
        <v>37186</v>
      </c>
      <c r="I314" t="s">
        <v>70</v>
      </c>
      <c r="K314">
        <f t="shared" si="16"/>
        <v>1</v>
      </c>
      <c r="L314">
        <f t="shared" si="17"/>
        <v>24</v>
      </c>
      <c r="M314">
        <f t="shared" si="18"/>
        <v>600</v>
      </c>
      <c r="N314">
        <f t="shared" si="19"/>
        <v>37500</v>
      </c>
    </row>
    <row r="315" spans="1:14" x14ac:dyDescent="0.25">
      <c r="A315" t="s">
        <v>8</v>
      </c>
      <c r="C315" s="5">
        <v>25</v>
      </c>
      <c r="D315" s="7">
        <v>46.5</v>
      </c>
      <c r="E315" s="3">
        <v>37226.875</v>
      </c>
      <c r="F315" s="3">
        <v>37256.875</v>
      </c>
      <c r="G315" t="s">
        <v>72</v>
      </c>
      <c r="H315" s="9">
        <v>37226</v>
      </c>
      <c r="I315" t="s">
        <v>70</v>
      </c>
      <c r="K315">
        <f t="shared" si="16"/>
        <v>31</v>
      </c>
      <c r="L315">
        <f t="shared" si="17"/>
        <v>24</v>
      </c>
      <c r="M315">
        <f t="shared" si="18"/>
        <v>18600</v>
      </c>
      <c r="N315">
        <f t="shared" si="19"/>
        <v>864900</v>
      </c>
    </row>
    <row r="316" spans="1:14" x14ac:dyDescent="0.25">
      <c r="A316" t="s">
        <v>8</v>
      </c>
      <c r="C316" s="5">
        <v>25</v>
      </c>
      <c r="D316" s="7">
        <v>47</v>
      </c>
      <c r="E316" s="3">
        <v>37226.875</v>
      </c>
      <c r="F316" s="3">
        <v>37256.875</v>
      </c>
      <c r="G316" t="s">
        <v>72</v>
      </c>
      <c r="H316" s="9">
        <v>37226</v>
      </c>
      <c r="I316" t="s">
        <v>70</v>
      </c>
      <c r="K316">
        <f t="shared" si="16"/>
        <v>31</v>
      </c>
      <c r="L316">
        <f t="shared" si="17"/>
        <v>24</v>
      </c>
      <c r="M316">
        <f t="shared" si="18"/>
        <v>18600</v>
      </c>
      <c r="N316">
        <f t="shared" si="19"/>
        <v>874200</v>
      </c>
    </row>
    <row r="317" spans="1:14" x14ac:dyDescent="0.25">
      <c r="A317" t="s">
        <v>64</v>
      </c>
      <c r="B317" s="5">
        <v>25</v>
      </c>
      <c r="D317" s="7">
        <v>51</v>
      </c>
      <c r="E317" s="3">
        <v>37187.875</v>
      </c>
      <c r="F317" s="3">
        <v>37195.875</v>
      </c>
      <c r="G317" t="s">
        <v>72</v>
      </c>
      <c r="H317" t="s">
        <v>100</v>
      </c>
      <c r="I317" t="s">
        <v>70</v>
      </c>
      <c r="K317">
        <f t="shared" si="16"/>
        <v>9</v>
      </c>
      <c r="L317">
        <f t="shared" si="17"/>
        <v>24</v>
      </c>
      <c r="M317">
        <f t="shared" si="18"/>
        <v>5400</v>
      </c>
      <c r="N317">
        <f t="shared" si="19"/>
        <v>275400</v>
      </c>
    </row>
    <row r="318" spans="1:14" x14ac:dyDescent="0.25">
      <c r="A318" t="s">
        <v>10</v>
      </c>
      <c r="B318" s="5">
        <v>5</v>
      </c>
      <c r="D318" s="7">
        <v>42</v>
      </c>
      <c r="E318" s="3">
        <v>37196.875</v>
      </c>
      <c r="F318" s="3">
        <v>37225.875</v>
      </c>
      <c r="G318" t="s">
        <v>72</v>
      </c>
      <c r="H318" s="9">
        <v>37196</v>
      </c>
      <c r="I318" t="s">
        <v>70</v>
      </c>
      <c r="K318">
        <f t="shared" si="16"/>
        <v>30</v>
      </c>
      <c r="L318">
        <f t="shared" si="17"/>
        <v>24</v>
      </c>
      <c r="M318">
        <f t="shared" si="18"/>
        <v>3600</v>
      </c>
      <c r="N318">
        <f t="shared" si="19"/>
        <v>151200</v>
      </c>
    </row>
    <row r="319" spans="1:14" x14ac:dyDescent="0.25">
      <c r="A319" t="s">
        <v>8</v>
      </c>
      <c r="B319" s="5">
        <v>5</v>
      </c>
      <c r="D319" s="7">
        <v>46.3</v>
      </c>
      <c r="E319" s="3">
        <v>37226.875</v>
      </c>
      <c r="F319" s="3">
        <v>37256.875</v>
      </c>
      <c r="G319" t="s">
        <v>72</v>
      </c>
      <c r="H319" s="9">
        <v>37226</v>
      </c>
      <c r="I319" t="s">
        <v>70</v>
      </c>
      <c r="K319">
        <f t="shared" si="16"/>
        <v>31</v>
      </c>
      <c r="L319">
        <f t="shared" si="17"/>
        <v>24</v>
      </c>
      <c r="M319">
        <f t="shared" si="18"/>
        <v>3720</v>
      </c>
      <c r="N319">
        <f t="shared" si="19"/>
        <v>172236</v>
      </c>
    </row>
    <row r="320" spans="1:14" x14ac:dyDescent="0.25">
      <c r="A320" t="s">
        <v>39</v>
      </c>
      <c r="B320" s="5">
        <v>25</v>
      </c>
      <c r="D320" s="7">
        <v>41.75</v>
      </c>
      <c r="E320" s="3">
        <v>37347</v>
      </c>
      <c r="F320" s="3">
        <v>37437</v>
      </c>
      <c r="G320" t="s">
        <v>72</v>
      </c>
      <c r="H320" t="s">
        <v>90</v>
      </c>
      <c r="I320" t="s">
        <v>70</v>
      </c>
      <c r="K320">
        <f t="shared" si="16"/>
        <v>91</v>
      </c>
      <c r="L320">
        <f t="shared" si="17"/>
        <v>24</v>
      </c>
      <c r="M320">
        <f t="shared" si="18"/>
        <v>54600</v>
      </c>
      <c r="N320">
        <f t="shared" si="19"/>
        <v>2279550</v>
      </c>
    </row>
    <row r="321" spans="1:14" x14ac:dyDescent="0.25">
      <c r="A321" t="s">
        <v>38</v>
      </c>
      <c r="B321" s="5">
        <v>25</v>
      </c>
      <c r="D321" s="7">
        <v>44.1</v>
      </c>
      <c r="E321" s="3">
        <v>37530</v>
      </c>
      <c r="F321" s="3">
        <v>37621</v>
      </c>
      <c r="G321" t="s">
        <v>72</v>
      </c>
      <c r="H321" t="s">
        <v>89</v>
      </c>
      <c r="I321" t="s">
        <v>70</v>
      </c>
      <c r="K321">
        <f t="shared" si="16"/>
        <v>92</v>
      </c>
      <c r="L321">
        <f t="shared" si="17"/>
        <v>24</v>
      </c>
      <c r="M321">
        <f t="shared" si="18"/>
        <v>55200</v>
      </c>
      <c r="N321">
        <f t="shared" si="19"/>
        <v>2434320</v>
      </c>
    </row>
    <row r="322" spans="1:14" x14ac:dyDescent="0.25">
      <c r="A322" t="s">
        <v>10</v>
      </c>
      <c r="C322" s="5">
        <v>5</v>
      </c>
      <c r="D322" s="7">
        <v>44</v>
      </c>
      <c r="E322" s="3">
        <v>37196.875</v>
      </c>
      <c r="F322" s="3">
        <v>37225.875</v>
      </c>
      <c r="G322" t="s">
        <v>72</v>
      </c>
      <c r="H322" s="9">
        <v>37196</v>
      </c>
      <c r="I322" t="s">
        <v>70</v>
      </c>
      <c r="K322">
        <f t="shared" si="16"/>
        <v>30</v>
      </c>
      <c r="L322">
        <f t="shared" si="17"/>
        <v>24</v>
      </c>
      <c r="M322">
        <f t="shared" si="18"/>
        <v>3600</v>
      </c>
      <c r="N322">
        <f t="shared" si="19"/>
        <v>158400</v>
      </c>
    </row>
    <row r="323" spans="1:14" x14ac:dyDescent="0.25">
      <c r="A323" t="s">
        <v>8</v>
      </c>
      <c r="C323" s="5">
        <v>25</v>
      </c>
      <c r="D323" s="7">
        <v>47.25</v>
      </c>
      <c r="E323" s="3">
        <v>37226.875</v>
      </c>
      <c r="F323" s="3">
        <v>37256.875</v>
      </c>
      <c r="G323" t="s">
        <v>72</v>
      </c>
      <c r="H323" s="9">
        <v>37226</v>
      </c>
      <c r="I323" t="s">
        <v>70</v>
      </c>
      <c r="K323">
        <f t="shared" si="16"/>
        <v>31</v>
      </c>
      <c r="L323">
        <f t="shared" si="17"/>
        <v>24</v>
      </c>
      <c r="M323">
        <f t="shared" si="18"/>
        <v>18600</v>
      </c>
      <c r="N323">
        <f t="shared" si="19"/>
        <v>878850</v>
      </c>
    </row>
    <row r="324" spans="1:14" x14ac:dyDescent="0.25">
      <c r="A324" t="s">
        <v>8</v>
      </c>
      <c r="C324" s="5">
        <v>25</v>
      </c>
      <c r="D324" s="7">
        <v>48</v>
      </c>
      <c r="E324" s="3">
        <v>37226.875</v>
      </c>
      <c r="F324" s="3">
        <v>37256.875</v>
      </c>
      <c r="G324" t="s">
        <v>72</v>
      </c>
      <c r="H324" s="9">
        <v>37226</v>
      </c>
      <c r="I324" t="s">
        <v>70</v>
      </c>
      <c r="K324">
        <f t="shared" si="16"/>
        <v>31</v>
      </c>
      <c r="L324">
        <f t="shared" si="17"/>
        <v>24</v>
      </c>
      <c r="M324">
        <f t="shared" si="18"/>
        <v>18600</v>
      </c>
      <c r="N324">
        <f t="shared" si="19"/>
        <v>892800</v>
      </c>
    </row>
    <row r="325" spans="1:14" x14ac:dyDescent="0.25">
      <c r="A325" t="s">
        <v>10</v>
      </c>
      <c r="C325" s="5">
        <v>25</v>
      </c>
      <c r="D325" s="7">
        <v>44.75</v>
      </c>
      <c r="E325" s="3">
        <v>37196.875</v>
      </c>
      <c r="F325" s="3">
        <v>37225.875</v>
      </c>
      <c r="G325" t="s">
        <v>72</v>
      </c>
      <c r="H325" s="9">
        <v>37196</v>
      </c>
      <c r="I325" t="s">
        <v>70</v>
      </c>
      <c r="K325">
        <f t="shared" si="16"/>
        <v>30</v>
      </c>
      <c r="L325">
        <f t="shared" si="17"/>
        <v>24</v>
      </c>
      <c r="M325">
        <f t="shared" si="18"/>
        <v>18000</v>
      </c>
      <c r="N325">
        <f t="shared" si="19"/>
        <v>805500</v>
      </c>
    </row>
    <row r="326" spans="1:14" x14ac:dyDescent="0.25">
      <c r="A326" t="s">
        <v>10</v>
      </c>
      <c r="B326" s="5">
        <v>5</v>
      </c>
      <c r="D326" s="7">
        <v>44.25</v>
      </c>
      <c r="E326" s="3">
        <v>37196.875</v>
      </c>
      <c r="F326" s="3">
        <v>37225.875</v>
      </c>
      <c r="G326" t="s">
        <v>72</v>
      </c>
      <c r="H326" s="9">
        <v>37196</v>
      </c>
      <c r="I326" t="s">
        <v>70</v>
      </c>
      <c r="K326">
        <f t="shared" si="16"/>
        <v>30</v>
      </c>
      <c r="L326">
        <f t="shared" si="17"/>
        <v>24</v>
      </c>
      <c r="M326">
        <f t="shared" si="18"/>
        <v>3600</v>
      </c>
      <c r="N326">
        <f t="shared" si="19"/>
        <v>159300</v>
      </c>
    </row>
    <row r="327" spans="1:14" x14ac:dyDescent="0.25">
      <c r="A327" t="s">
        <v>64</v>
      </c>
      <c r="C327" s="5">
        <v>25</v>
      </c>
      <c r="D327" s="7">
        <v>46</v>
      </c>
      <c r="E327" s="3">
        <v>37187.875</v>
      </c>
      <c r="F327" s="3">
        <v>37195.875</v>
      </c>
      <c r="G327" t="s">
        <v>72</v>
      </c>
      <c r="H327" t="s">
        <v>100</v>
      </c>
      <c r="I327" t="s">
        <v>70</v>
      </c>
      <c r="K327">
        <f>F327-E327+1</f>
        <v>9</v>
      </c>
      <c r="L327">
        <f>IF(H327="MPT",6,24)</f>
        <v>24</v>
      </c>
      <c r="M327">
        <f>L327*K327*SUM(B327:C327)</f>
        <v>5400</v>
      </c>
      <c r="N327">
        <f>M327*D327</f>
        <v>248400</v>
      </c>
    </row>
    <row r="328" spans="1:14" x14ac:dyDescent="0.25">
      <c r="A328" t="s">
        <v>10</v>
      </c>
      <c r="B328" s="5">
        <v>25</v>
      </c>
      <c r="D328" s="7">
        <v>44</v>
      </c>
      <c r="E328" s="3">
        <v>37196.875</v>
      </c>
      <c r="F328" s="3">
        <v>37225.875</v>
      </c>
      <c r="G328" t="s">
        <v>72</v>
      </c>
      <c r="H328" s="9">
        <v>37196</v>
      </c>
      <c r="I328" t="s">
        <v>70</v>
      </c>
      <c r="K328">
        <f>F328-E328+1</f>
        <v>30</v>
      </c>
      <c r="L328">
        <f>IF(H328="MPT",6,24)</f>
        <v>24</v>
      </c>
      <c r="M328">
        <f>L328*K328*SUM(B328:C328)</f>
        <v>18000</v>
      </c>
      <c r="N328">
        <f>M328*D328</f>
        <v>792000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TRANSACTIONSUMMARYREPORT 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2001-10-19T18:01:24Z</dcterms:created>
  <dcterms:modified xsi:type="dcterms:W3CDTF">2023-09-10T11:09:31Z</dcterms:modified>
</cp:coreProperties>
</file>