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180" windowHeight="7812"/>
  </bookViews>
  <sheets>
    <sheet name="New Curve" sheetId="1" r:id="rId1"/>
    <sheet name="Current Curve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</calcChain>
</file>

<file path=xl/sharedStrings.xml><?xml version="1.0" encoding="utf-8"?>
<sst xmlns="http://schemas.openxmlformats.org/spreadsheetml/2006/main" count="29" uniqueCount="20">
  <si>
    <t>Alberta Power PPA Position Deal Value</t>
  </si>
  <si>
    <t>Year</t>
  </si>
  <si>
    <t>PPA Cost</t>
  </si>
  <si>
    <t>7*24 Power Curve</t>
  </si>
  <si>
    <t>5*16 Power Curve</t>
  </si>
  <si>
    <t>7*8 Power Curve</t>
  </si>
  <si>
    <t>7*24 HR</t>
  </si>
  <si>
    <t>5*16 HR</t>
  </si>
  <si>
    <t>7*8 HR</t>
  </si>
  <si>
    <t>AECO Curve (12/29/00)</t>
  </si>
  <si>
    <t>New Generation</t>
  </si>
  <si>
    <t>Q401 300 MW Transmission Must Run</t>
  </si>
  <si>
    <t>200 MW Simple Cycle</t>
  </si>
  <si>
    <t>200 MW Simple Cycle + 825 MW Combined Cycle</t>
  </si>
  <si>
    <t>400 MW Coal</t>
  </si>
  <si>
    <t>PPA Cost HR</t>
  </si>
  <si>
    <t>NPV Deal Value over Term</t>
  </si>
  <si>
    <t>$ 600,000,000 CDN</t>
  </si>
  <si>
    <t>$ 400,000,000 CDN</t>
  </si>
  <si>
    <t>2001 Liquidated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</si>
</sst>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#,##0.0"/>
  </numFmts>
  <fonts count="4" x14ac:knownFonts="1">
    <font>
      <sz val="10"/>
      <name val="Arial"/>
    </font>
    <font>
      <sz val="10"/>
      <name val="Arial"/>
    </font>
    <font>
      <b/>
      <u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0" fillId="0" borderId="1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4" fontId="0" fillId="0" borderId="2" xfId="1" applyNumberFormat="1" applyFont="1" applyBorder="1" applyAlignment="1">
      <alignment horizontal="center"/>
    </xf>
    <xf numFmtId="4" fontId="0" fillId="0" borderId="3" xfId="1" applyNumberFormat="1" applyFont="1" applyBorder="1" applyAlignment="1">
      <alignment horizontal="center"/>
    </xf>
    <xf numFmtId="4" fontId="0" fillId="0" borderId="4" xfId="1" applyNumberFormat="1" applyFont="1" applyBorder="1" applyAlignment="1">
      <alignment horizontal="center"/>
    </xf>
    <xf numFmtId="4" fontId="0" fillId="0" borderId="5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0" fillId="0" borderId="3" xfId="1" applyNumberFormat="1" applyFont="1" applyBorder="1" applyAlignment="1">
      <alignment horizontal="center"/>
    </xf>
    <xf numFmtId="169" fontId="0" fillId="0" borderId="4" xfId="1" applyNumberFormat="1" applyFont="1" applyBorder="1" applyAlignment="1">
      <alignment horizontal="center"/>
    </xf>
    <xf numFmtId="169" fontId="0" fillId="0" borderId="5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23" sqref="A23"/>
    </sheetView>
  </sheetViews>
  <sheetFormatPr defaultRowHeight="13.2" x14ac:dyDescent="0.25"/>
  <cols>
    <col min="2" max="2" width="20.88671875" bestFit="1" customWidth="1"/>
    <col min="3" max="3" width="20.33203125" customWidth="1"/>
    <col min="4" max="5" width="17" bestFit="1" customWidth="1"/>
    <col min="6" max="6" width="16" bestFit="1" customWidth="1"/>
    <col min="7" max="7" width="12.44140625" bestFit="1" customWidth="1"/>
    <col min="11" max="11" width="42.44140625" customWidth="1"/>
  </cols>
  <sheetData>
    <row r="1" spans="1:11" ht="21" x14ac:dyDescent="0.4">
      <c r="A1" s="1" t="s">
        <v>0</v>
      </c>
    </row>
    <row r="2" spans="1:11" ht="13.8" thickBot="1" x14ac:dyDescent="0.3"/>
    <row r="3" spans="1:11" ht="13.8" thickBot="1" x14ac:dyDescent="0.3">
      <c r="A3" s="18" t="s">
        <v>1</v>
      </c>
      <c r="B3" s="19" t="s">
        <v>9</v>
      </c>
      <c r="C3" s="18" t="s">
        <v>2</v>
      </c>
      <c r="D3" s="20" t="s">
        <v>3</v>
      </c>
      <c r="E3" s="21" t="s">
        <v>4</v>
      </c>
      <c r="F3" s="19" t="s">
        <v>5</v>
      </c>
      <c r="G3" s="20" t="s">
        <v>15</v>
      </c>
      <c r="H3" s="21" t="s">
        <v>6</v>
      </c>
      <c r="I3" s="21" t="s">
        <v>7</v>
      </c>
      <c r="J3" s="19" t="s">
        <v>8</v>
      </c>
      <c r="K3" s="18" t="s">
        <v>10</v>
      </c>
    </row>
    <row r="4" spans="1:11" x14ac:dyDescent="0.25">
      <c r="A4" s="12">
        <v>2001</v>
      </c>
      <c r="B4" s="4">
        <v>8.8224667957684471</v>
      </c>
      <c r="C4" s="14">
        <v>40.822748035271999</v>
      </c>
      <c r="D4" s="2">
        <v>145.76</v>
      </c>
      <c r="E4" s="3">
        <v>195.95</v>
      </c>
      <c r="F4" s="4">
        <v>85.58</v>
      </c>
      <c r="G4" s="22">
        <f>C4/B4</f>
        <v>4.6271353557093544</v>
      </c>
      <c r="H4" s="23">
        <f>D4/B4</f>
        <v>16.521456342562992</v>
      </c>
      <c r="I4" s="23">
        <f>E4/B4</f>
        <v>22.210341453932614</v>
      </c>
      <c r="J4" s="24">
        <f>F4/B4</f>
        <v>9.7002348641365312</v>
      </c>
      <c r="K4" s="16" t="s">
        <v>11</v>
      </c>
    </row>
    <row r="5" spans="1:11" x14ac:dyDescent="0.25">
      <c r="A5" s="12">
        <v>2002</v>
      </c>
      <c r="B5" s="4">
        <v>5.5610127308621209</v>
      </c>
      <c r="C5" s="14">
        <v>32.860922212320972</v>
      </c>
      <c r="D5" s="2">
        <v>79.22</v>
      </c>
      <c r="E5" s="3">
        <v>102.15</v>
      </c>
      <c r="F5" s="4">
        <v>51.36</v>
      </c>
      <c r="G5" s="22">
        <f t="shared" ref="G5:G23" si="0">C5/B5</f>
        <v>5.9091614787989455</v>
      </c>
      <c r="H5" s="23">
        <f t="shared" ref="H5:H23" si="1">D5/B5</f>
        <v>14.245606660878577</v>
      </c>
      <c r="I5" s="23">
        <f t="shared" ref="I5:I23" si="2">E5/B5</f>
        <v>18.368956329320206</v>
      </c>
      <c r="J5" s="24">
        <f t="shared" ref="J5:J23" si="3">F5/B5</f>
        <v>9.2357278225539474</v>
      </c>
      <c r="K5" s="16" t="s">
        <v>12</v>
      </c>
    </row>
    <row r="6" spans="1:11" x14ac:dyDescent="0.25">
      <c r="A6" s="12">
        <v>2003</v>
      </c>
      <c r="B6" s="4">
        <v>5.1643762883597804</v>
      </c>
      <c r="C6" s="14">
        <v>31.477733372215191</v>
      </c>
      <c r="D6" s="2">
        <v>62.1</v>
      </c>
      <c r="E6" s="3">
        <v>77.73</v>
      </c>
      <c r="F6" s="4">
        <v>43.76</v>
      </c>
      <c r="G6" s="22">
        <f t="shared" si="0"/>
        <v>6.095166505036488</v>
      </c>
      <c r="H6" s="23">
        <f t="shared" si="1"/>
        <v>12.02468537003587</v>
      </c>
      <c r="I6" s="23">
        <f t="shared" si="2"/>
        <v>15.051188306165672</v>
      </c>
      <c r="J6" s="24">
        <f t="shared" si="3"/>
        <v>8.4734336842636022</v>
      </c>
      <c r="K6" s="16" t="s">
        <v>13</v>
      </c>
    </row>
    <row r="7" spans="1:11" x14ac:dyDescent="0.25">
      <c r="A7" s="12">
        <v>2004</v>
      </c>
      <c r="B7" s="4">
        <v>4.8574962959452845</v>
      </c>
      <c r="C7" s="14">
        <v>31.191579759568359</v>
      </c>
      <c r="D7" s="2">
        <v>43.17</v>
      </c>
      <c r="E7" s="3">
        <v>49.36</v>
      </c>
      <c r="F7" s="4">
        <v>39.340000000000003</v>
      </c>
      <c r="G7" s="22">
        <f t="shared" si="0"/>
        <v>6.4213285732415315</v>
      </c>
      <c r="H7" s="23">
        <f t="shared" si="1"/>
        <v>8.8872944763818875</v>
      </c>
      <c r="I7" s="23">
        <f t="shared" si="2"/>
        <v>10.16161351295367</v>
      </c>
      <c r="J7" s="24">
        <f t="shared" si="3"/>
        <v>8.098822439213885</v>
      </c>
      <c r="K7" s="16"/>
    </row>
    <row r="8" spans="1:11" x14ac:dyDescent="0.25">
      <c r="A8" s="12">
        <v>2005</v>
      </c>
      <c r="B8" s="4">
        <v>4.6980742807873144</v>
      </c>
      <c r="C8" s="14">
        <v>31.402915245398781</v>
      </c>
      <c r="D8" s="2">
        <v>42.56</v>
      </c>
      <c r="E8" s="3">
        <v>47.74</v>
      </c>
      <c r="F8" s="4">
        <v>37.840000000000003</v>
      </c>
      <c r="G8" s="22">
        <f t="shared" si="0"/>
        <v>6.6842100334216523</v>
      </c>
      <c r="H8" s="23">
        <f t="shared" si="1"/>
        <v>9.0590308829403394</v>
      </c>
      <c r="I8" s="23">
        <f t="shared" si="2"/>
        <v>10.161610299613999</v>
      </c>
      <c r="J8" s="24">
        <f t="shared" si="3"/>
        <v>8.0543639241180092</v>
      </c>
      <c r="K8" s="16" t="s">
        <v>14</v>
      </c>
    </row>
    <row r="9" spans="1:11" x14ac:dyDescent="0.25">
      <c r="A9" s="12">
        <v>2006</v>
      </c>
      <c r="B9" s="4">
        <v>4.6342875844458549</v>
      </c>
      <c r="C9" s="14">
        <v>30.118569899237045</v>
      </c>
      <c r="D9" s="2">
        <v>34.76</v>
      </c>
      <c r="E9" s="3">
        <v>35.22</v>
      </c>
      <c r="F9" s="4">
        <v>34.42</v>
      </c>
      <c r="G9" s="22">
        <f t="shared" si="0"/>
        <v>6.4990722630862523</v>
      </c>
      <c r="H9" s="23">
        <f t="shared" si="1"/>
        <v>7.5006134959482509</v>
      </c>
      <c r="I9" s="23">
        <f t="shared" si="2"/>
        <v>7.5998736285183375</v>
      </c>
      <c r="J9" s="24">
        <f t="shared" si="3"/>
        <v>7.4272473110051447</v>
      </c>
      <c r="K9" s="16"/>
    </row>
    <row r="10" spans="1:11" x14ac:dyDescent="0.25">
      <c r="A10" s="12">
        <v>2007</v>
      </c>
      <c r="B10" s="4">
        <v>4.6237455493403381</v>
      </c>
      <c r="C10" s="14">
        <v>30.299234651012259</v>
      </c>
      <c r="D10" s="2">
        <v>32.46</v>
      </c>
      <c r="E10" s="3">
        <v>32.549999999999997</v>
      </c>
      <c r="F10" s="4">
        <v>32.43</v>
      </c>
      <c r="G10" s="22">
        <f t="shared" si="0"/>
        <v>6.5529632475850663</v>
      </c>
      <c r="H10" s="23">
        <f t="shared" si="1"/>
        <v>7.0202825076805997</v>
      </c>
      <c r="I10" s="23">
        <f t="shared" si="2"/>
        <v>7.0397472466113218</v>
      </c>
      <c r="J10" s="24">
        <f t="shared" si="3"/>
        <v>7.013794261370359</v>
      </c>
      <c r="K10" s="16"/>
    </row>
    <row r="11" spans="1:11" x14ac:dyDescent="0.25">
      <c r="A11" s="12">
        <v>2008</v>
      </c>
      <c r="B11" s="4">
        <v>4.6337993050756765</v>
      </c>
      <c r="C11" s="14">
        <v>31.275524450992812</v>
      </c>
      <c r="D11" s="2">
        <v>32.83</v>
      </c>
      <c r="E11" s="3">
        <v>32.840000000000003</v>
      </c>
      <c r="F11" s="4">
        <v>32.83</v>
      </c>
      <c r="G11" s="22">
        <f t="shared" si="0"/>
        <v>6.7494344040180732</v>
      </c>
      <c r="H11" s="23">
        <f t="shared" si="1"/>
        <v>7.0848989864622194</v>
      </c>
      <c r="I11" s="23">
        <f t="shared" si="2"/>
        <v>7.0870570428089961</v>
      </c>
      <c r="J11" s="24">
        <f t="shared" si="3"/>
        <v>7.0848989864622194</v>
      </c>
      <c r="K11" s="16"/>
    </row>
    <row r="12" spans="1:11" x14ac:dyDescent="0.25">
      <c r="A12" s="12">
        <v>2009</v>
      </c>
      <c r="B12" s="4">
        <v>4.6578575109416196</v>
      </c>
      <c r="C12" s="14">
        <v>31.714150539678304</v>
      </c>
      <c r="D12" s="2">
        <v>33.049999999999997</v>
      </c>
      <c r="E12" s="3">
        <v>33.090000000000003</v>
      </c>
      <c r="F12" s="4">
        <v>33.01</v>
      </c>
      <c r="G12" s="22">
        <f t="shared" si="0"/>
        <v>6.8087421019598899</v>
      </c>
      <c r="H12" s="23">
        <f t="shared" si="1"/>
        <v>7.0955369335286305</v>
      </c>
      <c r="I12" s="23">
        <f t="shared" si="2"/>
        <v>7.1041245727825242</v>
      </c>
      <c r="J12" s="24">
        <f t="shared" si="3"/>
        <v>7.0869492942747376</v>
      </c>
      <c r="K12" s="16"/>
    </row>
    <row r="13" spans="1:11" x14ac:dyDescent="0.25">
      <c r="A13" s="12">
        <v>2010</v>
      </c>
      <c r="B13" s="4">
        <v>4.7176084474583106</v>
      </c>
      <c r="C13" s="14">
        <v>32.900781970538581</v>
      </c>
      <c r="D13" s="2">
        <v>33.700000000000003</v>
      </c>
      <c r="E13" s="3">
        <v>33.9</v>
      </c>
      <c r="F13" s="4">
        <v>33.51</v>
      </c>
      <c r="G13" s="22">
        <f t="shared" si="0"/>
        <v>6.9740382943956316</v>
      </c>
      <c r="H13" s="23">
        <f t="shared" si="1"/>
        <v>7.1434499864346384</v>
      </c>
      <c r="I13" s="23">
        <f t="shared" si="2"/>
        <v>7.1858443483719343</v>
      </c>
      <c r="J13" s="24">
        <f t="shared" si="3"/>
        <v>7.1031753425942039</v>
      </c>
      <c r="K13" s="16"/>
    </row>
    <row r="14" spans="1:11" x14ac:dyDescent="0.25">
      <c r="A14" s="12">
        <v>2011</v>
      </c>
      <c r="B14" s="4">
        <v>4.7371527945291856</v>
      </c>
      <c r="C14" s="14">
        <v>34.193879465304882</v>
      </c>
      <c r="D14" s="2">
        <v>33.69</v>
      </c>
      <c r="E14" s="3">
        <v>33.93</v>
      </c>
      <c r="F14" s="4">
        <v>33.51</v>
      </c>
      <c r="G14" s="22">
        <f t="shared" si="0"/>
        <v>7.2182344434392114</v>
      </c>
      <c r="H14" s="23">
        <f t="shared" si="1"/>
        <v>7.1118668662973468</v>
      </c>
      <c r="I14" s="23">
        <f t="shared" si="2"/>
        <v>7.1625302099575245</v>
      </c>
      <c r="J14" s="24">
        <f t="shared" si="3"/>
        <v>7.0738693585522139</v>
      </c>
      <c r="K14" s="16"/>
    </row>
    <row r="15" spans="1:11" x14ac:dyDescent="0.25">
      <c r="A15" s="12">
        <v>2012</v>
      </c>
      <c r="B15" s="4">
        <v>4.7582229062339536</v>
      </c>
      <c r="C15" s="14">
        <v>34.605050079400648</v>
      </c>
      <c r="D15" s="2">
        <v>33.69</v>
      </c>
      <c r="E15" s="3">
        <v>33.93</v>
      </c>
      <c r="F15" s="4">
        <v>33.51</v>
      </c>
      <c r="G15" s="22">
        <f t="shared" si="0"/>
        <v>7.272683680721026</v>
      </c>
      <c r="H15" s="23">
        <f t="shared" si="1"/>
        <v>7.0803744725496722</v>
      </c>
      <c r="I15" s="23">
        <f t="shared" si="2"/>
        <v>7.1308134714636511</v>
      </c>
      <c r="J15" s="24">
        <f t="shared" si="3"/>
        <v>7.042545223364189</v>
      </c>
      <c r="K15" s="16"/>
    </row>
    <row r="16" spans="1:11" x14ac:dyDescent="0.25">
      <c r="A16" s="12">
        <v>2013</v>
      </c>
      <c r="B16" s="4">
        <v>4.7834017304351359</v>
      </c>
      <c r="C16" s="14">
        <v>34.912663556321583</v>
      </c>
      <c r="D16" s="2">
        <v>33.69</v>
      </c>
      <c r="E16" s="3">
        <v>33.93</v>
      </c>
      <c r="F16" s="4">
        <v>33.51</v>
      </c>
      <c r="G16" s="22">
        <f t="shared" si="0"/>
        <v>7.2987103161719284</v>
      </c>
      <c r="H16" s="23">
        <f t="shared" si="1"/>
        <v>7.0431048652347439</v>
      </c>
      <c r="I16" s="23">
        <f t="shared" si="2"/>
        <v>7.0932783638294703</v>
      </c>
      <c r="J16" s="24">
        <f t="shared" si="3"/>
        <v>7.0054747412886984</v>
      </c>
      <c r="K16" s="16"/>
    </row>
    <row r="17" spans="1:11" x14ac:dyDescent="0.25">
      <c r="A17" s="12">
        <v>2014</v>
      </c>
      <c r="B17" s="4">
        <v>4.7957550071616506</v>
      </c>
      <c r="C17" s="14">
        <v>35.12962928561096</v>
      </c>
      <c r="D17" s="2">
        <v>33.69</v>
      </c>
      <c r="E17" s="3">
        <v>33.93</v>
      </c>
      <c r="F17" s="4">
        <v>33.51</v>
      </c>
      <c r="G17" s="22">
        <f t="shared" si="0"/>
        <v>7.3251509372665593</v>
      </c>
      <c r="H17" s="23">
        <f t="shared" si="1"/>
        <v>7.0249626908984446</v>
      </c>
      <c r="I17" s="23">
        <f t="shared" si="2"/>
        <v>7.0750069487142841</v>
      </c>
      <c r="J17" s="24">
        <f t="shared" si="3"/>
        <v>6.9874294975365654</v>
      </c>
      <c r="K17" s="16"/>
    </row>
    <row r="18" spans="1:11" x14ac:dyDescent="0.25">
      <c r="A18" s="12">
        <v>2015</v>
      </c>
      <c r="B18" s="4">
        <v>4.8157550071616502</v>
      </c>
      <c r="C18" s="14">
        <v>35.272162066044018</v>
      </c>
      <c r="D18" s="2">
        <v>33.69</v>
      </c>
      <c r="E18" s="3">
        <v>33.93</v>
      </c>
      <c r="F18" s="4">
        <v>33.51</v>
      </c>
      <c r="G18" s="22">
        <f t="shared" si="0"/>
        <v>7.3243265102958421</v>
      </c>
      <c r="H18" s="23">
        <f t="shared" si="1"/>
        <v>6.9957877736509877</v>
      </c>
      <c r="I18" s="23">
        <f t="shared" si="2"/>
        <v>7.0456241959031773</v>
      </c>
      <c r="J18" s="24">
        <f t="shared" si="3"/>
        <v>6.9584104569618468</v>
      </c>
      <c r="K18" s="16"/>
    </row>
    <row r="19" spans="1:11" x14ac:dyDescent="0.25">
      <c r="A19" s="12">
        <v>2016</v>
      </c>
      <c r="B19" s="4">
        <v>4.8357550071616497</v>
      </c>
      <c r="C19" s="14">
        <v>34.941422284923938</v>
      </c>
      <c r="D19" s="2">
        <v>33.69</v>
      </c>
      <c r="E19" s="3">
        <v>33.93</v>
      </c>
      <c r="F19" s="4">
        <v>33.51</v>
      </c>
      <c r="G19" s="22">
        <f t="shared" si="0"/>
        <v>7.2256394778429511</v>
      </c>
      <c r="H19" s="23">
        <f t="shared" si="1"/>
        <v>6.9668541830811996</v>
      </c>
      <c r="I19" s="23">
        <f t="shared" si="2"/>
        <v>7.016484488926837</v>
      </c>
      <c r="J19" s="24">
        <f t="shared" si="3"/>
        <v>6.929631453696973</v>
      </c>
      <c r="K19" s="16"/>
    </row>
    <row r="20" spans="1:11" x14ac:dyDescent="0.25">
      <c r="A20" s="12">
        <v>2017</v>
      </c>
      <c r="B20" s="4">
        <v>4.8557550071616493</v>
      </c>
      <c r="C20" s="14">
        <v>35.231071261257284</v>
      </c>
      <c r="D20" s="2">
        <v>33.69</v>
      </c>
      <c r="E20" s="3">
        <v>33.93</v>
      </c>
      <c r="F20" s="4">
        <v>33.51</v>
      </c>
      <c r="G20" s="22">
        <f t="shared" si="0"/>
        <v>7.2555289979201438</v>
      </c>
      <c r="H20" s="23">
        <f t="shared" si="1"/>
        <v>6.9381589372427843</v>
      </c>
      <c r="I20" s="23">
        <f t="shared" si="2"/>
        <v>6.9875848245962509</v>
      </c>
      <c r="J20" s="24">
        <f t="shared" si="3"/>
        <v>6.9010895217276849</v>
      </c>
      <c r="K20" s="16"/>
    </row>
    <row r="21" spans="1:11" x14ac:dyDescent="0.25">
      <c r="A21" s="12">
        <v>2018</v>
      </c>
      <c r="B21" s="4">
        <v>4.8757550071616489</v>
      </c>
      <c r="C21" s="14">
        <v>35.896930429006666</v>
      </c>
      <c r="D21" s="2">
        <v>33.69</v>
      </c>
      <c r="E21" s="3">
        <v>33.93</v>
      </c>
      <c r="F21" s="4">
        <v>33.51</v>
      </c>
      <c r="G21" s="22">
        <f t="shared" si="0"/>
        <v>7.3623326800219093</v>
      </c>
      <c r="H21" s="23">
        <f t="shared" si="1"/>
        <v>6.9096991031163704</v>
      </c>
      <c r="I21" s="23">
        <f t="shared" si="2"/>
        <v>6.9589222489978768</v>
      </c>
      <c r="J21" s="24">
        <f t="shared" si="3"/>
        <v>6.8727817437052412</v>
      </c>
      <c r="K21" s="16"/>
    </row>
    <row r="22" spans="1:11" x14ac:dyDescent="0.25">
      <c r="A22" s="12">
        <v>2019</v>
      </c>
      <c r="B22" s="4">
        <v>4.8957550071616485</v>
      </c>
      <c r="C22" s="14">
        <v>36.442326579936982</v>
      </c>
      <c r="D22" s="2">
        <v>33.69</v>
      </c>
      <c r="E22" s="3">
        <v>33.93</v>
      </c>
      <c r="F22" s="4">
        <v>33.51</v>
      </c>
      <c r="G22" s="22">
        <f t="shared" si="0"/>
        <v>7.4436581337563092</v>
      </c>
      <c r="H22" s="23">
        <f t="shared" si="1"/>
        <v>6.881471795610139</v>
      </c>
      <c r="I22" s="23">
        <f t="shared" si="2"/>
        <v>6.9304938564871481</v>
      </c>
      <c r="J22" s="24">
        <f t="shared" si="3"/>
        <v>6.8447052499523826</v>
      </c>
      <c r="K22" s="16"/>
    </row>
    <row r="23" spans="1:11" ht="13.8" thickBot="1" x14ac:dyDescent="0.3">
      <c r="A23" s="13">
        <v>2020</v>
      </c>
      <c r="B23" s="7">
        <v>4.915755007161648</v>
      </c>
      <c r="C23" s="15">
        <v>37.957354035943872</v>
      </c>
      <c r="D23" s="5">
        <v>33.69</v>
      </c>
      <c r="E23" s="6">
        <v>33.93</v>
      </c>
      <c r="F23" s="7">
        <v>33.51</v>
      </c>
      <c r="G23" s="25">
        <f t="shared" si="0"/>
        <v>7.7215715552635746</v>
      </c>
      <c r="H23" s="26">
        <f t="shared" si="1"/>
        <v>6.8534741765848439</v>
      </c>
      <c r="I23" s="26">
        <f t="shared" si="2"/>
        <v>6.9022967887065523</v>
      </c>
      <c r="J23" s="27">
        <f t="shared" si="3"/>
        <v>6.8168572174935624</v>
      </c>
      <c r="K23" s="17"/>
    </row>
    <row r="25" spans="1:11" x14ac:dyDescent="0.25">
      <c r="A25" t="s">
        <v>16</v>
      </c>
      <c r="C25" t="s">
        <v>17</v>
      </c>
    </row>
    <row r="26" spans="1:11" x14ac:dyDescent="0.25">
      <c r="A26" t="s">
        <v>19</v>
      </c>
      <c r="C26" t="s">
        <v>18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4" sqref="E24"/>
    </sheetView>
  </sheetViews>
  <sheetFormatPr defaultRowHeight="13.2" x14ac:dyDescent="0.25"/>
  <cols>
    <col min="2" max="2" width="20.88671875" customWidth="1"/>
    <col min="3" max="4" width="17" customWidth="1"/>
    <col min="5" max="5" width="16" customWidth="1"/>
  </cols>
  <sheetData>
    <row r="1" spans="1:8" ht="21" x14ac:dyDescent="0.4">
      <c r="A1" s="1" t="s">
        <v>0</v>
      </c>
    </row>
    <row r="2" spans="1:8" ht="13.8" thickBot="1" x14ac:dyDescent="0.3"/>
    <row r="3" spans="1:8" ht="13.8" thickBot="1" x14ac:dyDescent="0.3">
      <c r="A3" s="18" t="s">
        <v>1</v>
      </c>
      <c r="B3" s="19" t="s">
        <v>9</v>
      </c>
      <c r="C3" s="20" t="s">
        <v>3</v>
      </c>
      <c r="D3" s="21" t="s">
        <v>4</v>
      </c>
      <c r="E3" s="19" t="s">
        <v>5</v>
      </c>
      <c r="F3" s="21" t="s">
        <v>6</v>
      </c>
      <c r="G3" s="21" t="s">
        <v>7</v>
      </c>
      <c r="H3" s="19" t="s">
        <v>8</v>
      </c>
    </row>
    <row r="4" spans="1:8" x14ac:dyDescent="0.25">
      <c r="A4" s="12">
        <v>2001</v>
      </c>
      <c r="B4" s="4">
        <v>8.8224667957684471</v>
      </c>
      <c r="C4" s="2">
        <v>138</v>
      </c>
      <c r="D4" s="3">
        <v>200</v>
      </c>
      <c r="E4" s="4">
        <v>77.599999999999994</v>
      </c>
      <c r="F4" s="8">
        <f t="shared" ref="F4:F23" si="0">C4/B4*1000</f>
        <v>15641.883749133458</v>
      </c>
      <c r="G4" s="8">
        <f t="shared" ref="G4:G23" si="1">D4/B4*1000</f>
        <v>22669.396737874573</v>
      </c>
      <c r="H4" s="9">
        <f t="shared" ref="H4:H23" si="2">E4/B4*1000</f>
        <v>8795.7259342953348</v>
      </c>
    </row>
    <row r="5" spans="1:8" x14ac:dyDescent="0.25">
      <c r="A5" s="12">
        <v>2002</v>
      </c>
      <c r="B5" s="4">
        <v>5.5610127308621209</v>
      </c>
      <c r="C5" s="2">
        <v>66.8</v>
      </c>
      <c r="D5" s="3">
        <v>80.92</v>
      </c>
      <c r="E5" s="4">
        <v>51.52</v>
      </c>
      <c r="F5" s="8">
        <f t="shared" si="0"/>
        <v>12012.200516873125</v>
      </c>
      <c r="G5" s="8">
        <f t="shared" si="1"/>
        <v>14551.306374631338</v>
      </c>
      <c r="H5" s="9">
        <f t="shared" si="2"/>
        <v>9264.4995603189145</v>
      </c>
    </row>
    <row r="6" spans="1:8" x14ac:dyDescent="0.25">
      <c r="A6" s="12">
        <v>2003</v>
      </c>
      <c r="B6" s="4">
        <v>5.1643762883597804</v>
      </c>
      <c r="C6" s="2">
        <v>44.34</v>
      </c>
      <c r="D6" s="3">
        <v>56.25</v>
      </c>
      <c r="E6" s="4">
        <v>31.27</v>
      </c>
      <c r="F6" s="8">
        <f t="shared" si="0"/>
        <v>8585.7415347405877</v>
      </c>
      <c r="G6" s="8">
        <f t="shared" si="1"/>
        <v>10891.925154017999</v>
      </c>
      <c r="H6" s="9">
        <f t="shared" si="2"/>
        <v>6054.9422145092058</v>
      </c>
    </row>
    <row r="7" spans="1:8" x14ac:dyDescent="0.25">
      <c r="A7" s="12">
        <v>2004</v>
      </c>
      <c r="B7" s="4">
        <v>4.8574962959452845</v>
      </c>
      <c r="C7" s="2">
        <v>32.880000000000003</v>
      </c>
      <c r="D7" s="3">
        <v>40.11</v>
      </c>
      <c r="E7" s="4">
        <v>25.42</v>
      </c>
      <c r="F7" s="8">
        <f t="shared" si="0"/>
        <v>6768.9192120323478</v>
      </c>
      <c r="G7" s="8">
        <f t="shared" si="1"/>
        <v>8257.3403161380011</v>
      </c>
      <c r="H7" s="9">
        <f t="shared" si="2"/>
        <v>5233.1486122220886</v>
      </c>
    </row>
    <row r="8" spans="1:8" x14ac:dyDescent="0.25">
      <c r="A8" s="12">
        <v>2005</v>
      </c>
      <c r="B8" s="4">
        <v>4.6980742807873144</v>
      </c>
      <c r="C8" s="2">
        <v>28.23</v>
      </c>
      <c r="D8" s="3">
        <v>32.340000000000003</v>
      </c>
      <c r="E8" s="4">
        <v>24.34</v>
      </c>
      <c r="F8" s="8">
        <f t="shared" si="0"/>
        <v>6008.8449677022027</v>
      </c>
      <c r="G8" s="8">
        <f t="shared" si="1"/>
        <v>6883.6714932869027</v>
      </c>
      <c r="H8" s="9">
        <f t="shared" si="2"/>
        <v>5180.8461393507478</v>
      </c>
    </row>
    <row r="9" spans="1:8" x14ac:dyDescent="0.25">
      <c r="A9" s="12">
        <v>2006</v>
      </c>
      <c r="B9" s="4">
        <v>4.6342875844458549</v>
      </c>
      <c r="C9" s="2">
        <v>24.54</v>
      </c>
      <c r="D9" s="3">
        <v>28.54</v>
      </c>
      <c r="E9" s="4">
        <v>20.93</v>
      </c>
      <c r="F9" s="8">
        <f t="shared" si="0"/>
        <v>5295.3122897172061</v>
      </c>
      <c r="G9" s="8">
        <f t="shared" si="1"/>
        <v>6158.4438772831727</v>
      </c>
      <c r="H9" s="9">
        <f t="shared" si="2"/>
        <v>4516.3360319389203</v>
      </c>
    </row>
    <row r="10" spans="1:8" x14ac:dyDescent="0.25">
      <c r="A10" s="12">
        <v>2007</v>
      </c>
      <c r="B10" s="4">
        <v>4.6237455493403381</v>
      </c>
      <c r="C10" s="2">
        <v>22.16</v>
      </c>
      <c r="D10" s="3">
        <v>24.91</v>
      </c>
      <c r="E10" s="4">
        <v>19.84</v>
      </c>
      <c r="F10" s="8">
        <f t="shared" si="0"/>
        <v>4792.6512744979082</v>
      </c>
      <c r="G10" s="8">
        <f t="shared" si="1"/>
        <v>5387.4071862699857</v>
      </c>
      <c r="H10" s="9">
        <f t="shared" si="2"/>
        <v>4290.8935598392818</v>
      </c>
    </row>
    <row r="11" spans="1:8" x14ac:dyDescent="0.25">
      <c r="A11" s="12">
        <v>2008</v>
      </c>
      <c r="B11" s="4">
        <v>4.6337993050756765</v>
      </c>
      <c r="C11" s="2">
        <v>20.11</v>
      </c>
      <c r="D11" s="3">
        <v>21.98</v>
      </c>
      <c r="E11" s="4">
        <v>18.5</v>
      </c>
      <c r="F11" s="8">
        <f t="shared" si="0"/>
        <v>4339.851313364461</v>
      </c>
      <c r="G11" s="8">
        <f t="shared" si="1"/>
        <v>4743.4078502113798</v>
      </c>
      <c r="H11" s="9">
        <f t="shared" si="2"/>
        <v>3992.4042415336908</v>
      </c>
    </row>
    <row r="12" spans="1:8" x14ac:dyDescent="0.25">
      <c r="A12" s="12">
        <v>2009</v>
      </c>
      <c r="B12" s="4">
        <v>4.6578575109416196</v>
      </c>
      <c r="C12" s="2">
        <v>20.149999999999999</v>
      </c>
      <c r="D12" s="3">
        <v>22.38</v>
      </c>
      <c r="E12" s="4">
        <v>18.260000000000002</v>
      </c>
      <c r="F12" s="8">
        <f t="shared" si="0"/>
        <v>4326.0232741483178</v>
      </c>
      <c r="G12" s="8">
        <f t="shared" si="1"/>
        <v>4804.7841625528217</v>
      </c>
      <c r="H12" s="9">
        <f t="shared" si="2"/>
        <v>3920.2573194019005</v>
      </c>
    </row>
    <row r="13" spans="1:8" x14ac:dyDescent="0.25">
      <c r="A13" s="12">
        <v>2010</v>
      </c>
      <c r="B13" s="4">
        <v>4.7176084474583106</v>
      </c>
      <c r="C13" s="2">
        <v>18.690000000000001</v>
      </c>
      <c r="D13" s="3">
        <v>20.88</v>
      </c>
      <c r="E13" s="4">
        <v>16.75</v>
      </c>
      <c r="F13" s="8">
        <f t="shared" si="0"/>
        <v>3961.7531230404566</v>
      </c>
      <c r="G13" s="8">
        <f t="shared" si="1"/>
        <v>4425.9713862538638</v>
      </c>
      <c r="H13" s="9">
        <f t="shared" si="2"/>
        <v>3550.5278122486698</v>
      </c>
    </row>
    <row r="14" spans="1:8" x14ac:dyDescent="0.25">
      <c r="A14" s="12">
        <v>2011</v>
      </c>
      <c r="B14" s="4">
        <v>4.7371527945291856</v>
      </c>
      <c r="C14" s="2">
        <v>18.690000000000001</v>
      </c>
      <c r="D14" s="3">
        <v>20.88</v>
      </c>
      <c r="E14" s="4">
        <v>16.75</v>
      </c>
      <c r="F14" s="8">
        <f t="shared" si="0"/>
        <v>3945.4078875362848</v>
      </c>
      <c r="G14" s="8">
        <f t="shared" si="1"/>
        <v>4407.7108984353999</v>
      </c>
      <c r="H14" s="9">
        <f t="shared" si="2"/>
        <v>3535.8791929498534</v>
      </c>
    </row>
    <row r="15" spans="1:8" x14ac:dyDescent="0.25">
      <c r="A15" s="12">
        <v>2012</v>
      </c>
      <c r="B15" s="4">
        <v>4.7582229062339536</v>
      </c>
      <c r="C15" s="2">
        <v>18.690000000000001</v>
      </c>
      <c r="D15" s="3">
        <v>20.88</v>
      </c>
      <c r="E15" s="4">
        <v>16.75</v>
      </c>
      <c r="F15" s="8">
        <f t="shared" si="0"/>
        <v>3927.937040426043</v>
      </c>
      <c r="G15" s="8">
        <f t="shared" si="1"/>
        <v>4388.1929055160927</v>
      </c>
      <c r="H15" s="9">
        <f t="shared" si="2"/>
        <v>3520.2217992047199</v>
      </c>
    </row>
    <row r="16" spans="1:8" x14ac:dyDescent="0.25">
      <c r="A16" s="12">
        <v>2013</v>
      </c>
      <c r="B16" s="4">
        <v>4.7834017304351359</v>
      </c>
      <c r="C16" s="2">
        <v>18.690000000000001</v>
      </c>
      <c r="D16" s="3">
        <v>20.88</v>
      </c>
      <c r="E16" s="4">
        <v>16.75</v>
      </c>
      <c r="F16" s="8">
        <f t="shared" si="0"/>
        <v>3907.2612030643331</v>
      </c>
      <c r="G16" s="8">
        <f t="shared" si="1"/>
        <v>4365.0943777412122</v>
      </c>
      <c r="H16" s="9">
        <f t="shared" si="2"/>
        <v>3501.6920894236259</v>
      </c>
    </row>
    <row r="17" spans="1:8" x14ac:dyDescent="0.25">
      <c r="A17" s="12">
        <v>2014</v>
      </c>
      <c r="B17" s="4">
        <v>4.7957550071616506</v>
      </c>
      <c r="C17" s="2">
        <v>18.690000000000001</v>
      </c>
      <c r="D17" s="3">
        <v>20.88</v>
      </c>
      <c r="E17" s="4">
        <v>16.75</v>
      </c>
      <c r="F17" s="8">
        <f t="shared" si="0"/>
        <v>3897.1965774084874</v>
      </c>
      <c r="G17" s="8">
        <f t="shared" si="1"/>
        <v>4353.8504299780207</v>
      </c>
      <c r="H17" s="9">
        <f t="shared" si="2"/>
        <v>3492.6721600637861</v>
      </c>
    </row>
    <row r="18" spans="1:8" x14ac:dyDescent="0.25">
      <c r="A18" s="12">
        <v>2015</v>
      </c>
      <c r="B18" s="4">
        <v>4.8157550071616502</v>
      </c>
      <c r="C18" s="2">
        <v>18.690000000000001</v>
      </c>
      <c r="D18" s="3">
        <v>20.88</v>
      </c>
      <c r="E18" s="4">
        <v>16.75</v>
      </c>
      <c r="F18" s="8">
        <f t="shared" si="0"/>
        <v>3881.0113828891949</v>
      </c>
      <c r="G18" s="8">
        <f t="shared" si="1"/>
        <v>4335.7687359404163</v>
      </c>
      <c r="H18" s="9">
        <f t="shared" si="2"/>
        <v>3478.1669696840027</v>
      </c>
    </row>
    <row r="19" spans="1:8" x14ac:dyDescent="0.25">
      <c r="A19" s="12">
        <v>2016</v>
      </c>
      <c r="B19" s="4">
        <v>4.8357550071616497</v>
      </c>
      <c r="C19" s="2">
        <v>18.690000000000001</v>
      </c>
      <c r="D19" s="3">
        <v>20.88</v>
      </c>
      <c r="E19" s="4">
        <v>16.75</v>
      </c>
      <c r="F19" s="8">
        <f t="shared" si="0"/>
        <v>3864.96006772893</v>
      </c>
      <c r="G19" s="8">
        <f t="shared" si="1"/>
        <v>4317.836608570361</v>
      </c>
      <c r="H19" s="9">
        <f t="shared" si="2"/>
        <v>3463.7817621433692</v>
      </c>
    </row>
    <row r="20" spans="1:8" x14ac:dyDescent="0.25">
      <c r="A20" s="12">
        <v>2017</v>
      </c>
      <c r="B20" s="4">
        <v>4.8557550071616493</v>
      </c>
      <c r="C20" s="2">
        <v>18.690000000000001</v>
      </c>
      <c r="D20" s="3">
        <v>20.88</v>
      </c>
      <c r="E20" s="4">
        <v>16.75</v>
      </c>
      <c r="F20" s="8">
        <f t="shared" si="0"/>
        <v>3849.0409776511624</v>
      </c>
      <c r="G20" s="8">
        <f t="shared" si="1"/>
        <v>4300.0521997515389</v>
      </c>
      <c r="H20" s="9">
        <f t="shared" si="2"/>
        <v>3449.5150548773122</v>
      </c>
    </row>
    <row r="21" spans="1:8" x14ac:dyDescent="0.25">
      <c r="A21" s="12">
        <v>2018</v>
      </c>
      <c r="B21" s="4">
        <v>4.8757550071616489</v>
      </c>
      <c r="C21" s="2">
        <v>18.690000000000001</v>
      </c>
      <c r="D21" s="3">
        <v>20.88</v>
      </c>
      <c r="E21" s="4">
        <v>16.75</v>
      </c>
      <c r="F21" s="8">
        <f t="shared" si="0"/>
        <v>3833.2524855222614</v>
      </c>
      <c r="G21" s="8">
        <f t="shared" si="1"/>
        <v>4282.4136916910002</v>
      </c>
      <c r="H21" s="9">
        <f t="shared" si="2"/>
        <v>3435.3653896467563</v>
      </c>
    </row>
    <row r="22" spans="1:8" x14ac:dyDescent="0.25">
      <c r="A22" s="12">
        <v>2019</v>
      </c>
      <c r="B22" s="4">
        <v>4.8957550071616485</v>
      </c>
      <c r="C22" s="2">
        <v>18.690000000000001</v>
      </c>
      <c r="D22" s="3">
        <v>20.88</v>
      </c>
      <c r="E22" s="4">
        <v>16.75</v>
      </c>
      <c r="F22" s="8">
        <f t="shared" si="0"/>
        <v>3817.5929907970767</v>
      </c>
      <c r="G22" s="8">
        <f t="shared" si="1"/>
        <v>4264.919296299784</v>
      </c>
      <c r="H22" s="9">
        <f t="shared" si="2"/>
        <v>3421.3313320412535</v>
      </c>
    </row>
    <row r="23" spans="1:8" ht="13.8" thickBot="1" x14ac:dyDescent="0.3">
      <c r="A23" s="13">
        <v>2020</v>
      </c>
      <c r="B23" s="7">
        <v>4.915755007161648</v>
      </c>
      <c r="C23" s="5">
        <v>18.690000000000001</v>
      </c>
      <c r="D23" s="6">
        <v>20.88</v>
      </c>
      <c r="E23" s="7">
        <v>16.75</v>
      </c>
      <c r="F23" s="10">
        <f t="shared" si="0"/>
        <v>3802.0609189780571</v>
      </c>
      <c r="G23" s="10">
        <f t="shared" si="1"/>
        <v>4247.5672545886473</v>
      </c>
      <c r="H23" s="11">
        <f t="shared" si="2"/>
        <v>3407.4114709942455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Curve</vt:lpstr>
      <vt:lpstr>Current Curve</vt:lpstr>
      <vt:lpstr>Sheet3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dcterms:created xsi:type="dcterms:W3CDTF">2001-01-02T16:08:48Z</dcterms:created>
  <dcterms:modified xsi:type="dcterms:W3CDTF">2023-09-10T11:10:15Z</dcterms:modified>
</cp:coreProperties>
</file>