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5.xml" ContentType="application/vnd.openxmlformats-officedocument.spreadsheetml.revisionLog+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8.xml" ContentType="application/vnd.openxmlformats-officedocument.spreadsheetml.revisionLog+xml"/>
  <Override PartName="/xl/revisions/revisionLog9.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19.xml" ContentType="application/vnd.openxmlformats-officedocument.spreadsheetml.revisionLog+xml"/>
  <Override PartName="/xl/revisions/revisionLog20.xml" ContentType="application/vnd.openxmlformats-officedocument.spreadsheetml.revisionLog+xml"/>
  <Override PartName="/xl/revisions/revisionLog21.xml" ContentType="application/vnd.openxmlformats-officedocument.spreadsheetml.revisionLog+xml"/>
  <Override PartName="/xl/revisions/revisionLog22.xml" ContentType="application/vnd.openxmlformats-officedocument.spreadsheetml.revisionLog+xml"/>
  <Override PartName="/xl/revisions/revisionLog23.xml" ContentType="application/vnd.openxmlformats-officedocument.spreadsheetml.revisionLog+xml"/>
  <Override PartName="/xl/revisions/revisionLog24.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30.xml" ContentType="application/vnd.openxmlformats-officedocument.spreadsheetml.revisionLog+xml"/>
  <Override PartName="/xl/revisions/revisionLog31.xml" ContentType="application/vnd.openxmlformats-officedocument.spreadsheetml.revisionLog+xml"/>
  <Override PartName="/xl/revisions/revisionLog32.xml" ContentType="application/vnd.openxmlformats-officedocument.spreadsheetml.revisionLog+xml"/>
  <Override PartName="/xl/revisions/revisionLog33.xml" ContentType="application/vnd.openxmlformats-officedocument.spreadsheetml.revisionLog+xml"/>
  <Override PartName="/xl/revisions/revisionLog34.xml" ContentType="application/vnd.openxmlformats-officedocument.spreadsheetml.revisionLog+xml"/>
  <Override PartName="/xl/revisions/revisionLog35.xml" ContentType="application/vnd.openxmlformats-officedocument.spreadsheetml.revisionLog+xml"/>
  <Override PartName="/xl/revisions/revisionLog36.xml" ContentType="application/vnd.openxmlformats-officedocument.spreadsheetml.revisionLog+xml"/>
  <Override PartName="/xl/revisions/revisionLog37.xml" ContentType="application/vnd.openxmlformats-officedocument.spreadsheetml.revisionLog+xml"/>
  <Override PartName="/xl/revisions/revisionLog38.xml" ContentType="application/vnd.openxmlformats-officedocument.spreadsheetml.revisionLog+xml"/>
  <Override PartName="/xl/revisions/revisionLog39.xml" ContentType="application/vnd.openxmlformats-officedocument.spreadsheetml.revisionLog+xml"/>
  <Override PartName="/xl/revisions/revisionLog40.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3.xml" ContentType="application/vnd.openxmlformats-officedocument.spreadsheetml.revisionLog+xml"/>
  <Override PartName="/xl/revisions/revisionLog44.xml" ContentType="application/vnd.openxmlformats-officedocument.spreadsheetml.revisionLog+xml"/>
  <Override PartName="/xl/revisions/revisionLog45.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8.xml" ContentType="application/vnd.openxmlformats-officedocument.spreadsheetml.revisionLog+xml"/>
  <Override PartName="/xl/revisions/revisionLog49.xml" ContentType="application/vnd.openxmlformats-officedocument.spreadsheetml.revisionLog+xml"/>
  <Override PartName="/xl/revisions/revisionLog50.xml" ContentType="application/vnd.openxmlformats-officedocument.spreadsheetml.revisionLog+xml"/>
  <Override PartName="/xl/revisions/revisionLog51.xml" ContentType="application/vnd.openxmlformats-officedocument.spreadsheetml.revisionLog+xml"/>
  <Override PartName="/xl/revisions/revisionLog52.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workbookProtection lockRevision="1"/>
  <bookViews>
    <workbookView xWindow="15228" yWindow="-12" windowWidth="15180" windowHeight="8160" tabRatio="785"/>
  </bookViews>
  <sheets>
    <sheet name="Master List" sheetId="1" r:id="rId1"/>
    <sheet name="Top 200" sheetId="2" r:id="rId2"/>
    <sheet name="Everyone Else" sheetId="3" r:id="rId3"/>
    <sheet name="Clickpaper.com" sheetId="4" r:id="rId4"/>
    <sheet name="Summary Data" sheetId="5" r:id="rId5"/>
  </sheets>
  <definedNames>
    <definedName name="_xlnm._FilterDatabase" localSheetId="3" hidden="1">'Clickpaper.com'!$A$1:$AF$21</definedName>
    <definedName name="_xlnm._FilterDatabase" localSheetId="2" hidden="1">'Everyone Else'!$A$1:$AF$202</definedName>
    <definedName name="_xlnm._FilterDatabase" localSheetId="0" hidden="1">'Master List'!$A$10:$AG$413</definedName>
    <definedName name="_xlnm._FilterDatabase" localSheetId="1" hidden="1">'Top 200'!$A$1:$AF$220</definedName>
    <definedName name="DataTable">'Master List'!$C$10:$N$218</definedName>
    <definedName name="_xlnm.Print_Area" localSheetId="2">'Everyone Else'!$C$1:$H$9</definedName>
    <definedName name="Z_1D6EB216_8D6B_11D4_AE61_00D0B7532C5E_.wvu.Cols" localSheetId="4" hidden="1">'Summary Data'!$A:$M</definedName>
    <definedName name="Z_1D6EB216_8D6B_11D4_AE61_00D0B7532C5E_.wvu.FilterData" localSheetId="3" hidden="1">'Clickpaper.com'!$A$1:$AF$21</definedName>
    <definedName name="Z_1D6EB216_8D6B_11D4_AE61_00D0B7532C5E_.wvu.FilterData" localSheetId="2" hidden="1">'Everyone Else'!$A$1:$AF$202</definedName>
    <definedName name="Z_1D6EB216_8D6B_11D4_AE61_00D0B7532C5E_.wvu.FilterData" localSheetId="0" hidden="1">'Master List'!$A$10:$AG$413</definedName>
    <definedName name="Z_1D6EB216_8D6B_11D4_AE61_00D0B7532C5E_.wvu.FilterData" localSheetId="1" hidden="1">'Top 200'!$A$1:$AF$220</definedName>
    <definedName name="Z_1D6EB216_8D6B_11D4_AE61_00D0B7532C5E_.wvu.PrintArea" localSheetId="2" hidden="1">'Everyone Else'!$C$1:$H$9</definedName>
    <definedName name="Z_1D6EB216_8D6B_11D4_AE61_00D0B7532C5E_.wvu.PrintArea" localSheetId="0" hidden="1">'Master List'!$C:$I</definedName>
    <definedName name="Z_1D6EB216_8D6B_11D4_AE61_00D0B7532C5E_.wvu.PrintTitles" localSheetId="0" hidden="1">'Master List'!$10:$10</definedName>
    <definedName name="Z_3BF1C3A2_9096_11D4_8F2D_00508BC9F29D_.wvu.Cols" localSheetId="4" hidden="1">'Summary Data'!$A:$M</definedName>
    <definedName name="Z_3BF1C3A2_9096_11D4_8F2D_00508BC9F29D_.wvu.FilterData" localSheetId="3" hidden="1">'Clickpaper.com'!$A$1:$AF$21</definedName>
    <definedName name="Z_3BF1C3A2_9096_11D4_8F2D_00508BC9F29D_.wvu.FilterData" localSheetId="2" hidden="1">'Everyone Else'!$A$1:$AF$202</definedName>
    <definedName name="Z_3BF1C3A2_9096_11D4_8F2D_00508BC9F29D_.wvu.FilterData" localSheetId="0" hidden="1">'Master List'!$A$10:$AG$413</definedName>
    <definedName name="Z_3BF1C3A2_9096_11D4_8F2D_00508BC9F29D_.wvu.FilterData" localSheetId="1" hidden="1">'Top 200'!$A$1:$AF$220</definedName>
    <definedName name="Z_3BF1C3A2_9096_11D4_8F2D_00508BC9F29D_.wvu.PrintArea" localSheetId="2" hidden="1">'Everyone Else'!$C$1:$H$9</definedName>
    <definedName name="Z_43523F64_908E_11D4_9501_000064657374_.wvu.FilterData" localSheetId="0" hidden="1">'Master List'!$A$10:$AG$413</definedName>
    <definedName name="Z_43523F67_908E_11D4_9501_000064657374_.wvu.FilterData" localSheetId="0" hidden="1">'Master List'!$A$10:$AG$413</definedName>
    <definedName name="Z_43523F6C_908E_11D4_9501_000064657374_.wvu.FilterData" localSheetId="0" hidden="1">'Master List'!$A$10:$AG$413</definedName>
    <definedName name="Z_50946126_04B7_4DC6_A434_CD2C9954BE5D_.wvu.Cols" localSheetId="4" hidden="1">'Summary Data'!$A:$M</definedName>
    <definedName name="Z_50946126_04B7_4DC6_A434_CD2C9954BE5D_.wvu.FilterData" localSheetId="3" hidden="1">'Clickpaper.com'!$A$1:$AF$21</definedName>
    <definedName name="Z_50946126_04B7_4DC6_A434_CD2C9954BE5D_.wvu.FilterData" localSheetId="2" hidden="1">'Everyone Else'!$A$1:$AF$202</definedName>
    <definedName name="Z_50946126_04B7_4DC6_A434_CD2C9954BE5D_.wvu.FilterData" localSheetId="0" hidden="1">'Master List'!$A$10:$AG$413</definedName>
    <definedName name="Z_50946126_04B7_4DC6_A434_CD2C9954BE5D_.wvu.FilterData" localSheetId="1" hidden="1">'Top 200'!$A$1:$AF$220</definedName>
    <definedName name="Z_50946126_04B7_4DC6_A434_CD2C9954BE5D_.wvu.PrintArea" localSheetId="2" hidden="1">'Everyone Else'!$C$1:$H$9</definedName>
    <definedName name="Z_858762F1_9000_11D4_9501_000064657374_.wvu.Cols" localSheetId="4" hidden="1">'Summary Data'!$A:$M</definedName>
    <definedName name="Z_858762F1_9000_11D4_9501_000064657374_.wvu.FilterData" localSheetId="3" hidden="1">'Clickpaper.com'!$A$1:$AF$21</definedName>
    <definedName name="Z_858762F1_9000_11D4_9501_000064657374_.wvu.FilterData" localSheetId="2" hidden="1">'Everyone Else'!$A$1:$AF$202</definedName>
    <definedName name="Z_858762F1_9000_11D4_9501_000064657374_.wvu.FilterData" localSheetId="0" hidden="1">'Master List'!$A$10:$AG$413</definedName>
    <definedName name="Z_858762F1_9000_11D4_9501_000064657374_.wvu.FilterData" localSheetId="1" hidden="1">'Top 200'!$A$1:$AF$220</definedName>
    <definedName name="Z_858762F1_9000_11D4_9501_000064657374_.wvu.PrintArea" localSheetId="2" hidden="1">'Everyone Else'!$C$1:$H$9</definedName>
    <definedName name="Z_858762F4_9000_11D4_9501_000064657374_.wvu.FilterData" localSheetId="0" hidden="1">'Master List'!$A$10:$AG$413</definedName>
    <definedName name="Z_858762F8_9000_11D4_9501_000064657374_.wvu.FilterData" localSheetId="0" hidden="1">'Master List'!$A$10:$AG$413</definedName>
    <definedName name="Z_889F7FED_90A3_11D4_AE64_00D0B7532C5E_.wvu.FilterData" localSheetId="0" hidden="1">'Master List'!$A$10:$AG$413</definedName>
    <definedName name="Z_8AD6AD22_986D_11D4_AE65_00D0B7532C5E_.wvu.FilterData" localSheetId="0" hidden="1">'Master List'!$A$10:$AG$413</definedName>
    <definedName name="Z_8AD6AD23_986D_11D4_AE65_00D0B7532C5E_.wvu.FilterData" localSheetId="0" hidden="1">'Master List'!$A$10:$AG$413</definedName>
    <definedName name="Z_D2AED1D1_8B0E_11D4_AE60_00D0B7532C5E_.wvu.Cols" localSheetId="4" hidden="1">'Summary Data'!$A:$M</definedName>
    <definedName name="Z_D2AED1D1_8B0E_11D4_AE60_00D0B7532C5E_.wvu.FilterData" localSheetId="3" hidden="1">'Clickpaper.com'!$A$1:$AF$21</definedName>
    <definedName name="Z_D2AED1D1_8B0E_11D4_AE60_00D0B7532C5E_.wvu.FilterData" localSheetId="2" hidden="1">'Everyone Else'!$A$1:$AF$202</definedName>
    <definedName name="Z_D2AED1D1_8B0E_11D4_AE60_00D0B7532C5E_.wvu.FilterData" localSheetId="0" hidden="1">'Master List'!$A$10:$AG$413</definedName>
    <definedName name="Z_D2AED1D1_8B0E_11D4_AE60_00D0B7532C5E_.wvu.FilterData" localSheetId="1" hidden="1">'Top 200'!$A$1:$AF$220</definedName>
    <definedName name="Z_D2AED1D1_8B0E_11D4_AE60_00D0B7532C5E_.wvu.PrintArea" localSheetId="2" hidden="1">'Everyone Else'!$C$1:$H$9</definedName>
  </definedNames>
  <calcPr calcId="0" calcMode="manual" fullCalcOnLoad="1"/>
  <customWorkbookViews>
    <customWorkbookView name="Havlíček Jan - Personal View" guid="{50946126-04B7-4DC6-A434-CD2C9954BE5D}" mergeInterval="0" personalView="1" maximized="1" xWindow="-9" yWindow="-9" windowWidth="1938" windowHeight="1038" tabRatio="785" activeSheetId="1"/>
    <customWorkbookView name="hbucalo - Personal View" guid="{3BF1C3A2-9096-11D4-8F2D-00508BC9F29D}" mergeInterval="0" personalView="1" xWindow="-598" yWindow="130" windowWidth="1292" windowHeight="177" tabRatio="785" activeSheetId="1"/>
    <customWorkbookView name="bhull - Personal View" guid="{858762F1-9000-11D4-9501-000064657374}" mergeInterval="0" personalView="1" maximized="1" windowWidth="1020" windowHeight="606" tabRatio="785" activeSheetId="1"/>
    <customWorkbookView name="Lucy Ortiz - Personal View" guid="{1D6EB216-8D6B-11D4-AE61-00D0B7532C5E}" mergeInterval="0" personalView="1" xWindow="5" yWindow="24" windowWidth="2027" windowHeight="540" tabRatio="785" activeSheetId="1"/>
    <customWorkbookView name="Sheetal H. Patel - Personal View" guid="{D2AED1D1-8B0E-11D4-AE60-00D0B7532C5E}" autoUpdate="1" mergeInterval="5" personalView="1" xWindow="1021" yWindow="24" windowWidth="1000" windowHeight="513" tabRatio="785" activeSheetId="1"/>
  </customWorkbookViews>
</workbook>
</file>

<file path=xl/calcChain.xml><?xml version="1.0" encoding="utf-8"?>
<calcChain xmlns="http://schemas.openxmlformats.org/spreadsheetml/2006/main">
  <c r="A2" i="4" l="1"/>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7"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8"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10" i="4"/>
  <c r="B10"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11"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12" i="4"/>
  <c r="B12"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13" i="4"/>
  <c r="B13"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14" i="4"/>
  <c r="B1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15" i="4"/>
  <c r="B15"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16" i="4"/>
  <c r="B16"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17" i="4"/>
  <c r="B17"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18" i="4"/>
  <c r="B18"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19" i="4"/>
  <c r="B19"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20" i="4"/>
  <c r="B20"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21" i="4"/>
  <c r="B21"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3" i="3"/>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4" i="3"/>
  <c r="B4"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5"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6" i="3"/>
  <c r="B6"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7"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8" i="3"/>
  <c r="B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9" i="3"/>
  <c r="B9"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10"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11"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12"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13"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14" i="3"/>
  <c r="B14"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15"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16"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17"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18"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19"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20"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21"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22"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23"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24"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25"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26" i="3"/>
  <c r="B26"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27"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28"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29"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30"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31"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32"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33"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34" i="3"/>
  <c r="B34"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35" i="3"/>
  <c r="B35"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36"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37" i="3"/>
  <c r="B37"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38"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39" i="3"/>
  <c r="B39" i="3"/>
  <c r="C39"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40" i="3"/>
  <c r="B40" i="3"/>
  <c r="C40"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41" i="3"/>
  <c r="B41"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42" i="3"/>
  <c r="B42"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43" i="3"/>
  <c r="B43"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44"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45"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46"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48"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49"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50"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51"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52"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53"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54"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55"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56"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57"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58"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59"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60"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61" i="3"/>
  <c r="B61" i="3"/>
  <c r="C61"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62" i="3"/>
  <c r="B62" i="3"/>
  <c r="C62"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63" i="3"/>
  <c r="B63" i="3"/>
  <c r="C63"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64" i="3"/>
  <c r="B64" i="3"/>
  <c r="C64"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65" i="3"/>
  <c r="B65" i="3"/>
  <c r="C65"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66" i="3"/>
  <c r="B66" i="3"/>
  <c r="C66"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67" i="3"/>
  <c r="B67" i="3"/>
  <c r="C67"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68" i="3"/>
  <c r="B68"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69" i="3"/>
  <c r="B69" i="3"/>
  <c r="C69" i="3"/>
  <c r="D69" i="3"/>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70" i="3"/>
  <c r="B70" i="3"/>
  <c r="C70" i="3"/>
  <c r="D70" i="3"/>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71" i="3"/>
  <c r="B71" i="3"/>
  <c r="C71" i="3"/>
  <c r="D71" i="3"/>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72" i="3"/>
  <c r="B72" i="3"/>
  <c r="C72" i="3"/>
  <c r="D72" i="3"/>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73" i="3"/>
  <c r="B73" i="3"/>
  <c r="C73" i="3"/>
  <c r="D73" i="3"/>
  <c r="E73" i="3"/>
  <c r="F73" i="3"/>
  <c r="G73" i="3"/>
  <c r="H73" i="3"/>
  <c r="I73" i="3"/>
  <c r="J73" i="3"/>
  <c r="K73" i="3"/>
  <c r="L73" i="3"/>
  <c r="M73" i="3"/>
  <c r="N73" i="3"/>
  <c r="O73" i="3"/>
  <c r="P73" i="3"/>
  <c r="Q73" i="3"/>
  <c r="R73" i="3"/>
  <c r="S73" i="3"/>
  <c r="T73" i="3"/>
  <c r="U73" i="3"/>
  <c r="V73" i="3"/>
  <c r="W73" i="3"/>
  <c r="X73" i="3"/>
  <c r="Y73" i="3"/>
  <c r="Z73" i="3"/>
  <c r="AA73" i="3"/>
  <c r="AB73" i="3"/>
  <c r="AC73" i="3"/>
  <c r="AD73" i="3"/>
  <c r="AE73" i="3"/>
  <c r="AF73" i="3"/>
  <c r="A74" i="3"/>
  <c r="B74" i="3"/>
  <c r="C74" i="3"/>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75" i="3"/>
  <c r="B75" i="3"/>
  <c r="C75" i="3"/>
  <c r="D75" i="3"/>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76" i="3"/>
  <c r="B76" i="3"/>
  <c r="C76" i="3"/>
  <c r="D76" i="3"/>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77" i="3"/>
  <c r="B77" i="3"/>
  <c r="C77" i="3"/>
  <c r="D77" i="3"/>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78" i="3"/>
  <c r="B78" i="3"/>
  <c r="C78" i="3"/>
  <c r="D78" i="3"/>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79" i="3"/>
  <c r="B79" i="3"/>
  <c r="C79" i="3"/>
  <c r="D79" i="3"/>
  <c r="E79" i="3"/>
  <c r="F79" i="3"/>
  <c r="G79" i="3"/>
  <c r="H79" i="3"/>
  <c r="I79" i="3"/>
  <c r="J79" i="3"/>
  <c r="K79" i="3"/>
  <c r="L79" i="3"/>
  <c r="M79" i="3"/>
  <c r="N79" i="3"/>
  <c r="O79" i="3"/>
  <c r="P79" i="3"/>
  <c r="Q79" i="3"/>
  <c r="R79" i="3"/>
  <c r="S79" i="3"/>
  <c r="T79" i="3"/>
  <c r="U79" i="3"/>
  <c r="V79" i="3"/>
  <c r="W79" i="3"/>
  <c r="X79" i="3"/>
  <c r="Y79" i="3"/>
  <c r="Z79" i="3"/>
  <c r="AA79" i="3"/>
  <c r="AB79" i="3"/>
  <c r="AC79" i="3"/>
  <c r="AD79" i="3"/>
  <c r="AE79" i="3"/>
  <c r="AF79" i="3"/>
  <c r="A80" i="3"/>
  <c r="B80" i="3"/>
  <c r="C80" i="3"/>
  <c r="D80" i="3"/>
  <c r="E80" i="3"/>
  <c r="F80" i="3"/>
  <c r="G80" i="3"/>
  <c r="H80" i="3"/>
  <c r="I80" i="3"/>
  <c r="J80" i="3"/>
  <c r="K80" i="3"/>
  <c r="L80" i="3"/>
  <c r="M80" i="3"/>
  <c r="N80" i="3"/>
  <c r="O80" i="3"/>
  <c r="P80" i="3"/>
  <c r="Q80" i="3"/>
  <c r="R80" i="3"/>
  <c r="S80" i="3"/>
  <c r="T80" i="3"/>
  <c r="U80" i="3"/>
  <c r="V80" i="3"/>
  <c r="W80" i="3"/>
  <c r="X80" i="3"/>
  <c r="Y80" i="3"/>
  <c r="Z80" i="3"/>
  <c r="AA80" i="3"/>
  <c r="AB80" i="3"/>
  <c r="AC80" i="3"/>
  <c r="AD80" i="3"/>
  <c r="AE80" i="3"/>
  <c r="AF80" i="3"/>
  <c r="A81" i="3"/>
  <c r="B81" i="3"/>
  <c r="C81" i="3"/>
  <c r="D81" i="3"/>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82" i="3"/>
  <c r="B82"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83"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84" i="3"/>
  <c r="B84"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85" i="3"/>
  <c r="B85" i="3"/>
  <c r="C85" i="3"/>
  <c r="D85" i="3"/>
  <c r="E85" i="3"/>
  <c r="F85" i="3"/>
  <c r="G85" i="3"/>
  <c r="H85" i="3"/>
  <c r="I85" i="3"/>
  <c r="J85" i="3"/>
  <c r="K85" i="3"/>
  <c r="L85" i="3"/>
  <c r="M85" i="3"/>
  <c r="N85" i="3"/>
  <c r="O85" i="3"/>
  <c r="P85" i="3"/>
  <c r="Q85" i="3"/>
  <c r="R85" i="3"/>
  <c r="S85" i="3"/>
  <c r="T85" i="3"/>
  <c r="U85" i="3"/>
  <c r="V85" i="3"/>
  <c r="W85" i="3"/>
  <c r="X85" i="3"/>
  <c r="Y85" i="3"/>
  <c r="Z85" i="3"/>
  <c r="AA85" i="3"/>
  <c r="AB85" i="3"/>
  <c r="AC85" i="3"/>
  <c r="AD85" i="3"/>
  <c r="AE85" i="3"/>
  <c r="AF85" i="3"/>
  <c r="A86" i="3"/>
  <c r="B86" i="3"/>
  <c r="C86" i="3"/>
  <c r="D86" i="3"/>
  <c r="E86" i="3"/>
  <c r="F86" i="3"/>
  <c r="G86" i="3"/>
  <c r="H86" i="3"/>
  <c r="I86" i="3"/>
  <c r="J86" i="3"/>
  <c r="K86" i="3"/>
  <c r="L86" i="3"/>
  <c r="M86" i="3"/>
  <c r="N86" i="3"/>
  <c r="O86" i="3"/>
  <c r="P86" i="3"/>
  <c r="Q86" i="3"/>
  <c r="R86" i="3"/>
  <c r="S86" i="3"/>
  <c r="T86" i="3"/>
  <c r="U86" i="3"/>
  <c r="V86" i="3"/>
  <c r="W86" i="3"/>
  <c r="X86" i="3"/>
  <c r="Y86" i="3"/>
  <c r="Z86" i="3"/>
  <c r="AA86" i="3"/>
  <c r="AB86" i="3"/>
  <c r="AC86" i="3"/>
  <c r="AD86" i="3"/>
  <c r="AE86" i="3"/>
  <c r="AF86" i="3"/>
  <c r="A87" i="3"/>
  <c r="B87" i="3"/>
  <c r="C87" i="3"/>
  <c r="D87" i="3"/>
  <c r="E87" i="3"/>
  <c r="F87" i="3"/>
  <c r="G87" i="3"/>
  <c r="H87" i="3"/>
  <c r="I87" i="3"/>
  <c r="J87" i="3"/>
  <c r="K87" i="3"/>
  <c r="L87" i="3"/>
  <c r="M87" i="3"/>
  <c r="N87" i="3"/>
  <c r="O87" i="3"/>
  <c r="P87" i="3"/>
  <c r="Q87" i="3"/>
  <c r="R87" i="3"/>
  <c r="S87" i="3"/>
  <c r="T87" i="3"/>
  <c r="U87" i="3"/>
  <c r="V87" i="3"/>
  <c r="W87" i="3"/>
  <c r="X87" i="3"/>
  <c r="Y87" i="3"/>
  <c r="Z87" i="3"/>
  <c r="AA87" i="3"/>
  <c r="AB87" i="3"/>
  <c r="AC87" i="3"/>
  <c r="AD87" i="3"/>
  <c r="AE87" i="3"/>
  <c r="AF87" i="3"/>
  <c r="A88" i="3"/>
  <c r="B88" i="3"/>
  <c r="C88" i="3"/>
  <c r="D88" i="3"/>
  <c r="E88" i="3"/>
  <c r="F88" i="3"/>
  <c r="G88" i="3"/>
  <c r="H88" i="3"/>
  <c r="I88" i="3"/>
  <c r="J88" i="3"/>
  <c r="K88" i="3"/>
  <c r="L88" i="3"/>
  <c r="M88" i="3"/>
  <c r="N88" i="3"/>
  <c r="O88" i="3"/>
  <c r="P88" i="3"/>
  <c r="Q88" i="3"/>
  <c r="R88" i="3"/>
  <c r="S88" i="3"/>
  <c r="T88" i="3"/>
  <c r="U88" i="3"/>
  <c r="V88" i="3"/>
  <c r="W88" i="3"/>
  <c r="X88" i="3"/>
  <c r="Y88" i="3"/>
  <c r="Z88" i="3"/>
  <c r="AA88" i="3"/>
  <c r="AB88" i="3"/>
  <c r="AC88" i="3"/>
  <c r="AD88" i="3"/>
  <c r="AE88" i="3"/>
  <c r="AF88" i="3"/>
  <c r="A89" i="3"/>
  <c r="B89" i="3"/>
  <c r="C89" i="3"/>
  <c r="D89" i="3"/>
  <c r="E89" i="3"/>
  <c r="F89" i="3"/>
  <c r="G89" i="3"/>
  <c r="H89" i="3"/>
  <c r="I89" i="3"/>
  <c r="J89" i="3"/>
  <c r="K89" i="3"/>
  <c r="L89" i="3"/>
  <c r="M89" i="3"/>
  <c r="N89" i="3"/>
  <c r="O89" i="3"/>
  <c r="P89" i="3"/>
  <c r="Q89" i="3"/>
  <c r="R89" i="3"/>
  <c r="S89" i="3"/>
  <c r="T89" i="3"/>
  <c r="U89" i="3"/>
  <c r="V89" i="3"/>
  <c r="W89" i="3"/>
  <c r="X89" i="3"/>
  <c r="Y89" i="3"/>
  <c r="Z89" i="3"/>
  <c r="AA89" i="3"/>
  <c r="AB89" i="3"/>
  <c r="AC89" i="3"/>
  <c r="AD89" i="3"/>
  <c r="AE89" i="3"/>
  <c r="AF89" i="3"/>
  <c r="A90" i="3"/>
  <c r="B90" i="3"/>
  <c r="C90" i="3"/>
  <c r="D90" i="3"/>
  <c r="E90" i="3"/>
  <c r="F90" i="3"/>
  <c r="G90" i="3"/>
  <c r="H90" i="3"/>
  <c r="I90" i="3"/>
  <c r="J90" i="3"/>
  <c r="K90" i="3"/>
  <c r="L90" i="3"/>
  <c r="M90" i="3"/>
  <c r="N90" i="3"/>
  <c r="O90" i="3"/>
  <c r="P90" i="3"/>
  <c r="Q90" i="3"/>
  <c r="R90" i="3"/>
  <c r="S90" i="3"/>
  <c r="T90" i="3"/>
  <c r="U90" i="3"/>
  <c r="V90" i="3"/>
  <c r="W90" i="3"/>
  <c r="X90" i="3"/>
  <c r="Y90" i="3"/>
  <c r="Z90" i="3"/>
  <c r="AA90" i="3"/>
  <c r="AB90" i="3"/>
  <c r="AC90" i="3"/>
  <c r="AD90" i="3"/>
  <c r="AE90" i="3"/>
  <c r="AF90" i="3"/>
  <c r="A91" i="3"/>
  <c r="B91" i="3"/>
  <c r="C91" i="3"/>
  <c r="D91" i="3"/>
  <c r="E91" i="3"/>
  <c r="F91" i="3"/>
  <c r="G91" i="3"/>
  <c r="H91" i="3"/>
  <c r="I91" i="3"/>
  <c r="J91" i="3"/>
  <c r="K91" i="3"/>
  <c r="L91" i="3"/>
  <c r="M91" i="3"/>
  <c r="N91" i="3"/>
  <c r="O91" i="3"/>
  <c r="P91" i="3"/>
  <c r="Q91" i="3"/>
  <c r="R91" i="3"/>
  <c r="S91" i="3"/>
  <c r="T91" i="3"/>
  <c r="U91" i="3"/>
  <c r="V91" i="3"/>
  <c r="W91" i="3"/>
  <c r="X91" i="3"/>
  <c r="Y91" i="3"/>
  <c r="Z91" i="3"/>
  <c r="AA91" i="3"/>
  <c r="AB91" i="3"/>
  <c r="AC91" i="3"/>
  <c r="AD91" i="3"/>
  <c r="AE91" i="3"/>
  <c r="AF91" i="3"/>
  <c r="A92" i="3"/>
  <c r="B92" i="3"/>
  <c r="C92" i="3"/>
  <c r="D92" i="3"/>
  <c r="E92" i="3"/>
  <c r="F92" i="3"/>
  <c r="G92" i="3"/>
  <c r="H92" i="3"/>
  <c r="I92" i="3"/>
  <c r="J92" i="3"/>
  <c r="K92" i="3"/>
  <c r="L92" i="3"/>
  <c r="M92" i="3"/>
  <c r="N92" i="3"/>
  <c r="O92" i="3"/>
  <c r="P92" i="3"/>
  <c r="Q92" i="3"/>
  <c r="R92" i="3"/>
  <c r="S92" i="3"/>
  <c r="T92" i="3"/>
  <c r="U92" i="3"/>
  <c r="V92" i="3"/>
  <c r="W92" i="3"/>
  <c r="X92" i="3"/>
  <c r="Y92" i="3"/>
  <c r="Z92" i="3"/>
  <c r="AA92" i="3"/>
  <c r="AB92" i="3"/>
  <c r="AC92" i="3"/>
  <c r="AD92" i="3"/>
  <c r="AE92" i="3"/>
  <c r="AF92" i="3"/>
  <c r="A93" i="3"/>
  <c r="B93" i="3"/>
  <c r="C93" i="3"/>
  <c r="D93" i="3"/>
  <c r="E93" i="3"/>
  <c r="F93" i="3"/>
  <c r="G93" i="3"/>
  <c r="H93" i="3"/>
  <c r="I93" i="3"/>
  <c r="J93" i="3"/>
  <c r="K93" i="3"/>
  <c r="L93" i="3"/>
  <c r="M93" i="3"/>
  <c r="N93" i="3"/>
  <c r="O93" i="3"/>
  <c r="P93" i="3"/>
  <c r="Q93" i="3"/>
  <c r="R93" i="3"/>
  <c r="S93" i="3"/>
  <c r="T93" i="3"/>
  <c r="U93" i="3"/>
  <c r="V93" i="3"/>
  <c r="W93" i="3"/>
  <c r="X93" i="3"/>
  <c r="Y93" i="3"/>
  <c r="Z93" i="3"/>
  <c r="AA93" i="3"/>
  <c r="AB93" i="3"/>
  <c r="AC93" i="3"/>
  <c r="AD93" i="3"/>
  <c r="AE93" i="3"/>
  <c r="AF93" i="3"/>
  <c r="A94" i="3"/>
  <c r="B94" i="3"/>
  <c r="C94" i="3"/>
  <c r="D94" i="3"/>
  <c r="E94" i="3"/>
  <c r="F94" i="3"/>
  <c r="G94" i="3"/>
  <c r="H94" i="3"/>
  <c r="I94" i="3"/>
  <c r="J94" i="3"/>
  <c r="K94" i="3"/>
  <c r="L94" i="3"/>
  <c r="M94" i="3"/>
  <c r="N94" i="3"/>
  <c r="O94" i="3"/>
  <c r="P94" i="3"/>
  <c r="Q94" i="3"/>
  <c r="R94" i="3"/>
  <c r="S94" i="3"/>
  <c r="T94" i="3"/>
  <c r="U94" i="3"/>
  <c r="V94" i="3"/>
  <c r="W94" i="3"/>
  <c r="X94" i="3"/>
  <c r="Y94" i="3"/>
  <c r="Z94" i="3"/>
  <c r="AA94" i="3"/>
  <c r="AB94" i="3"/>
  <c r="AC94" i="3"/>
  <c r="AD94" i="3"/>
  <c r="AE94" i="3"/>
  <c r="AF94" i="3"/>
  <c r="A95" i="3"/>
  <c r="B95" i="3"/>
  <c r="C95" i="3"/>
  <c r="D95" i="3"/>
  <c r="E95" i="3"/>
  <c r="F95" i="3"/>
  <c r="G95" i="3"/>
  <c r="H95" i="3"/>
  <c r="I95" i="3"/>
  <c r="J95" i="3"/>
  <c r="K95" i="3"/>
  <c r="L95" i="3"/>
  <c r="M95" i="3"/>
  <c r="N95" i="3"/>
  <c r="O95" i="3"/>
  <c r="P95" i="3"/>
  <c r="Q95" i="3"/>
  <c r="R95" i="3"/>
  <c r="S95" i="3"/>
  <c r="T95" i="3"/>
  <c r="U95" i="3"/>
  <c r="V95" i="3"/>
  <c r="W95" i="3"/>
  <c r="X95" i="3"/>
  <c r="Y95" i="3"/>
  <c r="Z95" i="3"/>
  <c r="AA95" i="3"/>
  <c r="AB95" i="3"/>
  <c r="AC95" i="3"/>
  <c r="AD95" i="3"/>
  <c r="AE95" i="3"/>
  <c r="AF95" i="3"/>
  <c r="A96" i="3"/>
  <c r="B96" i="3"/>
  <c r="C96" i="3"/>
  <c r="D96" i="3"/>
  <c r="E96" i="3"/>
  <c r="F96" i="3"/>
  <c r="G96" i="3"/>
  <c r="H96" i="3"/>
  <c r="I96" i="3"/>
  <c r="J96" i="3"/>
  <c r="K96" i="3"/>
  <c r="L96" i="3"/>
  <c r="M96" i="3"/>
  <c r="N96" i="3"/>
  <c r="O96" i="3"/>
  <c r="P96" i="3"/>
  <c r="Q96" i="3"/>
  <c r="R96" i="3"/>
  <c r="S96" i="3"/>
  <c r="T96" i="3"/>
  <c r="U96" i="3"/>
  <c r="V96" i="3"/>
  <c r="W96" i="3"/>
  <c r="X96" i="3"/>
  <c r="Y96" i="3"/>
  <c r="Z96" i="3"/>
  <c r="AA96" i="3"/>
  <c r="AB96" i="3"/>
  <c r="AC96" i="3"/>
  <c r="AD96" i="3"/>
  <c r="AE96" i="3"/>
  <c r="AF96" i="3"/>
  <c r="A97" i="3"/>
  <c r="B97" i="3"/>
  <c r="C97" i="3"/>
  <c r="D97" i="3"/>
  <c r="E97" i="3"/>
  <c r="F97" i="3"/>
  <c r="G97" i="3"/>
  <c r="H97" i="3"/>
  <c r="I97" i="3"/>
  <c r="J97" i="3"/>
  <c r="K97" i="3"/>
  <c r="L97" i="3"/>
  <c r="M97" i="3"/>
  <c r="N97" i="3"/>
  <c r="O97" i="3"/>
  <c r="P97" i="3"/>
  <c r="Q97" i="3"/>
  <c r="R97" i="3"/>
  <c r="S97" i="3"/>
  <c r="T97" i="3"/>
  <c r="U97" i="3"/>
  <c r="V97" i="3"/>
  <c r="W97" i="3"/>
  <c r="X97" i="3"/>
  <c r="Y97" i="3"/>
  <c r="Z97" i="3"/>
  <c r="AA97" i="3"/>
  <c r="AB97" i="3"/>
  <c r="AC97" i="3"/>
  <c r="AD97" i="3"/>
  <c r="AE97" i="3"/>
  <c r="AF97" i="3"/>
  <c r="A98" i="3"/>
  <c r="B98" i="3"/>
  <c r="C98" i="3"/>
  <c r="D98" i="3"/>
  <c r="E98" i="3"/>
  <c r="F98" i="3"/>
  <c r="G98" i="3"/>
  <c r="H98" i="3"/>
  <c r="I98" i="3"/>
  <c r="J98" i="3"/>
  <c r="K98" i="3"/>
  <c r="L98" i="3"/>
  <c r="M98" i="3"/>
  <c r="N98" i="3"/>
  <c r="O98" i="3"/>
  <c r="P98" i="3"/>
  <c r="Q98" i="3"/>
  <c r="R98" i="3"/>
  <c r="S98" i="3"/>
  <c r="T98" i="3"/>
  <c r="U98" i="3"/>
  <c r="V98" i="3"/>
  <c r="W98" i="3"/>
  <c r="X98" i="3"/>
  <c r="Y98" i="3"/>
  <c r="Z98" i="3"/>
  <c r="AA98" i="3"/>
  <c r="AB98" i="3"/>
  <c r="AC98" i="3"/>
  <c r="AD98" i="3"/>
  <c r="AE98" i="3"/>
  <c r="AF98" i="3"/>
  <c r="A99" i="3"/>
  <c r="B99" i="3"/>
  <c r="C99" i="3"/>
  <c r="D99" i="3"/>
  <c r="E99" i="3"/>
  <c r="F99" i="3"/>
  <c r="G99" i="3"/>
  <c r="H99" i="3"/>
  <c r="I99" i="3"/>
  <c r="J99" i="3"/>
  <c r="K99" i="3"/>
  <c r="L99" i="3"/>
  <c r="M99" i="3"/>
  <c r="N99" i="3"/>
  <c r="O99" i="3"/>
  <c r="P99" i="3"/>
  <c r="Q99" i="3"/>
  <c r="R99" i="3"/>
  <c r="S99" i="3"/>
  <c r="T99" i="3"/>
  <c r="U99" i="3"/>
  <c r="V99" i="3"/>
  <c r="W99" i="3"/>
  <c r="X99" i="3"/>
  <c r="Y99" i="3"/>
  <c r="Z99" i="3"/>
  <c r="AA99" i="3"/>
  <c r="AB99" i="3"/>
  <c r="AC99" i="3"/>
  <c r="AD99" i="3"/>
  <c r="AE99" i="3"/>
  <c r="AF99" i="3"/>
  <c r="A100" i="3"/>
  <c r="B100" i="3"/>
  <c r="C100" i="3"/>
  <c r="D100" i="3"/>
  <c r="E100" i="3"/>
  <c r="F100"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101" i="3"/>
  <c r="B101" i="3"/>
  <c r="C101" i="3"/>
  <c r="D101" i="3"/>
  <c r="E101" i="3"/>
  <c r="F101"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102" i="3"/>
  <c r="B102" i="3"/>
  <c r="C102" i="3"/>
  <c r="D102" i="3"/>
  <c r="E102" i="3"/>
  <c r="F102"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103" i="3"/>
  <c r="B103" i="3"/>
  <c r="C103" i="3"/>
  <c r="D103" i="3"/>
  <c r="E103" i="3"/>
  <c r="F103"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104" i="3"/>
  <c r="B104"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105"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106" i="3"/>
  <c r="B106"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107" i="3"/>
  <c r="B107" i="3"/>
  <c r="C107" i="3"/>
  <c r="D107" i="3"/>
  <c r="E107"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108" i="3"/>
  <c r="B108" i="3"/>
  <c r="C108" i="3"/>
  <c r="D108" i="3"/>
  <c r="E108" i="3"/>
  <c r="F108"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109" i="3"/>
  <c r="B109" i="3"/>
  <c r="C109" i="3"/>
  <c r="D109" i="3"/>
  <c r="E109" i="3"/>
  <c r="F109"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110" i="3"/>
  <c r="B110" i="3"/>
  <c r="C110" i="3"/>
  <c r="D110" i="3"/>
  <c r="E110" i="3"/>
  <c r="F110" i="3"/>
  <c r="G110" i="3"/>
  <c r="H110" i="3"/>
  <c r="I110" i="3"/>
  <c r="J110" i="3"/>
  <c r="K110" i="3"/>
  <c r="L110" i="3"/>
  <c r="M110" i="3"/>
  <c r="N110" i="3"/>
  <c r="O110" i="3"/>
  <c r="P110" i="3"/>
  <c r="Q110" i="3"/>
  <c r="R110" i="3"/>
  <c r="S110" i="3"/>
  <c r="T110" i="3"/>
  <c r="U110" i="3"/>
  <c r="V110" i="3"/>
  <c r="W110" i="3"/>
  <c r="X110" i="3"/>
  <c r="Y110" i="3"/>
  <c r="Z110" i="3"/>
  <c r="AA110" i="3"/>
  <c r="AB110" i="3"/>
  <c r="AC110" i="3"/>
  <c r="AD110" i="3"/>
  <c r="AE110" i="3"/>
  <c r="AF110" i="3"/>
  <c r="A111" i="3"/>
  <c r="B111" i="3"/>
  <c r="C111" i="3"/>
  <c r="D111" i="3"/>
  <c r="E111" i="3"/>
  <c r="F111" i="3"/>
  <c r="G111" i="3"/>
  <c r="H111" i="3"/>
  <c r="I111" i="3"/>
  <c r="J111" i="3"/>
  <c r="K111" i="3"/>
  <c r="L111" i="3"/>
  <c r="M111" i="3"/>
  <c r="N111" i="3"/>
  <c r="O111" i="3"/>
  <c r="P111" i="3"/>
  <c r="Q111" i="3"/>
  <c r="R111" i="3"/>
  <c r="S111" i="3"/>
  <c r="T111" i="3"/>
  <c r="U111" i="3"/>
  <c r="V111" i="3"/>
  <c r="W111" i="3"/>
  <c r="X111" i="3"/>
  <c r="Y111" i="3"/>
  <c r="Z111" i="3"/>
  <c r="AA111" i="3"/>
  <c r="AB111" i="3"/>
  <c r="AC111" i="3"/>
  <c r="AD111" i="3"/>
  <c r="AE111" i="3"/>
  <c r="AF111" i="3"/>
  <c r="A112" i="3"/>
  <c r="B112" i="3"/>
  <c r="C112" i="3"/>
  <c r="D112" i="3"/>
  <c r="E112" i="3"/>
  <c r="F112" i="3"/>
  <c r="G112" i="3"/>
  <c r="H112" i="3"/>
  <c r="I112" i="3"/>
  <c r="J112" i="3"/>
  <c r="K112" i="3"/>
  <c r="L112" i="3"/>
  <c r="M112" i="3"/>
  <c r="N112" i="3"/>
  <c r="O112" i="3"/>
  <c r="P112" i="3"/>
  <c r="Q112" i="3"/>
  <c r="R112" i="3"/>
  <c r="S112" i="3"/>
  <c r="T112" i="3"/>
  <c r="U112" i="3"/>
  <c r="V112" i="3"/>
  <c r="W112" i="3"/>
  <c r="X112" i="3"/>
  <c r="Y112" i="3"/>
  <c r="Z112" i="3"/>
  <c r="AA112" i="3"/>
  <c r="AB112" i="3"/>
  <c r="AC112" i="3"/>
  <c r="AD112" i="3"/>
  <c r="AE112" i="3"/>
  <c r="AF112" i="3"/>
  <c r="A113" i="3"/>
  <c r="B113" i="3"/>
  <c r="C113" i="3"/>
  <c r="D113" i="3"/>
  <c r="E113" i="3"/>
  <c r="F113" i="3"/>
  <c r="G113" i="3"/>
  <c r="H113" i="3"/>
  <c r="I113" i="3"/>
  <c r="J113" i="3"/>
  <c r="K113" i="3"/>
  <c r="L113" i="3"/>
  <c r="M113" i="3"/>
  <c r="N113" i="3"/>
  <c r="O113" i="3"/>
  <c r="P113" i="3"/>
  <c r="Q113" i="3"/>
  <c r="R113" i="3"/>
  <c r="S113" i="3"/>
  <c r="T113" i="3"/>
  <c r="U113" i="3"/>
  <c r="V113" i="3"/>
  <c r="W113" i="3"/>
  <c r="X113" i="3"/>
  <c r="Y113" i="3"/>
  <c r="Z113" i="3"/>
  <c r="AA113" i="3"/>
  <c r="AB113" i="3"/>
  <c r="AC113" i="3"/>
  <c r="AD113" i="3"/>
  <c r="AE113" i="3"/>
  <c r="AF113" i="3"/>
  <c r="A114" i="3"/>
  <c r="B114" i="3"/>
  <c r="C114" i="3"/>
  <c r="D114" i="3"/>
  <c r="E114" i="3"/>
  <c r="F114" i="3"/>
  <c r="G114" i="3"/>
  <c r="H114" i="3"/>
  <c r="I114" i="3"/>
  <c r="J114" i="3"/>
  <c r="K114" i="3"/>
  <c r="L114" i="3"/>
  <c r="M114" i="3"/>
  <c r="N114" i="3"/>
  <c r="O114" i="3"/>
  <c r="P114" i="3"/>
  <c r="Q114" i="3"/>
  <c r="R114" i="3"/>
  <c r="S114" i="3"/>
  <c r="T114" i="3"/>
  <c r="U114" i="3"/>
  <c r="V114" i="3"/>
  <c r="W114" i="3"/>
  <c r="X114" i="3"/>
  <c r="Y114" i="3"/>
  <c r="Z114" i="3"/>
  <c r="AA114" i="3"/>
  <c r="AB114" i="3"/>
  <c r="AC114" i="3"/>
  <c r="AD114" i="3"/>
  <c r="AE114" i="3"/>
  <c r="AF114" i="3"/>
  <c r="A115" i="3"/>
  <c r="B115" i="3"/>
  <c r="C115" i="3"/>
  <c r="D115" i="3"/>
  <c r="E115" i="3"/>
  <c r="F115" i="3"/>
  <c r="G115" i="3"/>
  <c r="H115" i="3"/>
  <c r="I115" i="3"/>
  <c r="J115" i="3"/>
  <c r="K115" i="3"/>
  <c r="L115" i="3"/>
  <c r="M115" i="3"/>
  <c r="N115" i="3"/>
  <c r="O115" i="3"/>
  <c r="P115" i="3"/>
  <c r="Q115" i="3"/>
  <c r="R115" i="3"/>
  <c r="S115" i="3"/>
  <c r="T115" i="3"/>
  <c r="U115" i="3"/>
  <c r="V115" i="3"/>
  <c r="W115" i="3"/>
  <c r="X115" i="3"/>
  <c r="Y115" i="3"/>
  <c r="Z115" i="3"/>
  <c r="AA115" i="3"/>
  <c r="AB115" i="3"/>
  <c r="AC115" i="3"/>
  <c r="AD115" i="3"/>
  <c r="AE115" i="3"/>
  <c r="AF115" i="3"/>
  <c r="A116" i="3"/>
  <c r="B116" i="3"/>
  <c r="C116" i="3"/>
  <c r="D116" i="3"/>
  <c r="E116" i="3"/>
  <c r="F116" i="3"/>
  <c r="G116" i="3"/>
  <c r="H116" i="3"/>
  <c r="I116" i="3"/>
  <c r="J116" i="3"/>
  <c r="K116" i="3"/>
  <c r="L116" i="3"/>
  <c r="M116" i="3"/>
  <c r="N116" i="3"/>
  <c r="O116" i="3"/>
  <c r="P116" i="3"/>
  <c r="Q116" i="3"/>
  <c r="R116" i="3"/>
  <c r="S116" i="3"/>
  <c r="T116" i="3"/>
  <c r="U116" i="3"/>
  <c r="V116" i="3"/>
  <c r="W116" i="3"/>
  <c r="X116" i="3"/>
  <c r="Y116" i="3"/>
  <c r="Z116" i="3"/>
  <c r="AA116" i="3"/>
  <c r="AB116" i="3"/>
  <c r="AC116" i="3"/>
  <c r="AD116" i="3"/>
  <c r="AE116" i="3"/>
  <c r="AF116" i="3"/>
  <c r="A117" i="3"/>
  <c r="B117" i="3"/>
  <c r="C117" i="3"/>
  <c r="D117" i="3"/>
  <c r="E117" i="3"/>
  <c r="F117" i="3"/>
  <c r="G117" i="3"/>
  <c r="H117" i="3"/>
  <c r="I117" i="3"/>
  <c r="J117" i="3"/>
  <c r="K117" i="3"/>
  <c r="L117" i="3"/>
  <c r="M117" i="3"/>
  <c r="N117" i="3"/>
  <c r="O117" i="3"/>
  <c r="P117" i="3"/>
  <c r="Q117" i="3"/>
  <c r="R117" i="3"/>
  <c r="S117" i="3"/>
  <c r="T117" i="3"/>
  <c r="U117" i="3"/>
  <c r="V117" i="3"/>
  <c r="W117" i="3"/>
  <c r="X117" i="3"/>
  <c r="Y117" i="3"/>
  <c r="Z117" i="3"/>
  <c r="AA117" i="3"/>
  <c r="AB117" i="3"/>
  <c r="AC117" i="3"/>
  <c r="AD117" i="3"/>
  <c r="AE117" i="3"/>
  <c r="AF117" i="3"/>
  <c r="A118" i="3"/>
  <c r="B118" i="3"/>
  <c r="C118" i="3"/>
  <c r="D118" i="3"/>
  <c r="E118" i="3"/>
  <c r="F118" i="3"/>
  <c r="G118" i="3"/>
  <c r="H118" i="3"/>
  <c r="I118" i="3"/>
  <c r="J118" i="3"/>
  <c r="K118" i="3"/>
  <c r="L118" i="3"/>
  <c r="M118" i="3"/>
  <c r="N118" i="3"/>
  <c r="O118" i="3"/>
  <c r="P118" i="3"/>
  <c r="Q118" i="3"/>
  <c r="R118" i="3"/>
  <c r="S118" i="3"/>
  <c r="T118" i="3"/>
  <c r="U118" i="3"/>
  <c r="V118" i="3"/>
  <c r="W118" i="3"/>
  <c r="X118" i="3"/>
  <c r="Y118" i="3"/>
  <c r="Z118" i="3"/>
  <c r="AA118" i="3"/>
  <c r="AB118" i="3"/>
  <c r="AC118" i="3"/>
  <c r="AD118" i="3"/>
  <c r="AE118" i="3"/>
  <c r="AF118" i="3"/>
  <c r="A119" i="3"/>
  <c r="B119" i="3"/>
  <c r="C119" i="3"/>
  <c r="D119" i="3"/>
  <c r="E119" i="3"/>
  <c r="F119" i="3"/>
  <c r="G119" i="3"/>
  <c r="H119" i="3"/>
  <c r="I119" i="3"/>
  <c r="J119" i="3"/>
  <c r="K119" i="3"/>
  <c r="L119" i="3"/>
  <c r="M119" i="3"/>
  <c r="N119" i="3"/>
  <c r="O119" i="3"/>
  <c r="P119" i="3"/>
  <c r="Q119" i="3"/>
  <c r="R119" i="3"/>
  <c r="S119" i="3"/>
  <c r="T119" i="3"/>
  <c r="U119" i="3"/>
  <c r="V119" i="3"/>
  <c r="W119" i="3"/>
  <c r="X119" i="3"/>
  <c r="Y119" i="3"/>
  <c r="Z119" i="3"/>
  <c r="AA119" i="3"/>
  <c r="AB119" i="3"/>
  <c r="AC119" i="3"/>
  <c r="AD119" i="3"/>
  <c r="AE119" i="3"/>
  <c r="AF119" i="3"/>
  <c r="A120" i="3"/>
  <c r="B120" i="3"/>
  <c r="C120" i="3"/>
  <c r="D120" i="3"/>
  <c r="E120" i="3"/>
  <c r="F120" i="3"/>
  <c r="G120" i="3"/>
  <c r="H120" i="3"/>
  <c r="I120" i="3"/>
  <c r="J120" i="3"/>
  <c r="K120" i="3"/>
  <c r="L120" i="3"/>
  <c r="M120" i="3"/>
  <c r="N120" i="3"/>
  <c r="O120" i="3"/>
  <c r="P120" i="3"/>
  <c r="Q120" i="3"/>
  <c r="R120" i="3"/>
  <c r="S120" i="3"/>
  <c r="T120" i="3"/>
  <c r="U120" i="3"/>
  <c r="V120" i="3"/>
  <c r="W120" i="3"/>
  <c r="X120" i="3"/>
  <c r="Y120" i="3"/>
  <c r="Z120" i="3"/>
  <c r="AA120" i="3"/>
  <c r="AB120" i="3"/>
  <c r="AC120" i="3"/>
  <c r="AD120" i="3"/>
  <c r="AE120" i="3"/>
  <c r="AF120" i="3"/>
  <c r="A121" i="3"/>
  <c r="B121" i="3"/>
  <c r="C121" i="3"/>
  <c r="D121" i="3"/>
  <c r="E121" i="3"/>
  <c r="F121" i="3"/>
  <c r="G121" i="3"/>
  <c r="H121" i="3"/>
  <c r="I121" i="3"/>
  <c r="J121" i="3"/>
  <c r="K121" i="3"/>
  <c r="L121" i="3"/>
  <c r="M121" i="3"/>
  <c r="N121" i="3"/>
  <c r="O121" i="3"/>
  <c r="P121" i="3"/>
  <c r="Q121" i="3"/>
  <c r="R121" i="3"/>
  <c r="S121" i="3"/>
  <c r="T121" i="3"/>
  <c r="U121" i="3"/>
  <c r="V121" i="3"/>
  <c r="W121" i="3"/>
  <c r="X121" i="3"/>
  <c r="Y121" i="3"/>
  <c r="Z121" i="3"/>
  <c r="AA121" i="3"/>
  <c r="AB121" i="3"/>
  <c r="AC121" i="3"/>
  <c r="AD121" i="3"/>
  <c r="AE121" i="3"/>
  <c r="AF121" i="3"/>
  <c r="A122" i="3"/>
  <c r="B122" i="3"/>
  <c r="C122" i="3"/>
  <c r="D122" i="3"/>
  <c r="E122" i="3"/>
  <c r="F122" i="3"/>
  <c r="G122" i="3"/>
  <c r="H122" i="3"/>
  <c r="I122" i="3"/>
  <c r="J122" i="3"/>
  <c r="K122" i="3"/>
  <c r="L122" i="3"/>
  <c r="M122" i="3"/>
  <c r="N122" i="3"/>
  <c r="O122" i="3"/>
  <c r="P122" i="3"/>
  <c r="Q122" i="3"/>
  <c r="R122" i="3"/>
  <c r="S122" i="3"/>
  <c r="T122" i="3"/>
  <c r="U122" i="3"/>
  <c r="V122" i="3"/>
  <c r="W122" i="3"/>
  <c r="X122" i="3"/>
  <c r="Y122" i="3"/>
  <c r="Z122" i="3"/>
  <c r="AA122" i="3"/>
  <c r="AB122" i="3"/>
  <c r="AC122" i="3"/>
  <c r="AD122" i="3"/>
  <c r="AE122" i="3"/>
  <c r="AF122" i="3"/>
  <c r="A123" i="3"/>
  <c r="B123" i="3"/>
  <c r="C123" i="3"/>
  <c r="D123" i="3"/>
  <c r="E123" i="3"/>
  <c r="F123" i="3"/>
  <c r="G123" i="3"/>
  <c r="H123" i="3"/>
  <c r="I123" i="3"/>
  <c r="J123" i="3"/>
  <c r="K123" i="3"/>
  <c r="L123" i="3"/>
  <c r="M123" i="3"/>
  <c r="N123" i="3"/>
  <c r="O123" i="3"/>
  <c r="P123" i="3"/>
  <c r="Q123" i="3"/>
  <c r="R123" i="3"/>
  <c r="S123" i="3"/>
  <c r="T123" i="3"/>
  <c r="U123" i="3"/>
  <c r="V123" i="3"/>
  <c r="W123" i="3"/>
  <c r="X123" i="3"/>
  <c r="Y123" i="3"/>
  <c r="Z123" i="3"/>
  <c r="AA123" i="3"/>
  <c r="AB123" i="3"/>
  <c r="AC123" i="3"/>
  <c r="AD123" i="3"/>
  <c r="AE123" i="3"/>
  <c r="AF123" i="3"/>
  <c r="A124" i="3"/>
  <c r="B124" i="3"/>
  <c r="C124" i="3"/>
  <c r="D124" i="3"/>
  <c r="E124" i="3"/>
  <c r="F124" i="3"/>
  <c r="G124" i="3"/>
  <c r="H124" i="3"/>
  <c r="I124" i="3"/>
  <c r="J124" i="3"/>
  <c r="K124" i="3"/>
  <c r="L124" i="3"/>
  <c r="M124" i="3"/>
  <c r="N124" i="3"/>
  <c r="O124" i="3"/>
  <c r="P124" i="3"/>
  <c r="Q124" i="3"/>
  <c r="R124" i="3"/>
  <c r="S124" i="3"/>
  <c r="T124" i="3"/>
  <c r="U124" i="3"/>
  <c r="V124" i="3"/>
  <c r="W124" i="3"/>
  <c r="X124" i="3"/>
  <c r="Y124" i="3"/>
  <c r="Z124" i="3"/>
  <c r="AA124" i="3"/>
  <c r="AB124" i="3"/>
  <c r="AC124" i="3"/>
  <c r="AD124" i="3"/>
  <c r="AE124" i="3"/>
  <c r="AF124" i="3"/>
  <c r="A125" i="3"/>
  <c r="B125" i="3"/>
  <c r="C125" i="3"/>
  <c r="D125" i="3"/>
  <c r="E125" i="3"/>
  <c r="F125" i="3"/>
  <c r="G125" i="3"/>
  <c r="H125" i="3"/>
  <c r="I125" i="3"/>
  <c r="J125" i="3"/>
  <c r="K125" i="3"/>
  <c r="L125" i="3"/>
  <c r="M125" i="3"/>
  <c r="N125" i="3"/>
  <c r="O125" i="3"/>
  <c r="P125" i="3"/>
  <c r="Q125" i="3"/>
  <c r="R125" i="3"/>
  <c r="S125" i="3"/>
  <c r="T125" i="3"/>
  <c r="U125" i="3"/>
  <c r="V125" i="3"/>
  <c r="W125" i="3"/>
  <c r="X125" i="3"/>
  <c r="Y125" i="3"/>
  <c r="Z125" i="3"/>
  <c r="AA125" i="3"/>
  <c r="AB125" i="3"/>
  <c r="AC125" i="3"/>
  <c r="AD125" i="3"/>
  <c r="AE125" i="3"/>
  <c r="AF125" i="3"/>
  <c r="A126" i="3"/>
  <c r="B126" i="3"/>
  <c r="C126" i="3"/>
  <c r="D126" i="3"/>
  <c r="E126" i="3"/>
  <c r="F126" i="3"/>
  <c r="G126" i="3"/>
  <c r="H126" i="3"/>
  <c r="I126" i="3"/>
  <c r="J126" i="3"/>
  <c r="K126" i="3"/>
  <c r="L126" i="3"/>
  <c r="M126" i="3"/>
  <c r="N126" i="3"/>
  <c r="O126" i="3"/>
  <c r="P126" i="3"/>
  <c r="Q126" i="3"/>
  <c r="R126" i="3"/>
  <c r="S126" i="3"/>
  <c r="T126" i="3"/>
  <c r="U126" i="3"/>
  <c r="V126" i="3"/>
  <c r="W126" i="3"/>
  <c r="X126" i="3"/>
  <c r="Y126" i="3"/>
  <c r="Z126" i="3"/>
  <c r="AA126" i="3"/>
  <c r="AB126" i="3"/>
  <c r="AC126" i="3"/>
  <c r="AD126" i="3"/>
  <c r="AE126" i="3"/>
  <c r="AF126" i="3"/>
  <c r="A127" i="3"/>
  <c r="B127" i="3"/>
  <c r="C127" i="3"/>
  <c r="D127" i="3"/>
  <c r="E127" i="3"/>
  <c r="F127" i="3"/>
  <c r="G127" i="3"/>
  <c r="H127" i="3"/>
  <c r="I127" i="3"/>
  <c r="J127" i="3"/>
  <c r="K127" i="3"/>
  <c r="L127" i="3"/>
  <c r="M127" i="3"/>
  <c r="N127" i="3"/>
  <c r="O127" i="3"/>
  <c r="P127" i="3"/>
  <c r="Q127" i="3"/>
  <c r="R127" i="3"/>
  <c r="S127" i="3"/>
  <c r="T127" i="3"/>
  <c r="U127" i="3"/>
  <c r="V127" i="3"/>
  <c r="W127" i="3"/>
  <c r="X127" i="3"/>
  <c r="Y127" i="3"/>
  <c r="Z127" i="3"/>
  <c r="AA127" i="3"/>
  <c r="AB127" i="3"/>
  <c r="AC127" i="3"/>
  <c r="AD127" i="3"/>
  <c r="AE127" i="3"/>
  <c r="AF127" i="3"/>
  <c r="A128" i="3"/>
  <c r="B128" i="3"/>
  <c r="C128" i="3"/>
  <c r="D128" i="3"/>
  <c r="E128" i="3"/>
  <c r="F128" i="3"/>
  <c r="G128" i="3"/>
  <c r="H128" i="3"/>
  <c r="I128" i="3"/>
  <c r="J128" i="3"/>
  <c r="K128" i="3"/>
  <c r="L128" i="3"/>
  <c r="M128" i="3"/>
  <c r="N128" i="3"/>
  <c r="O128" i="3"/>
  <c r="P128" i="3"/>
  <c r="Q128" i="3"/>
  <c r="R128" i="3"/>
  <c r="S128" i="3"/>
  <c r="T128" i="3"/>
  <c r="U128" i="3"/>
  <c r="V128" i="3"/>
  <c r="W128" i="3"/>
  <c r="X128" i="3"/>
  <c r="Y128" i="3"/>
  <c r="Z128" i="3"/>
  <c r="AA128" i="3"/>
  <c r="AB128" i="3"/>
  <c r="AC128" i="3"/>
  <c r="AD128" i="3"/>
  <c r="AE128" i="3"/>
  <c r="AF128" i="3"/>
  <c r="A129" i="3"/>
  <c r="B129" i="3"/>
  <c r="C129" i="3"/>
  <c r="D129" i="3"/>
  <c r="E129" i="3"/>
  <c r="F129" i="3"/>
  <c r="G129" i="3"/>
  <c r="H129" i="3"/>
  <c r="I129" i="3"/>
  <c r="J129" i="3"/>
  <c r="K129" i="3"/>
  <c r="L129" i="3"/>
  <c r="M129" i="3"/>
  <c r="N129" i="3"/>
  <c r="O129" i="3"/>
  <c r="P129" i="3"/>
  <c r="Q129" i="3"/>
  <c r="R129" i="3"/>
  <c r="S129" i="3"/>
  <c r="T129" i="3"/>
  <c r="U129" i="3"/>
  <c r="V129" i="3"/>
  <c r="W129" i="3"/>
  <c r="X129" i="3"/>
  <c r="Y129" i="3"/>
  <c r="Z129" i="3"/>
  <c r="AA129" i="3"/>
  <c r="AB129" i="3"/>
  <c r="AC129" i="3"/>
  <c r="AD129" i="3"/>
  <c r="AE129" i="3"/>
  <c r="AF129" i="3"/>
  <c r="A130" i="3"/>
  <c r="B130" i="3"/>
  <c r="C130" i="3"/>
  <c r="D130" i="3"/>
  <c r="E130" i="3"/>
  <c r="F130" i="3"/>
  <c r="G130" i="3"/>
  <c r="H130" i="3"/>
  <c r="I130" i="3"/>
  <c r="J130" i="3"/>
  <c r="K130" i="3"/>
  <c r="L130" i="3"/>
  <c r="M130" i="3"/>
  <c r="N130" i="3"/>
  <c r="O130" i="3"/>
  <c r="P130" i="3"/>
  <c r="Q130" i="3"/>
  <c r="R130" i="3"/>
  <c r="S130" i="3"/>
  <c r="T130" i="3"/>
  <c r="U130" i="3"/>
  <c r="V130" i="3"/>
  <c r="W130" i="3"/>
  <c r="X130" i="3"/>
  <c r="Y130" i="3"/>
  <c r="Z130" i="3"/>
  <c r="AA130" i="3"/>
  <c r="AB130" i="3"/>
  <c r="AC130" i="3"/>
  <c r="AD130" i="3"/>
  <c r="AE130" i="3"/>
  <c r="AF130" i="3"/>
  <c r="A131" i="3"/>
  <c r="B131" i="3"/>
  <c r="C131" i="3"/>
  <c r="D131" i="3"/>
  <c r="E131" i="3"/>
  <c r="F131" i="3"/>
  <c r="G131" i="3"/>
  <c r="H131" i="3"/>
  <c r="I131" i="3"/>
  <c r="J131" i="3"/>
  <c r="K131" i="3"/>
  <c r="L131" i="3"/>
  <c r="M131" i="3"/>
  <c r="N131" i="3"/>
  <c r="O131" i="3"/>
  <c r="P131" i="3"/>
  <c r="Q131" i="3"/>
  <c r="R131" i="3"/>
  <c r="S131" i="3"/>
  <c r="T131" i="3"/>
  <c r="U131" i="3"/>
  <c r="V131" i="3"/>
  <c r="W131" i="3"/>
  <c r="X131" i="3"/>
  <c r="Y131" i="3"/>
  <c r="Z131" i="3"/>
  <c r="AA131" i="3"/>
  <c r="AB131" i="3"/>
  <c r="AC131" i="3"/>
  <c r="AD131" i="3"/>
  <c r="AE131" i="3"/>
  <c r="AF131" i="3"/>
  <c r="A132" i="3"/>
  <c r="B132" i="3"/>
  <c r="C132" i="3"/>
  <c r="D132" i="3"/>
  <c r="E132" i="3"/>
  <c r="F132" i="3"/>
  <c r="G132" i="3"/>
  <c r="H132" i="3"/>
  <c r="I132" i="3"/>
  <c r="J132" i="3"/>
  <c r="K132" i="3"/>
  <c r="L132" i="3"/>
  <c r="M132" i="3"/>
  <c r="N132" i="3"/>
  <c r="O132" i="3"/>
  <c r="P132" i="3"/>
  <c r="Q132" i="3"/>
  <c r="R132" i="3"/>
  <c r="S132" i="3"/>
  <c r="T132" i="3"/>
  <c r="U132" i="3"/>
  <c r="V132" i="3"/>
  <c r="W132" i="3"/>
  <c r="X132" i="3"/>
  <c r="Y132" i="3"/>
  <c r="Z132" i="3"/>
  <c r="AA132" i="3"/>
  <c r="AB132" i="3"/>
  <c r="AC132" i="3"/>
  <c r="AD132" i="3"/>
  <c r="AE132" i="3"/>
  <c r="AF132" i="3"/>
  <c r="A133" i="3"/>
  <c r="B133" i="3"/>
  <c r="C133" i="3"/>
  <c r="D133" i="3"/>
  <c r="E133" i="3"/>
  <c r="F133" i="3"/>
  <c r="G133" i="3"/>
  <c r="H133" i="3"/>
  <c r="I133" i="3"/>
  <c r="J133" i="3"/>
  <c r="K133" i="3"/>
  <c r="L133" i="3"/>
  <c r="M133" i="3"/>
  <c r="N133" i="3"/>
  <c r="O133" i="3"/>
  <c r="P133" i="3"/>
  <c r="Q133" i="3"/>
  <c r="R133" i="3"/>
  <c r="S133" i="3"/>
  <c r="T133" i="3"/>
  <c r="U133" i="3"/>
  <c r="V133" i="3"/>
  <c r="W133" i="3"/>
  <c r="X133" i="3"/>
  <c r="Y133" i="3"/>
  <c r="Z133" i="3"/>
  <c r="AA133" i="3"/>
  <c r="AB133" i="3"/>
  <c r="AC133" i="3"/>
  <c r="AD133" i="3"/>
  <c r="AE133" i="3"/>
  <c r="AF133" i="3"/>
  <c r="A134" i="3"/>
  <c r="B134" i="3"/>
  <c r="C134" i="3"/>
  <c r="D134" i="3"/>
  <c r="E134" i="3"/>
  <c r="F134" i="3"/>
  <c r="G134" i="3"/>
  <c r="H134" i="3"/>
  <c r="I134" i="3"/>
  <c r="J134" i="3"/>
  <c r="K134" i="3"/>
  <c r="L134" i="3"/>
  <c r="M134" i="3"/>
  <c r="N134" i="3"/>
  <c r="O134" i="3"/>
  <c r="P134" i="3"/>
  <c r="Q134" i="3"/>
  <c r="R134" i="3"/>
  <c r="S134" i="3"/>
  <c r="T134" i="3"/>
  <c r="U134" i="3"/>
  <c r="V134" i="3"/>
  <c r="W134" i="3"/>
  <c r="X134" i="3"/>
  <c r="Y134" i="3"/>
  <c r="Z134" i="3"/>
  <c r="AA134" i="3"/>
  <c r="AB134" i="3"/>
  <c r="AC134" i="3"/>
  <c r="AD134" i="3"/>
  <c r="AE134" i="3"/>
  <c r="AF134" i="3"/>
  <c r="A135" i="3"/>
  <c r="B135" i="3"/>
  <c r="C135" i="3"/>
  <c r="D135" i="3"/>
  <c r="E135" i="3"/>
  <c r="F135" i="3"/>
  <c r="G135" i="3"/>
  <c r="H135" i="3"/>
  <c r="I135" i="3"/>
  <c r="J135" i="3"/>
  <c r="K135" i="3"/>
  <c r="L135" i="3"/>
  <c r="M135" i="3"/>
  <c r="N135" i="3"/>
  <c r="O135" i="3"/>
  <c r="P135" i="3"/>
  <c r="Q135" i="3"/>
  <c r="R135" i="3"/>
  <c r="S135" i="3"/>
  <c r="T135" i="3"/>
  <c r="U135" i="3"/>
  <c r="V135" i="3"/>
  <c r="W135" i="3"/>
  <c r="X135" i="3"/>
  <c r="Y135" i="3"/>
  <c r="Z135" i="3"/>
  <c r="AA135" i="3"/>
  <c r="AB135" i="3"/>
  <c r="AC135" i="3"/>
  <c r="AD135" i="3"/>
  <c r="AE135" i="3"/>
  <c r="AF135" i="3"/>
  <c r="A136" i="3"/>
  <c r="B136" i="3"/>
  <c r="C136" i="3"/>
  <c r="D136" i="3"/>
  <c r="E136" i="3"/>
  <c r="F136" i="3"/>
  <c r="G136" i="3"/>
  <c r="H136" i="3"/>
  <c r="I136" i="3"/>
  <c r="J136" i="3"/>
  <c r="K136" i="3"/>
  <c r="L136" i="3"/>
  <c r="M136" i="3"/>
  <c r="N136" i="3"/>
  <c r="O136" i="3"/>
  <c r="P136" i="3"/>
  <c r="Q136" i="3"/>
  <c r="R136" i="3"/>
  <c r="S136" i="3"/>
  <c r="T136" i="3"/>
  <c r="U136" i="3"/>
  <c r="V136" i="3"/>
  <c r="W136" i="3"/>
  <c r="X136" i="3"/>
  <c r="Y136" i="3"/>
  <c r="Z136" i="3"/>
  <c r="AA136" i="3"/>
  <c r="AB136" i="3"/>
  <c r="AC136" i="3"/>
  <c r="AD136" i="3"/>
  <c r="AE136" i="3"/>
  <c r="AF136" i="3"/>
  <c r="A137" i="3"/>
  <c r="B137" i="3"/>
  <c r="C137" i="3"/>
  <c r="D137" i="3"/>
  <c r="E137" i="3"/>
  <c r="F137" i="3"/>
  <c r="G137" i="3"/>
  <c r="H137" i="3"/>
  <c r="I137" i="3"/>
  <c r="J137" i="3"/>
  <c r="K137" i="3"/>
  <c r="L137" i="3"/>
  <c r="M137" i="3"/>
  <c r="N137" i="3"/>
  <c r="O137" i="3"/>
  <c r="P137" i="3"/>
  <c r="Q137" i="3"/>
  <c r="R137" i="3"/>
  <c r="S137" i="3"/>
  <c r="T137" i="3"/>
  <c r="U137" i="3"/>
  <c r="V137" i="3"/>
  <c r="W137" i="3"/>
  <c r="X137" i="3"/>
  <c r="Y137" i="3"/>
  <c r="Z137" i="3"/>
  <c r="AA137" i="3"/>
  <c r="AB137" i="3"/>
  <c r="AC137" i="3"/>
  <c r="AD137" i="3"/>
  <c r="AE137" i="3"/>
  <c r="AF137" i="3"/>
  <c r="A138" i="3"/>
  <c r="B138" i="3"/>
  <c r="C138" i="3"/>
  <c r="D138" i="3"/>
  <c r="E138" i="3"/>
  <c r="F138" i="3"/>
  <c r="G138" i="3"/>
  <c r="H138" i="3"/>
  <c r="I138" i="3"/>
  <c r="J138" i="3"/>
  <c r="K138" i="3"/>
  <c r="L138" i="3"/>
  <c r="M138" i="3"/>
  <c r="N138" i="3"/>
  <c r="O138" i="3"/>
  <c r="P138" i="3"/>
  <c r="Q138" i="3"/>
  <c r="R138" i="3"/>
  <c r="S138" i="3"/>
  <c r="T138" i="3"/>
  <c r="U138" i="3"/>
  <c r="V138" i="3"/>
  <c r="W138" i="3"/>
  <c r="X138" i="3"/>
  <c r="Y138" i="3"/>
  <c r="Z138" i="3"/>
  <c r="AA138" i="3"/>
  <c r="AB138" i="3"/>
  <c r="AC138" i="3"/>
  <c r="AD138" i="3"/>
  <c r="AE138" i="3"/>
  <c r="AF138" i="3"/>
  <c r="A139" i="3"/>
  <c r="B139" i="3"/>
  <c r="C139" i="3"/>
  <c r="D139" i="3"/>
  <c r="E139" i="3"/>
  <c r="F139" i="3"/>
  <c r="G139" i="3"/>
  <c r="H139" i="3"/>
  <c r="I139" i="3"/>
  <c r="J139" i="3"/>
  <c r="K139" i="3"/>
  <c r="L139" i="3"/>
  <c r="M139" i="3"/>
  <c r="N139" i="3"/>
  <c r="O139" i="3"/>
  <c r="P139" i="3"/>
  <c r="Q139" i="3"/>
  <c r="R139" i="3"/>
  <c r="S139" i="3"/>
  <c r="T139" i="3"/>
  <c r="U139" i="3"/>
  <c r="V139" i="3"/>
  <c r="W139" i="3"/>
  <c r="X139" i="3"/>
  <c r="Y139" i="3"/>
  <c r="Z139" i="3"/>
  <c r="AA139" i="3"/>
  <c r="AB139" i="3"/>
  <c r="AC139" i="3"/>
  <c r="AD139" i="3"/>
  <c r="AE139" i="3"/>
  <c r="AF139" i="3"/>
  <c r="A140" i="3"/>
  <c r="B140" i="3"/>
  <c r="C140" i="3"/>
  <c r="D140" i="3"/>
  <c r="E140" i="3"/>
  <c r="F140" i="3"/>
  <c r="G140" i="3"/>
  <c r="H140" i="3"/>
  <c r="I140" i="3"/>
  <c r="J140" i="3"/>
  <c r="K140" i="3"/>
  <c r="L140" i="3"/>
  <c r="M140" i="3"/>
  <c r="N140" i="3"/>
  <c r="O140" i="3"/>
  <c r="P140" i="3"/>
  <c r="Q140" i="3"/>
  <c r="R140" i="3"/>
  <c r="S140" i="3"/>
  <c r="T140" i="3"/>
  <c r="U140" i="3"/>
  <c r="V140" i="3"/>
  <c r="W140" i="3"/>
  <c r="X140" i="3"/>
  <c r="Y140" i="3"/>
  <c r="Z140" i="3"/>
  <c r="AA140" i="3"/>
  <c r="AB140" i="3"/>
  <c r="AC140" i="3"/>
  <c r="AD140" i="3"/>
  <c r="AE140" i="3"/>
  <c r="AF140" i="3"/>
  <c r="A141" i="3"/>
  <c r="B141" i="3"/>
  <c r="C141" i="3"/>
  <c r="D141" i="3"/>
  <c r="E141" i="3"/>
  <c r="F141" i="3"/>
  <c r="G141" i="3"/>
  <c r="H141" i="3"/>
  <c r="I141" i="3"/>
  <c r="J141" i="3"/>
  <c r="K141" i="3"/>
  <c r="L141" i="3"/>
  <c r="M141" i="3"/>
  <c r="N141" i="3"/>
  <c r="O141" i="3"/>
  <c r="P141" i="3"/>
  <c r="Q141" i="3"/>
  <c r="R141" i="3"/>
  <c r="S141" i="3"/>
  <c r="T141" i="3"/>
  <c r="U141" i="3"/>
  <c r="V141" i="3"/>
  <c r="W141" i="3"/>
  <c r="X141" i="3"/>
  <c r="Y141" i="3"/>
  <c r="Z141" i="3"/>
  <c r="AA141" i="3"/>
  <c r="AB141" i="3"/>
  <c r="AC141" i="3"/>
  <c r="AD141" i="3"/>
  <c r="AE141" i="3"/>
  <c r="AF141" i="3"/>
  <c r="A142" i="3"/>
  <c r="B142" i="3"/>
  <c r="C142" i="3"/>
  <c r="D142" i="3"/>
  <c r="E142" i="3"/>
  <c r="F142" i="3"/>
  <c r="G142" i="3"/>
  <c r="H142" i="3"/>
  <c r="I142" i="3"/>
  <c r="J142" i="3"/>
  <c r="K142" i="3"/>
  <c r="L142" i="3"/>
  <c r="M142" i="3"/>
  <c r="N142" i="3"/>
  <c r="O142" i="3"/>
  <c r="P142" i="3"/>
  <c r="Q142" i="3"/>
  <c r="R142" i="3"/>
  <c r="S142" i="3"/>
  <c r="T142" i="3"/>
  <c r="U142" i="3"/>
  <c r="V142" i="3"/>
  <c r="W142" i="3"/>
  <c r="X142" i="3"/>
  <c r="Y142" i="3"/>
  <c r="Z142" i="3"/>
  <c r="AA142" i="3"/>
  <c r="AB142" i="3"/>
  <c r="AC142" i="3"/>
  <c r="AD142" i="3"/>
  <c r="AE142" i="3"/>
  <c r="AF142" i="3"/>
  <c r="A143" i="3"/>
  <c r="B143" i="3"/>
  <c r="C143" i="3"/>
  <c r="D143" i="3"/>
  <c r="E143" i="3"/>
  <c r="F143" i="3"/>
  <c r="G143" i="3"/>
  <c r="H143" i="3"/>
  <c r="I143" i="3"/>
  <c r="J143" i="3"/>
  <c r="K143" i="3"/>
  <c r="L143" i="3"/>
  <c r="M143" i="3"/>
  <c r="N143" i="3"/>
  <c r="O143" i="3"/>
  <c r="P143" i="3"/>
  <c r="Q143" i="3"/>
  <c r="R143" i="3"/>
  <c r="S143" i="3"/>
  <c r="T143" i="3"/>
  <c r="U143" i="3"/>
  <c r="V143" i="3"/>
  <c r="W143" i="3"/>
  <c r="X143" i="3"/>
  <c r="Y143" i="3"/>
  <c r="Z143" i="3"/>
  <c r="AA143" i="3"/>
  <c r="AB143" i="3"/>
  <c r="AC143" i="3"/>
  <c r="AD143" i="3"/>
  <c r="AE143" i="3"/>
  <c r="AF143" i="3"/>
  <c r="A144" i="3"/>
  <c r="B144" i="3"/>
  <c r="C144" i="3"/>
  <c r="D144" i="3"/>
  <c r="E144" i="3"/>
  <c r="F144" i="3"/>
  <c r="G144" i="3"/>
  <c r="H144" i="3"/>
  <c r="I144" i="3"/>
  <c r="J144" i="3"/>
  <c r="K144" i="3"/>
  <c r="L144" i="3"/>
  <c r="M144" i="3"/>
  <c r="N144" i="3"/>
  <c r="O144" i="3"/>
  <c r="P144" i="3"/>
  <c r="Q144" i="3"/>
  <c r="R144" i="3"/>
  <c r="S144" i="3"/>
  <c r="T144" i="3"/>
  <c r="U144" i="3"/>
  <c r="V144" i="3"/>
  <c r="W144" i="3"/>
  <c r="X144" i="3"/>
  <c r="Y144" i="3"/>
  <c r="Z144" i="3"/>
  <c r="AA144" i="3"/>
  <c r="AB144" i="3"/>
  <c r="AC144" i="3"/>
  <c r="AD144" i="3"/>
  <c r="AE144" i="3"/>
  <c r="AF144" i="3"/>
  <c r="A145" i="3"/>
  <c r="B145" i="3"/>
  <c r="C145" i="3"/>
  <c r="D145" i="3"/>
  <c r="E145" i="3"/>
  <c r="F145" i="3"/>
  <c r="G145" i="3"/>
  <c r="H145" i="3"/>
  <c r="I145" i="3"/>
  <c r="J145" i="3"/>
  <c r="K145" i="3"/>
  <c r="L145" i="3"/>
  <c r="M145" i="3"/>
  <c r="N145" i="3"/>
  <c r="O145" i="3"/>
  <c r="P145" i="3"/>
  <c r="Q145" i="3"/>
  <c r="R145" i="3"/>
  <c r="S145" i="3"/>
  <c r="T145" i="3"/>
  <c r="U145" i="3"/>
  <c r="V145" i="3"/>
  <c r="W145" i="3"/>
  <c r="X145" i="3"/>
  <c r="Y145" i="3"/>
  <c r="Z145" i="3"/>
  <c r="AA145" i="3"/>
  <c r="AB145" i="3"/>
  <c r="AC145" i="3"/>
  <c r="AD145" i="3"/>
  <c r="AE145" i="3"/>
  <c r="AF145" i="3"/>
  <c r="A146" i="3"/>
  <c r="B146" i="3"/>
  <c r="C146" i="3"/>
  <c r="D146" i="3"/>
  <c r="E146" i="3"/>
  <c r="F146" i="3"/>
  <c r="G146" i="3"/>
  <c r="H146" i="3"/>
  <c r="I146" i="3"/>
  <c r="J146" i="3"/>
  <c r="K146" i="3"/>
  <c r="L146" i="3"/>
  <c r="M146" i="3"/>
  <c r="N146" i="3"/>
  <c r="O146" i="3"/>
  <c r="P146" i="3"/>
  <c r="Q146" i="3"/>
  <c r="R146" i="3"/>
  <c r="S146" i="3"/>
  <c r="T146" i="3"/>
  <c r="U146" i="3"/>
  <c r="V146" i="3"/>
  <c r="W146" i="3"/>
  <c r="X146" i="3"/>
  <c r="Y146" i="3"/>
  <c r="Z146" i="3"/>
  <c r="AA146" i="3"/>
  <c r="AB146" i="3"/>
  <c r="AC146" i="3"/>
  <c r="AD146" i="3"/>
  <c r="AE146" i="3"/>
  <c r="AF146" i="3"/>
  <c r="A147" i="3"/>
  <c r="B147" i="3"/>
  <c r="C147" i="3"/>
  <c r="D147" i="3"/>
  <c r="E147" i="3"/>
  <c r="F147" i="3"/>
  <c r="G147" i="3"/>
  <c r="H147" i="3"/>
  <c r="I147" i="3"/>
  <c r="J147" i="3"/>
  <c r="K147" i="3"/>
  <c r="L147" i="3"/>
  <c r="M147" i="3"/>
  <c r="N147" i="3"/>
  <c r="O147" i="3"/>
  <c r="P147" i="3"/>
  <c r="Q147" i="3"/>
  <c r="R147" i="3"/>
  <c r="S147" i="3"/>
  <c r="T147" i="3"/>
  <c r="U147" i="3"/>
  <c r="V147" i="3"/>
  <c r="W147" i="3"/>
  <c r="X147" i="3"/>
  <c r="Y147" i="3"/>
  <c r="Z147" i="3"/>
  <c r="AA147" i="3"/>
  <c r="AB147" i="3"/>
  <c r="AC147" i="3"/>
  <c r="AD147" i="3"/>
  <c r="AE147" i="3"/>
  <c r="AF147" i="3"/>
  <c r="A148" i="3"/>
  <c r="B148" i="3"/>
  <c r="C148" i="3"/>
  <c r="D148" i="3"/>
  <c r="E148" i="3"/>
  <c r="F148" i="3"/>
  <c r="G148" i="3"/>
  <c r="H148" i="3"/>
  <c r="I148" i="3"/>
  <c r="J148" i="3"/>
  <c r="K148" i="3"/>
  <c r="L148" i="3"/>
  <c r="M148" i="3"/>
  <c r="N148" i="3"/>
  <c r="O148" i="3"/>
  <c r="P148" i="3"/>
  <c r="Q148" i="3"/>
  <c r="R148" i="3"/>
  <c r="S148" i="3"/>
  <c r="T148" i="3"/>
  <c r="U148" i="3"/>
  <c r="V148" i="3"/>
  <c r="W148" i="3"/>
  <c r="X148" i="3"/>
  <c r="Y148" i="3"/>
  <c r="Z148" i="3"/>
  <c r="AA148" i="3"/>
  <c r="AB148" i="3"/>
  <c r="AC148" i="3"/>
  <c r="AD148" i="3"/>
  <c r="AE148" i="3"/>
  <c r="AF148" i="3"/>
  <c r="A149" i="3"/>
  <c r="B149" i="3"/>
  <c r="C149" i="3"/>
  <c r="D149" i="3"/>
  <c r="E149" i="3"/>
  <c r="F149" i="3"/>
  <c r="G149" i="3"/>
  <c r="H149" i="3"/>
  <c r="I149" i="3"/>
  <c r="J149" i="3"/>
  <c r="K149" i="3"/>
  <c r="L149" i="3"/>
  <c r="M149" i="3"/>
  <c r="N149" i="3"/>
  <c r="O149" i="3"/>
  <c r="P149" i="3"/>
  <c r="Q149" i="3"/>
  <c r="R149" i="3"/>
  <c r="S149" i="3"/>
  <c r="T149" i="3"/>
  <c r="U149" i="3"/>
  <c r="V149" i="3"/>
  <c r="W149" i="3"/>
  <c r="X149" i="3"/>
  <c r="Y149" i="3"/>
  <c r="Z149" i="3"/>
  <c r="AA149" i="3"/>
  <c r="AB149" i="3"/>
  <c r="AC149" i="3"/>
  <c r="AD149" i="3"/>
  <c r="AE149" i="3"/>
  <c r="AF149" i="3"/>
  <c r="A150" i="3"/>
  <c r="B150" i="3"/>
  <c r="C150" i="3"/>
  <c r="D150" i="3"/>
  <c r="E150" i="3"/>
  <c r="F150" i="3"/>
  <c r="G150" i="3"/>
  <c r="H150" i="3"/>
  <c r="I150" i="3"/>
  <c r="J150" i="3"/>
  <c r="K150" i="3"/>
  <c r="L150" i="3"/>
  <c r="M150" i="3"/>
  <c r="N150" i="3"/>
  <c r="O150" i="3"/>
  <c r="P150" i="3"/>
  <c r="Q150" i="3"/>
  <c r="R150" i="3"/>
  <c r="S150" i="3"/>
  <c r="T150" i="3"/>
  <c r="U150" i="3"/>
  <c r="V150" i="3"/>
  <c r="W150" i="3"/>
  <c r="X150" i="3"/>
  <c r="Y150" i="3"/>
  <c r="Z150" i="3"/>
  <c r="AA150" i="3"/>
  <c r="AB150" i="3"/>
  <c r="AC150" i="3"/>
  <c r="AD150" i="3"/>
  <c r="AE150" i="3"/>
  <c r="AF150" i="3"/>
  <c r="A151" i="3"/>
  <c r="B151" i="3"/>
  <c r="C151" i="3"/>
  <c r="D151" i="3"/>
  <c r="E151" i="3"/>
  <c r="F151" i="3"/>
  <c r="G151" i="3"/>
  <c r="H151" i="3"/>
  <c r="I151" i="3"/>
  <c r="J151" i="3"/>
  <c r="K151" i="3"/>
  <c r="L151" i="3"/>
  <c r="M151" i="3"/>
  <c r="N151" i="3"/>
  <c r="O151" i="3"/>
  <c r="P151" i="3"/>
  <c r="Q151" i="3"/>
  <c r="R151" i="3"/>
  <c r="S151" i="3"/>
  <c r="T151" i="3"/>
  <c r="U151" i="3"/>
  <c r="V151" i="3"/>
  <c r="W151" i="3"/>
  <c r="X151" i="3"/>
  <c r="Y151" i="3"/>
  <c r="Z151" i="3"/>
  <c r="AA151" i="3"/>
  <c r="AB151" i="3"/>
  <c r="AC151" i="3"/>
  <c r="AD151" i="3"/>
  <c r="AE151" i="3"/>
  <c r="AF151" i="3"/>
  <c r="A152" i="3"/>
  <c r="B152" i="3"/>
  <c r="C152" i="3"/>
  <c r="D152" i="3"/>
  <c r="E152" i="3"/>
  <c r="F152" i="3"/>
  <c r="G152" i="3"/>
  <c r="H152" i="3"/>
  <c r="I152" i="3"/>
  <c r="J152" i="3"/>
  <c r="K152" i="3"/>
  <c r="L152" i="3"/>
  <c r="M152" i="3"/>
  <c r="N152" i="3"/>
  <c r="O152" i="3"/>
  <c r="P152" i="3"/>
  <c r="Q152" i="3"/>
  <c r="R152" i="3"/>
  <c r="S152" i="3"/>
  <c r="T152" i="3"/>
  <c r="U152" i="3"/>
  <c r="V152" i="3"/>
  <c r="W152" i="3"/>
  <c r="X152" i="3"/>
  <c r="Y152" i="3"/>
  <c r="Z152" i="3"/>
  <c r="AA152" i="3"/>
  <c r="AB152" i="3"/>
  <c r="AC152" i="3"/>
  <c r="AD152" i="3"/>
  <c r="AE152" i="3"/>
  <c r="AF152" i="3"/>
  <c r="A153" i="3"/>
  <c r="B153" i="3"/>
  <c r="C153" i="3"/>
  <c r="D153" i="3"/>
  <c r="E153" i="3"/>
  <c r="F153" i="3"/>
  <c r="G153" i="3"/>
  <c r="H153" i="3"/>
  <c r="I153" i="3"/>
  <c r="J153" i="3"/>
  <c r="K153" i="3"/>
  <c r="L153" i="3"/>
  <c r="M153" i="3"/>
  <c r="N153" i="3"/>
  <c r="O153" i="3"/>
  <c r="P153" i="3"/>
  <c r="Q153" i="3"/>
  <c r="R153" i="3"/>
  <c r="S153" i="3"/>
  <c r="T153" i="3"/>
  <c r="U153" i="3"/>
  <c r="V153" i="3"/>
  <c r="W153" i="3"/>
  <c r="X153" i="3"/>
  <c r="Y153" i="3"/>
  <c r="Z153" i="3"/>
  <c r="AA153" i="3"/>
  <c r="AB153" i="3"/>
  <c r="AC153" i="3"/>
  <c r="AD153" i="3"/>
  <c r="AE153" i="3"/>
  <c r="AF153" i="3"/>
  <c r="A154" i="3"/>
  <c r="B154" i="3"/>
  <c r="C154" i="3"/>
  <c r="D154" i="3"/>
  <c r="E154" i="3"/>
  <c r="F154" i="3"/>
  <c r="G154" i="3"/>
  <c r="H154" i="3"/>
  <c r="I154" i="3"/>
  <c r="J154" i="3"/>
  <c r="K154" i="3"/>
  <c r="L154" i="3"/>
  <c r="M154" i="3"/>
  <c r="N154" i="3"/>
  <c r="O154" i="3"/>
  <c r="P154" i="3"/>
  <c r="Q154" i="3"/>
  <c r="R154" i="3"/>
  <c r="S154" i="3"/>
  <c r="T154" i="3"/>
  <c r="U154" i="3"/>
  <c r="V154" i="3"/>
  <c r="W154" i="3"/>
  <c r="X154" i="3"/>
  <c r="Y154" i="3"/>
  <c r="Z154" i="3"/>
  <c r="AA154" i="3"/>
  <c r="AB154" i="3"/>
  <c r="AC154" i="3"/>
  <c r="AD154" i="3"/>
  <c r="AE154" i="3"/>
  <c r="AF154" i="3"/>
  <c r="A155" i="3"/>
  <c r="B155" i="3"/>
  <c r="C155" i="3"/>
  <c r="D155" i="3"/>
  <c r="E155" i="3"/>
  <c r="F155" i="3"/>
  <c r="G155" i="3"/>
  <c r="H155" i="3"/>
  <c r="I155" i="3"/>
  <c r="J155" i="3"/>
  <c r="K155" i="3"/>
  <c r="L155" i="3"/>
  <c r="M155" i="3"/>
  <c r="N155" i="3"/>
  <c r="O155" i="3"/>
  <c r="P155" i="3"/>
  <c r="Q155" i="3"/>
  <c r="R155" i="3"/>
  <c r="S155" i="3"/>
  <c r="T155" i="3"/>
  <c r="U155" i="3"/>
  <c r="V155" i="3"/>
  <c r="W155" i="3"/>
  <c r="X155" i="3"/>
  <c r="Y155" i="3"/>
  <c r="Z155" i="3"/>
  <c r="AA155" i="3"/>
  <c r="AB155" i="3"/>
  <c r="AC155" i="3"/>
  <c r="AD155" i="3"/>
  <c r="AE155" i="3"/>
  <c r="AF155" i="3"/>
  <c r="A156" i="3"/>
  <c r="B156" i="3"/>
  <c r="C156" i="3"/>
  <c r="D156" i="3"/>
  <c r="E156" i="3"/>
  <c r="F156" i="3"/>
  <c r="G156" i="3"/>
  <c r="H156" i="3"/>
  <c r="I156" i="3"/>
  <c r="J156" i="3"/>
  <c r="K156" i="3"/>
  <c r="L156" i="3"/>
  <c r="M156" i="3"/>
  <c r="N156" i="3"/>
  <c r="O156" i="3"/>
  <c r="P156" i="3"/>
  <c r="Q156" i="3"/>
  <c r="R156" i="3"/>
  <c r="S156" i="3"/>
  <c r="T156" i="3"/>
  <c r="U156" i="3"/>
  <c r="V156" i="3"/>
  <c r="W156" i="3"/>
  <c r="X156" i="3"/>
  <c r="Y156" i="3"/>
  <c r="Z156" i="3"/>
  <c r="AA156" i="3"/>
  <c r="AB156" i="3"/>
  <c r="AC156" i="3"/>
  <c r="AD156" i="3"/>
  <c r="AE156" i="3"/>
  <c r="AF156" i="3"/>
  <c r="A157" i="3"/>
  <c r="B157" i="3"/>
  <c r="C157" i="3"/>
  <c r="D157" i="3"/>
  <c r="E157" i="3"/>
  <c r="F157" i="3"/>
  <c r="G157" i="3"/>
  <c r="H157" i="3"/>
  <c r="I157" i="3"/>
  <c r="J157" i="3"/>
  <c r="K157" i="3"/>
  <c r="L157" i="3"/>
  <c r="M157" i="3"/>
  <c r="N157" i="3"/>
  <c r="O157" i="3"/>
  <c r="P157" i="3"/>
  <c r="Q157" i="3"/>
  <c r="R157" i="3"/>
  <c r="S157" i="3"/>
  <c r="T157" i="3"/>
  <c r="U157" i="3"/>
  <c r="V157" i="3"/>
  <c r="W157" i="3"/>
  <c r="X157" i="3"/>
  <c r="Y157" i="3"/>
  <c r="Z157" i="3"/>
  <c r="AA157" i="3"/>
  <c r="AB157" i="3"/>
  <c r="AC157" i="3"/>
  <c r="AD157" i="3"/>
  <c r="AE157" i="3"/>
  <c r="AF157" i="3"/>
  <c r="A158" i="3"/>
  <c r="B158" i="3"/>
  <c r="C158" i="3"/>
  <c r="D158" i="3"/>
  <c r="E158" i="3"/>
  <c r="F158" i="3"/>
  <c r="G158" i="3"/>
  <c r="H158" i="3"/>
  <c r="I158" i="3"/>
  <c r="J158" i="3"/>
  <c r="K158" i="3"/>
  <c r="L158" i="3"/>
  <c r="M158" i="3"/>
  <c r="N158" i="3"/>
  <c r="O158" i="3"/>
  <c r="P158" i="3"/>
  <c r="Q158" i="3"/>
  <c r="R158" i="3"/>
  <c r="S158" i="3"/>
  <c r="T158" i="3"/>
  <c r="U158" i="3"/>
  <c r="V158" i="3"/>
  <c r="W158" i="3"/>
  <c r="X158" i="3"/>
  <c r="Y158" i="3"/>
  <c r="Z158" i="3"/>
  <c r="AA158" i="3"/>
  <c r="AB158" i="3"/>
  <c r="AC158" i="3"/>
  <c r="AD158" i="3"/>
  <c r="AE158" i="3"/>
  <c r="AF158" i="3"/>
  <c r="A159" i="3"/>
  <c r="B159" i="3"/>
  <c r="C159" i="3"/>
  <c r="D159" i="3"/>
  <c r="E159" i="3"/>
  <c r="F159" i="3"/>
  <c r="G159" i="3"/>
  <c r="H159" i="3"/>
  <c r="I159" i="3"/>
  <c r="J159" i="3"/>
  <c r="K159" i="3"/>
  <c r="L159" i="3"/>
  <c r="M159" i="3"/>
  <c r="N159" i="3"/>
  <c r="O159" i="3"/>
  <c r="P159" i="3"/>
  <c r="Q159" i="3"/>
  <c r="R159" i="3"/>
  <c r="S159" i="3"/>
  <c r="T159" i="3"/>
  <c r="U159" i="3"/>
  <c r="V159" i="3"/>
  <c r="W159" i="3"/>
  <c r="X159" i="3"/>
  <c r="Y159" i="3"/>
  <c r="Z159" i="3"/>
  <c r="AA159" i="3"/>
  <c r="AB159" i="3"/>
  <c r="AC159" i="3"/>
  <c r="AD159" i="3"/>
  <c r="AE159" i="3"/>
  <c r="AF159" i="3"/>
  <c r="A160" i="3"/>
  <c r="B160" i="3"/>
  <c r="C160" i="3"/>
  <c r="D160" i="3"/>
  <c r="E160" i="3"/>
  <c r="F160" i="3"/>
  <c r="G160" i="3"/>
  <c r="H160" i="3"/>
  <c r="I160" i="3"/>
  <c r="J160" i="3"/>
  <c r="K160" i="3"/>
  <c r="L160" i="3"/>
  <c r="M160" i="3"/>
  <c r="N160" i="3"/>
  <c r="O160" i="3"/>
  <c r="P160" i="3"/>
  <c r="Q160" i="3"/>
  <c r="R160" i="3"/>
  <c r="S160" i="3"/>
  <c r="T160" i="3"/>
  <c r="U160" i="3"/>
  <c r="V160" i="3"/>
  <c r="W160" i="3"/>
  <c r="X160" i="3"/>
  <c r="Y160" i="3"/>
  <c r="Z160" i="3"/>
  <c r="AA160" i="3"/>
  <c r="AB160" i="3"/>
  <c r="AC160" i="3"/>
  <c r="AD160" i="3"/>
  <c r="AE160" i="3"/>
  <c r="AF160" i="3"/>
  <c r="A161" i="3"/>
  <c r="B161" i="3"/>
  <c r="C161" i="3"/>
  <c r="D161" i="3"/>
  <c r="E161" i="3"/>
  <c r="F161" i="3"/>
  <c r="G161" i="3"/>
  <c r="H161" i="3"/>
  <c r="I161" i="3"/>
  <c r="J161" i="3"/>
  <c r="K161" i="3"/>
  <c r="L161" i="3"/>
  <c r="M161" i="3"/>
  <c r="N161" i="3"/>
  <c r="O161" i="3"/>
  <c r="P161" i="3"/>
  <c r="Q161" i="3"/>
  <c r="R161" i="3"/>
  <c r="S161" i="3"/>
  <c r="T161" i="3"/>
  <c r="U161" i="3"/>
  <c r="V161" i="3"/>
  <c r="W161" i="3"/>
  <c r="X161" i="3"/>
  <c r="Y161" i="3"/>
  <c r="Z161" i="3"/>
  <c r="AA161" i="3"/>
  <c r="AB161" i="3"/>
  <c r="AC161" i="3"/>
  <c r="AD161" i="3"/>
  <c r="AE161" i="3"/>
  <c r="AF161" i="3"/>
  <c r="A162" i="3"/>
  <c r="B162" i="3"/>
  <c r="C162" i="3"/>
  <c r="D162" i="3"/>
  <c r="E162" i="3"/>
  <c r="F162" i="3"/>
  <c r="G162" i="3"/>
  <c r="H162" i="3"/>
  <c r="I162" i="3"/>
  <c r="J162" i="3"/>
  <c r="K162" i="3"/>
  <c r="L162" i="3"/>
  <c r="M162" i="3"/>
  <c r="N162" i="3"/>
  <c r="O162" i="3"/>
  <c r="P162" i="3"/>
  <c r="Q162" i="3"/>
  <c r="R162" i="3"/>
  <c r="S162" i="3"/>
  <c r="T162" i="3"/>
  <c r="U162" i="3"/>
  <c r="V162" i="3"/>
  <c r="W162" i="3"/>
  <c r="X162" i="3"/>
  <c r="Y162" i="3"/>
  <c r="Z162" i="3"/>
  <c r="AA162" i="3"/>
  <c r="AB162" i="3"/>
  <c r="AC162" i="3"/>
  <c r="AD162" i="3"/>
  <c r="AE162" i="3"/>
  <c r="AF162" i="3"/>
  <c r="A163" i="3"/>
  <c r="B163" i="3"/>
  <c r="C163" i="3"/>
  <c r="D163" i="3"/>
  <c r="E163" i="3"/>
  <c r="F163" i="3"/>
  <c r="G163" i="3"/>
  <c r="H163" i="3"/>
  <c r="I163" i="3"/>
  <c r="J163" i="3"/>
  <c r="K163" i="3"/>
  <c r="L163" i="3"/>
  <c r="M163" i="3"/>
  <c r="N163" i="3"/>
  <c r="O163" i="3"/>
  <c r="P163" i="3"/>
  <c r="Q163" i="3"/>
  <c r="R163" i="3"/>
  <c r="S163" i="3"/>
  <c r="T163" i="3"/>
  <c r="U163" i="3"/>
  <c r="V163" i="3"/>
  <c r="W163" i="3"/>
  <c r="X163" i="3"/>
  <c r="Y163" i="3"/>
  <c r="Z163" i="3"/>
  <c r="AA163" i="3"/>
  <c r="AB163" i="3"/>
  <c r="AC163" i="3"/>
  <c r="AD163" i="3"/>
  <c r="AE163" i="3"/>
  <c r="AF163" i="3"/>
  <c r="A164" i="3"/>
  <c r="B164" i="3"/>
  <c r="C164" i="3"/>
  <c r="D164" i="3"/>
  <c r="E164" i="3"/>
  <c r="F164" i="3"/>
  <c r="G164" i="3"/>
  <c r="H164" i="3"/>
  <c r="I164" i="3"/>
  <c r="J164" i="3"/>
  <c r="K164" i="3"/>
  <c r="L164" i="3"/>
  <c r="M164" i="3"/>
  <c r="N164" i="3"/>
  <c r="O164" i="3"/>
  <c r="P164" i="3"/>
  <c r="Q164" i="3"/>
  <c r="R164" i="3"/>
  <c r="S164" i="3"/>
  <c r="T164" i="3"/>
  <c r="U164" i="3"/>
  <c r="V164" i="3"/>
  <c r="W164" i="3"/>
  <c r="X164" i="3"/>
  <c r="Y164" i="3"/>
  <c r="Z164" i="3"/>
  <c r="AA164" i="3"/>
  <c r="AB164" i="3"/>
  <c r="AC164" i="3"/>
  <c r="AD164" i="3"/>
  <c r="AE164" i="3"/>
  <c r="AF164" i="3"/>
  <c r="A165" i="3"/>
  <c r="B165" i="3"/>
  <c r="C165" i="3"/>
  <c r="D165" i="3"/>
  <c r="E165" i="3"/>
  <c r="F165" i="3"/>
  <c r="G165" i="3"/>
  <c r="H165" i="3"/>
  <c r="I165" i="3"/>
  <c r="J165" i="3"/>
  <c r="K165" i="3"/>
  <c r="L165" i="3"/>
  <c r="M165" i="3"/>
  <c r="N165" i="3"/>
  <c r="O165" i="3"/>
  <c r="P165" i="3"/>
  <c r="Q165" i="3"/>
  <c r="R165" i="3"/>
  <c r="S165" i="3"/>
  <c r="T165" i="3"/>
  <c r="U165" i="3"/>
  <c r="V165" i="3"/>
  <c r="W165" i="3"/>
  <c r="X165" i="3"/>
  <c r="Y165" i="3"/>
  <c r="Z165" i="3"/>
  <c r="AA165" i="3"/>
  <c r="AB165" i="3"/>
  <c r="AC165" i="3"/>
  <c r="AD165" i="3"/>
  <c r="AE165" i="3"/>
  <c r="AF165" i="3"/>
  <c r="A166" i="3"/>
  <c r="B166" i="3"/>
  <c r="C166" i="3"/>
  <c r="D166" i="3"/>
  <c r="E166" i="3"/>
  <c r="F166" i="3"/>
  <c r="G166" i="3"/>
  <c r="H166" i="3"/>
  <c r="I166" i="3"/>
  <c r="J166" i="3"/>
  <c r="K166" i="3"/>
  <c r="L166" i="3"/>
  <c r="M166" i="3"/>
  <c r="N166" i="3"/>
  <c r="O166" i="3"/>
  <c r="P166" i="3"/>
  <c r="Q166" i="3"/>
  <c r="R166" i="3"/>
  <c r="S166" i="3"/>
  <c r="T166" i="3"/>
  <c r="U166" i="3"/>
  <c r="V166" i="3"/>
  <c r="W166" i="3"/>
  <c r="X166" i="3"/>
  <c r="Y166" i="3"/>
  <c r="Z166" i="3"/>
  <c r="AA166" i="3"/>
  <c r="AB166" i="3"/>
  <c r="AC166" i="3"/>
  <c r="AD166" i="3"/>
  <c r="AE166" i="3"/>
  <c r="AF166" i="3"/>
  <c r="A167" i="3"/>
  <c r="B167" i="3"/>
  <c r="C167" i="3"/>
  <c r="D167" i="3"/>
  <c r="E167" i="3"/>
  <c r="F167" i="3"/>
  <c r="G167" i="3"/>
  <c r="H167" i="3"/>
  <c r="I167" i="3"/>
  <c r="J167" i="3"/>
  <c r="K167" i="3"/>
  <c r="L167" i="3"/>
  <c r="M167" i="3"/>
  <c r="N167" i="3"/>
  <c r="O167" i="3"/>
  <c r="P167" i="3"/>
  <c r="Q167" i="3"/>
  <c r="R167" i="3"/>
  <c r="S167" i="3"/>
  <c r="T167" i="3"/>
  <c r="U167" i="3"/>
  <c r="V167" i="3"/>
  <c r="W167" i="3"/>
  <c r="X167" i="3"/>
  <c r="Y167" i="3"/>
  <c r="Z167" i="3"/>
  <c r="AA167" i="3"/>
  <c r="AB167" i="3"/>
  <c r="AC167" i="3"/>
  <c r="AD167" i="3"/>
  <c r="AE167" i="3"/>
  <c r="AF167" i="3"/>
  <c r="A168" i="3"/>
  <c r="B168" i="3"/>
  <c r="C168" i="3"/>
  <c r="D168" i="3"/>
  <c r="E168" i="3"/>
  <c r="F168" i="3"/>
  <c r="G168" i="3"/>
  <c r="H168" i="3"/>
  <c r="I168" i="3"/>
  <c r="J168" i="3"/>
  <c r="K168" i="3"/>
  <c r="L168" i="3"/>
  <c r="M168" i="3"/>
  <c r="N168" i="3"/>
  <c r="O168" i="3"/>
  <c r="P168" i="3"/>
  <c r="Q168" i="3"/>
  <c r="R168" i="3"/>
  <c r="S168" i="3"/>
  <c r="T168" i="3"/>
  <c r="U168" i="3"/>
  <c r="V168" i="3"/>
  <c r="W168" i="3"/>
  <c r="X168" i="3"/>
  <c r="Y168" i="3"/>
  <c r="Z168" i="3"/>
  <c r="AA168" i="3"/>
  <c r="AB168" i="3"/>
  <c r="AC168" i="3"/>
  <c r="AD168" i="3"/>
  <c r="AE168" i="3"/>
  <c r="AF168" i="3"/>
  <c r="A169" i="3"/>
  <c r="B169" i="3"/>
  <c r="C169" i="3"/>
  <c r="D169" i="3"/>
  <c r="E169" i="3"/>
  <c r="F169" i="3"/>
  <c r="G169" i="3"/>
  <c r="H169" i="3"/>
  <c r="I169" i="3"/>
  <c r="J169" i="3"/>
  <c r="K169" i="3"/>
  <c r="L169" i="3"/>
  <c r="M169" i="3"/>
  <c r="N169" i="3"/>
  <c r="O169" i="3"/>
  <c r="P169" i="3"/>
  <c r="Q169" i="3"/>
  <c r="R169" i="3"/>
  <c r="S169" i="3"/>
  <c r="T169" i="3"/>
  <c r="U169" i="3"/>
  <c r="V169" i="3"/>
  <c r="W169" i="3"/>
  <c r="X169" i="3"/>
  <c r="Y169" i="3"/>
  <c r="Z169" i="3"/>
  <c r="AA169" i="3"/>
  <c r="AB169" i="3"/>
  <c r="AC169" i="3"/>
  <c r="AD169" i="3"/>
  <c r="AE169" i="3"/>
  <c r="AF169" i="3"/>
  <c r="A170" i="3"/>
  <c r="B170" i="3"/>
  <c r="C170" i="3"/>
  <c r="D170" i="3"/>
  <c r="E170" i="3"/>
  <c r="F170" i="3"/>
  <c r="G170" i="3"/>
  <c r="H170" i="3"/>
  <c r="I170" i="3"/>
  <c r="J170" i="3"/>
  <c r="K170" i="3"/>
  <c r="L170" i="3"/>
  <c r="M170" i="3"/>
  <c r="N170" i="3"/>
  <c r="O170" i="3"/>
  <c r="P170" i="3"/>
  <c r="Q170" i="3"/>
  <c r="R170" i="3"/>
  <c r="S170" i="3"/>
  <c r="T170" i="3"/>
  <c r="U170" i="3"/>
  <c r="V170" i="3"/>
  <c r="W170" i="3"/>
  <c r="X170" i="3"/>
  <c r="Y170" i="3"/>
  <c r="Z170" i="3"/>
  <c r="AA170" i="3"/>
  <c r="AB170" i="3"/>
  <c r="AC170" i="3"/>
  <c r="AD170" i="3"/>
  <c r="AE170" i="3"/>
  <c r="AF170" i="3"/>
  <c r="A171" i="3"/>
  <c r="B171" i="3"/>
  <c r="C171" i="3"/>
  <c r="D171" i="3"/>
  <c r="E171" i="3"/>
  <c r="F171" i="3"/>
  <c r="G171" i="3"/>
  <c r="H171" i="3"/>
  <c r="I171" i="3"/>
  <c r="J171" i="3"/>
  <c r="K171" i="3"/>
  <c r="L171" i="3"/>
  <c r="M171" i="3"/>
  <c r="N171" i="3"/>
  <c r="O171" i="3"/>
  <c r="P171" i="3"/>
  <c r="Q171" i="3"/>
  <c r="R171" i="3"/>
  <c r="S171" i="3"/>
  <c r="T171" i="3"/>
  <c r="U171" i="3"/>
  <c r="V171" i="3"/>
  <c r="W171" i="3"/>
  <c r="X171" i="3"/>
  <c r="Y171" i="3"/>
  <c r="Z171" i="3"/>
  <c r="AA171" i="3"/>
  <c r="AB171" i="3"/>
  <c r="AC171" i="3"/>
  <c r="AD171" i="3"/>
  <c r="AE171" i="3"/>
  <c r="AF171" i="3"/>
  <c r="A172" i="3"/>
  <c r="B172" i="3"/>
  <c r="C172" i="3"/>
  <c r="D172" i="3"/>
  <c r="E172" i="3"/>
  <c r="F172" i="3"/>
  <c r="G172" i="3"/>
  <c r="H172" i="3"/>
  <c r="I172" i="3"/>
  <c r="J172" i="3"/>
  <c r="K172" i="3"/>
  <c r="L172" i="3"/>
  <c r="M172" i="3"/>
  <c r="N172" i="3"/>
  <c r="O172" i="3"/>
  <c r="P172" i="3"/>
  <c r="Q172" i="3"/>
  <c r="R172" i="3"/>
  <c r="S172" i="3"/>
  <c r="T172" i="3"/>
  <c r="U172" i="3"/>
  <c r="V172" i="3"/>
  <c r="W172" i="3"/>
  <c r="X172" i="3"/>
  <c r="Y172" i="3"/>
  <c r="Z172" i="3"/>
  <c r="AA172" i="3"/>
  <c r="AB172" i="3"/>
  <c r="AC172" i="3"/>
  <c r="AD172" i="3"/>
  <c r="AE172" i="3"/>
  <c r="AF172" i="3"/>
  <c r="A173" i="3"/>
  <c r="B173" i="3"/>
  <c r="C173" i="3"/>
  <c r="D173" i="3"/>
  <c r="E173" i="3"/>
  <c r="F173" i="3"/>
  <c r="G173" i="3"/>
  <c r="H173" i="3"/>
  <c r="I173" i="3"/>
  <c r="J173" i="3"/>
  <c r="K173" i="3"/>
  <c r="L173" i="3"/>
  <c r="M173" i="3"/>
  <c r="N173" i="3"/>
  <c r="O173" i="3"/>
  <c r="P173" i="3"/>
  <c r="Q173" i="3"/>
  <c r="R173" i="3"/>
  <c r="S173" i="3"/>
  <c r="T173" i="3"/>
  <c r="U173" i="3"/>
  <c r="V173" i="3"/>
  <c r="W173" i="3"/>
  <c r="X173" i="3"/>
  <c r="Y173" i="3"/>
  <c r="Z173" i="3"/>
  <c r="AA173" i="3"/>
  <c r="AB173" i="3"/>
  <c r="AC173" i="3"/>
  <c r="AD173" i="3"/>
  <c r="AE173" i="3"/>
  <c r="AF173" i="3"/>
  <c r="A174" i="3"/>
  <c r="B174" i="3"/>
  <c r="C174" i="3"/>
  <c r="D174" i="3"/>
  <c r="E174" i="3"/>
  <c r="F174" i="3"/>
  <c r="G174" i="3"/>
  <c r="H174" i="3"/>
  <c r="I174" i="3"/>
  <c r="J174" i="3"/>
  <c r="K174" i="3"/>
  <c r="L174" i="3"/>
  <c r="M174" i="3"/>
  <c r="N174" i="3"/>
  <c r="O174" i="3"/>
  <c r="P174" i="3"/>
  <c r="Q174" i="3"/>
  <c r="R174" i="3"/>
  <c r="S174" i="3"/>
  <c r="T174" i="3"/>
  <c r="U174" i="3"/>
  <c r="V174" i="3"/>
  <c r="W174" i="3"/>
  <c r="X174" i="3"/>
  <c r="Y174" i="3"/>
  <c r="Z174" i="3"/>
  <c r="AA174" i="3"/>
  <c r="AB174" i="3"/>
  <c r="AC174" i="3"/>
  <c r="AD174" i="3"/>
  <c r="AE174" i="3"/>
  <c r="AF174" i="3"/>
  <c r="A175" i="3"/>
  <c r="B175" i="3"/>
  <c r="C175" i="3"/>
  <c r="D175" i="3"/>
  <c r="E175" i="3"/>
  <c r="F175" i="3"/>
  <c r="G175" i="3"/>
  <c r="H175" i="3"/>
  <c r="I175" i="3"/>
  <c r="J175" i="3"/>
  <c r="K175" i="3"/>
  <c r="L175" i="3"/>
  <c r="M175" i="3"/>
  <c r="N175" i="3"/>
  <c r="O175" i="3"/>
  <c r="P175" i="3"/>
  <c r="Q175" i="3"/>
  <c r="R175" i="3"/>
  <c r="S175" i="3"/>
  <c r="T175" i="3"/>
  <c r="U175" i="3"/>
  <c r="V175" i="3"/>
  <c r="W175" i="3"/>
  <c r="X175" i="3"/>
  <c r="Y175" i="3"/>
  <c r="Z175" i="3"/>
  <c r="AA175" i="3"/>
  <c r="AB175" i="3"/>
  <c r="AC175" i="3"/>
  <c r="AD175" i="3"/>
  <c r="AE175" i="3"/>
  <c r="AF175" i="3"/>
  <c r="A176" i="3"/>
  <c r="B176" i="3"/>
  <c r="C176" i="3"/>
  <c r="D176" i="3"/>
  <c r="E176" i="3"/>
  <c r="F176" i="3"/>
  <c r="G176" i="3"/>
  <c r="H176" i="3"/>
  <c r="I176" i="3"/>
  <c r="J176" i="3"/>
  <c r="K176" i="3"/>
  <c r="L176" i="3"/>
  <c r="M176" i="3"/>
  <c r="N176" i="3"/>
  <c r="O176" i="3"/>
  <c r="P176" i="3"/>
  <c r="Q176" i="3"/>
  <c r="R176" i="3"/>
  <c r="S176" i="3"/>
  <c r="T176" i="3"/>
  <c r="U176" i="3"/>
  <c r="V176" i="3"/>
  <c r="W176" i="3"/>
  <c r="X176" i="3"/>
  <c r="Y176" i="3"/>
  <c r="Z176" i="3"/>
  <c r="AA176" i="3"/>
  <c r="AB176" i="3"/>
  <c r="AC176" i="3"/>
  <c r="AD176" i="3"/>
  <c r="AE176" i="3"/>
  <c r="AF176" i="3"/>
  <c r="A177" i="3"/>
  <c r="B177" i="3"/>
  <c r="C177" i="3"/>
  <c r="D177" i="3"/>
  <c r="E177" i="3"/>
  <c r="F177" i="3"/>
  <c r="G177" i="3"/>
  <c r="H177" i="3"/>
  <c r="I177" i="3"/>
  <c r="J177" i="3"/>
  <c r="K177" i="3"/>
  <c r="L177" i="3"/>
  <c r="M177" i="3"/>
  <c r="N177" i="3"/>
  <c r="O177" i="3"/>
  <c r="P177" i="3"/>
  <c r="Q177" i="3"/>
  <c r="R177" i="3"/>
  <c r="S177" i="3"/>
  <c r="T177" i="3"/>
  <c r="U177" i="3"/>
  <c r="V177" i="3"/>
  <c r="W177" i="3"/>
  <c r="X177" i="3"/>
  <c r="Y177" i="3"/>
  <c r="Z177" i="3"/>
  <c r="AA177" i="3"/>
  <c r="AB177" i="3"/>
  <c r="AC177" i="3"/>
  <c r="AD177" i="3"/>
  <c r="AE177" i="3"/>
  <c r="AF177" i="3"/>
  <c r="A178" i="3"/>
  <c r="B178" i="3"/>
  <c r="C178" i="3"/>
  <c r="D178" i="3"/>
  <c r="E178" i="3"/>
  <c r="F178" i="3"/>
  <c r="G178" i="3"/>
  <c r="H178" i="3"/>
  <c r="I178" i="3"/>
  <c r="J178" i="3"/>
  <c r="K178" i="3"/>
  <c r="L178" i="3"/>
  <c r="M178" i="3"/>
  <c r="N178" i="3"/>
  <c r="O178" i="3"/>
  <c r="P178" i="3"/>
  <c r="Q178" i="3"/>
  <c r="R178" i="3"/>
  <c r="S178" i="3"/>
  <c r="T178" i="3"/>
  <c r="U178" i="3"/>
  <c r="V178" i="3"/>
  <c r="W178" i="3"/>
  <c r="X178" i="3"/>
  <c r="Y178" i="3"/>
  <c r="Z178" i="3"/>
  <c r="AA178" i="3"/>
  <c r="AB178" i="3"/>
  <c r="AC178" i="3"/>
  <c r="AD178" i="3"/>
  <c r="AE178" i="3"/>
  <c r="AF178" i="3"/>
  <c r="A179" i="3"/>
  <c r="B179" i="3"/>
  <c r="C179" i="3"/>
  <c r="D179" i="3"/>
  <c r="E179" i="3"/>
  <c r="F179" i="3"/>
  <c r="G179" i="3"/>
  <c r="H179" i="3"/>
  <c r="I179" i="3"/>
  <c r="J179" i="3"/>
  <c r="K179" i="3"/>
  <c r="L179" i="3"/>
  <c r="M179" i="3"/>
  <c r="N179" i="3"/>
  <c r="O179" i="3"/>
  <c r="P179" i="3"/>
  <c r="Q179" i="3"/>
  <c r="R179" i="3"/>
  <c r="S179" i="3"/>
  <c r="T179" i="3"/>
  <c r="U179" i="3"/>
  <c r="V179" i="3"/>
  <c r="W179" i="3"/>
  <c r="X179" i="3"/>
  <c r="Y179" i="3"/>
  <c r="Z179" i="3"/>
  <c r="AA179" i="3"/>
  <c r="AB179" i="3"/>
  <c r="AC179" i="3"/>
  <c r="AD179" i="3"/>
  <c r="AE179" i="3"/>
  <c r="AF179" i="3"/>
  <c r="A180" i="3"/>
  <c r="B180" i="3"/>
  <c r="C180" i="3"/>
  <c r="D180" i="3"/>
  <c r="E180" i="3"/>
  <c r="F180" i="3"/>
  <c r="G180" i="3"/>
  <c r="H180" i="3"/>
  <c r="I180" i="3"/>
  <c r="J180" i="3"/>
  <c r="K180" i="3"/>
  <c r="L180" i="3"/>
  <c r="M180" i="3"/>
  <c r="N180" i="3"/>
  <c r="O180" i="3"/>
  <c r="P180" i="3"/>
  <c r="Q180" i="3"/>
  <c r="R180" i="3"/>
  <c r="S180" i="3"/>
  <c r="T180" i="3"/>
  <c r="U180" i="3"/>
  <c r="V180" i="3"/>
  <c r="W180" i="3"/>
  <c r="X180" i="3"/>
  <c r="Y180" i="3"/>
  <c r="Z180" i="3"/>
  <c r="AA180" i="3"/>
  <c r="AB180" i="3"/>
  <c r="AC180" i="3"/>
  <c r="AD180" i="3"/>
  <c r="AE180" i="3"/>
  <c r="AF180" i="3"/>
  <c r="A181" i="3"/>
  <c r="B181" i="3"/>
  <c r="C181" i="3"/>
  <c r="D181" i="3"/>
  <c r="E181" i="3"/>
  <c r="F181" i="3"/>
  <c r="G181" i="3"/>
  <c r="H181" i="3"/>
  <c r="I181" i="3"/>
  <c r="J181" i="3"/>
  <c r="K181" i="3"/>
  <c r="L181" i="3"/>
  <c r="M181" i="3"/>
  <c r="N181" i="3"/>
  <c r="O181" i="3"/>
  <c r="P181" i="3"/>
  <c r="Q181" i="3"/>
  <c r="R181" i="3"/>
  <c r="S181" i="3"/>
  <c r="T181" i="3"/>
  <c r="U181" i="3"/>
  <c r="V181" i="3"/>
  <c r="W181" i="3"/>
  <c r="X181" i="3"/>
  <c r="Y181" i="3"/>
  <c r="Z181" i="3"/>
  <c r="AA181" i="3"/>
  <c r="AB181" i="3"/>
  <c r="AC181" i="3"/>
  <c r="AD181" i="3"/>
  <c r="AE181" i="3"/>
  <c r="AF181" i="3"/>
  <c r="A182" i="3"/>
  <c r="B182" i="3"/>
  <c r="C182" i="3"/>
  <c r="D182" i="3"/>
  <c r="E182" i="3"/>
  <c r="F182" i="3"/>
  <c r="G182" i="3"/>
  <c r="H182" i="3"/>
  <c r="I182" i="3"/>
  <c r="J182" i="3"/>
  <c r="K182" i="3"/>
  <c r="L182" i="3"/>
  <c r="M182" i="3"/>
  <c r="N182" i="3"/>
  <c r="O182" i="3"/>
  <c r="P182" i="3"/>
  <c r="Q182" i="3"/>
  <c r="R182" i="3"/>
  <c r="S182" i="3"/>
  <c r="T182" i="3"/>
  <c r="U182" i="3"/>
  <c r="V182" i="3"/>
  <c r="W182" i="3"/>
  <c r="X182" i="3"/>
  <c r="Y182" i="3"/>
  <c r="Z182" i="3"/>
  <c r="AA182" i="3"/>
  <c r="AB182" i="3"/>
  <c r="AC182" i="3"/>
  <c r="AD182" i="3"/>
  <c r="AE182" i="3"/>
  <c r="AF182" i="3"/>
  <c r="A183" i="3"/>
  <c r="B183" i="3"/>
  <c r="C183" i="3"/>
  <c r="D183" i="3"/>
  <c r="E183" i="3"/>
  <c r="F183" i="3"/>
  <c r="G183" i="3"/>
  <c r="H183" i="3"/>
  <c r="I183" i="3"/>
  <c r="J183" i="3"/>
  <c r="K183" i="3"/>
  <c r="L183" i="3"/>
  <c r="M183" i="3"/>
  <c r="N183" i="3"/>
  <c r="O183" i="3"/>
  <c r="P183" i="3"/>
  <c r="Q183" i="3"/>
  <c r="R183" i="3"/>
  <c r="S183" i="3"/>
  <c r="T183" i="3"/>
  <c r="U183" i="3"/>
  <c r="V183" i="3"/>
  <c r="W183" i="3"/>
  <c r="X183" i="3"/>
  <c r="Y183" i="3"/>
  <c r="Z183" i="3"/>
  <c r="AA183" i="3"/>
  <c r="AB183" i="3"/>
  <c r="AC183" i="3"/>
  <c r="AD183" i="3"/>
  <c r="AE183" i="3"/>
  <c r="AF183" i="3"/>
  <c r="A184" i="3"/>
  <c r="B184" i="3"/>
  <c r="C184" i="3"/>
  <c r="D184" i="3"/>
  <c r="E184" i="3"/>
  <c r="F184" i="3"/>
  <c r="G184" i="3"/>
  <c r="H184" i="3"/>
  <c r="I184" i="3"/>
  <c r="J184" i="3"/>
  <c r="K184" i="3"/>
  <c r="L184" i="3"/>
  <c r="M184" i="3"/>
  <c r="N184" i="3"/>
  <c r="O184" i="3"/>
  <c r="P184" i="3"/>
  <c r="Q184" i="3"/>
  <c r="R184" i="3"/>
  <c r="S184" i="3"/>
  <c r="T184" i="3"/>
  <c r="U184" i="3"/>
  <c r="V184" i="3"/>
  <c r="W184" i="3"/>
  <c r="X184" i="3"/>
  <c r="Y184" i="3"/>
  <c r="Z184" i="3"/>
  <c r="AA184" i="3"/>
  <c r="AB184" i="3"/>
  <c r="AC184" i="3"/>
  <c r="AD184" i="3"/>
  <c r="AE184" i="3"/>
  <c r="AF184" i="3"/>
  <c r="A185" i="3"/>
  <c r="B185" i="3"/>
  <c r="C185" i="3"/>
  <c r="D185" i="3"/>
  <c r="E185" i="3"/>
  <c r="F185" i="3"/>
  <c r="G185" i="3"/>
  <c r="H185" i="3"/>
  <c r="I185" i="3"/>
  <c r="J185" i="3"/>
  <c r="K185" i="3"/>
  <c r="L185" i="3"/>
  <c r="M185" i="3"/>
  <c r="N185" i="3"/>
  <c r="O185" i="3"/>
  <c r="P185" i="3"/>
  <c r="Q185" i="3"/>
  <c r="R185" i="3"/>
  <c r="S185" i="3"/>
  <c r="T185" i="3"/>
  <c r="U185" i="3"/>
  <c r="V185" i="3"/>
  <c r="W185" i="3"/>
  <c r="X185" i="3"/>
  <c r="Y185" i="3"/>
  <c r="Z185" i="3"/>
  <c r="AA185" i="3"/>
  <c r="AB185" i="3"/>
  <c r="AC185" i="3"/>
  <c r="AD185" i="3"/>
  <c r="AE185" i="3"/>
  <c r="AF185" i="3"/>
  <c r="A186" i="3"/>
  <c r="B186" i="3"/>
  <c r="C186" i="3"/>
  <c r="D186" i="3"/>
  <c r="E186" i="3"/>
  <c r="F186" i="3"/>
  <c r="G186" i="3"/>
  <c r="H186" i="3"/>
  <c r="I186" i="3"/>
  <c r="J186" i="3"/>
  <c r="K186" i="3"/>
  <c r="L186" i="3"/>
  <c r="M186" i="3"/>
  <c r="N186" i="3"/>
  <c r="O186" i="3"/>
  <c r="P186" i="3"/>
  <c r="Q186" i="3"/>
  <c r="R186" i="3"/>
  <c r="S186" i="3"/>
  <c r="T186" i="3"/>
  <c r="U186" i="3"/>
  <c r="V186" i="3"/>
  <c r="W186" i="3"/>
  <c r="X186" i="3"/>
  <c r="Y186" i="3"/>
  <c r="Z186" i="3"/>
  <c r="AA186" i="3"/>
  <c r="AB186" i="3"/>
  <c r="AC186" i="3"/>
  <c r="AD186" i="3"/>
  <c r="AE186" i="3"/>
  <c r="AF186" i="3"/>
  <c r="A187" i="3"/>
  <c r="B187" i="3"/>
  <c r="C187" i="3"/>
  <c r="D187" i="3"/>
  <c r="E187" i="3"/>
  <c r="F187" i="3"/>
  <c r="G187" i="3"/>
  <c r="H187" i="3"/>
  <c r="I187" i="3"/>
  <c r="J187" i="3"/>
  <c r="K187" i="3"/>
  <c r="L187" i="3"/>
  <c r="M187" i="3"/>
  <c r="N187" i="3"/>
  <c r="O187" i="3"/>
  <c r="P187" i="3"/>
  <c r="Q187" i="3"/>
  <c r="R187" i="3"/>
  <c r="S187" i="3"/>
  <c r="T187" i="3"/>
  <c r="U187" i="3"/>
  <c r="V187" i="3"/>
  <c r="W187" i="3"/>
  <c r="X187" i="3"/>
  <c r="Y187" i="3"/>
  <c r="Z187" i="3"/>
  <c r="AA187" i="3"/>
  <c r="AB187" i="3"/>
  <c r="AC187" i="3"/>
  <c r="AD187" i="3"/>
  <c r="AE187" i="3"/>
  <c r="AF187" i="3"/>
  <c r="A188" i="3"/>
  <c r="B188" i="3"/>
  <c r="C188" i="3"/>
  <c r="D188" i="3"/>
  <c r="E188" i="3"/>
  <c r="F188" i="3"/>
  <c r="G188" i="3"/>
  <c r="H188" i="3"/>
  <c r="I188" i="3"/>
  <c r="J188" i="3"/>
  <c r="K188" i="3"/>
  <c r="L188" i="3"/>
  <c r="M188" i="3"/>
  <c r="N188" i="3"/>
  <c r="O188" i="3"/>
  <c r="P188" i="3"/>
  <c r="Q188" i="3"/>
  <c r="R188" i="3"/>
  <c r="S188" i="3"/>
  <c r="T188" i="3"/>
  <c r="U188" i="3"/>
  <c r="V188" i="3"/>
  <c r="W188" i="3"/>
  <c r="X188" i="3"/>
  <c r="Y188" i="3"/>
  <c r="Z188" i="3"/>
  <c r="AA188" i="3"/>
  <c r="AB188" i="3"/>
  <c r="AC188" i="3"/>
  <c r="AD188" i="3"/>
  <c r="AE188" i="3"/>
  <c r="AF188" i="3"/>
  <c r="A189" i="3"/>
  <c r="B189" i="3"/>
  <c r="C189" i="3"/>
  <c r="D189" i="3"/>
  <c r="E189" i="3"/>
  <c r="F189" i="3"/>
  <c r="G189" i="3"/>
  <c r="H189" i="3"/>
  <c r="I189" i="3"/>
  <c r="J189" i="3"/>
  <c r="K189" i="3"/>
  <c r="L189" i="3"/>
  <c r="M189" i="3"/>
  <c r="N189" i="3"/>
  <c r="O189" i="3"/>
  <c r="P189" i="3"/>
  <c r="Q189" i="3"/>
  <c r="R189" i="3"/>
  <c r="S189" i="3"/>
  <c r="T189" i="3"/>
  <c r="U189" i="3"/>
  <c r="V189" i="3"/>
  <c r="W189" i="3"/>
  <c r="X189" i="3"/>
  <c r="Y189" i="3"/>
  <c r="Z189" i="3"/>
  <c r="AA189" i="3"/>
  <c r="AB189" i="3"/>
  <c r="AC189" i="3"/>
  <c r="AD189" i="3"/>
  <c r="AE189" i="3"/>
  <c r="AF189" i="3"/>
  <c r="A190" i="3"/>
  <c r="B190" i="3"/>
  <c r="C190" i="3"/>
  <c r="D190" i="3"/>
  <c r="E190" i="3"/>
  <c r="F190" i="3"/>
  <c r="G190" i="3"/>
  <c r="H190" i="3"/>
  <c r="I190" i="3"/>
  <c r="J190" i="3"/>
  <c r="K190" i="3"/>
  <c r="L190" i="3"/>
  <c r="M190" i="3"/>
  <c r="N190" i="3"/>
  <c r="O190" i="3"/>
  <c r="P190" i="3"/>
  <c r="Q190" i="3"/>
  <c r="R190" i="3"/>
  <c r="S190" i="3"/>
  <c r="T190" i="3"/>
  <c r="U190" i="3"/>
  <c r="V190" i="3"/>
  <c r="W190" i="3"/>
  <c r="X190" i="3"/>
  <c r="Y190" i="3"/>
  <c r="Z190" i="3"/>
  <c r="AA190" i="3"/>
  <c r="AB190" i="3"/>
  <c r="AC190" i="3"/>
  <c r="AD190" i="3"/>
  <c r="AE190" i="3"/>
  <c r="AF190" i="3"/>
  <c r="A191" i="3"/>
  <c r="B191" i="3"/>
  <c r="C191" i="3"/>
  <c r="D191" i="3"/>
  <c r="E191" i="3"/>
  <c r="F191" i="3"/>
  <c r="G191" i="3"/>
  <c r="H191" i="3"/>
  <c r="I191" i="3"/>
  <c r="J191" i="3"/>
  <c r="K191" i="3"/>
  <c r="L191" i="3"/>
  <c r="M191" i="3"/>
  <c r="N191" i="3"/>
  <c r="O191" i="3"/>
  <c r="P191" i="3"/>
  <c r="Q191" i="3"/>
  <c r="R191" i="3"/>
  <c r="S191" i="3"/>
  <c r="T191" i="3"/>
  <c r="U191" i="3"/>
  <c r="V191" i="3"/>
  <c r="W191" i="3"/>
  <c r="X191" i="3"/>
  <c r="Y191" i="3"/>
  <c r="Z191" i="3"/>
  <c r="AA191" i="3"/>
  <c r="AB191" i="3"/>
  <c r="AC191" i="3"/>
  <c r="AD191" i="3"/>
  <c r="AE191" i="3"/>
  <c r="AF191" i="3"/>
  <c r="A192" i="3"/>
  <c r="B192" i="3"/>
  <c r="C192" i="3"/>
  <c r="D192" i="3"/>
  <c r="E192" i="3"/>
  <c r="F192" i="3"/>
  <c r="G192" i="3"/>
  <c r="H192" i="3"/>
  <c r="I192" i="3"/>
  <c r="J192" i="3"/>
  <c r="K192" i="3"/>
  <c r="L192" i="3"/>
  <c r="M192" i="3"/>
  <c r="N192" i="3"/>
  <c r="O192" i="3"/>
  <c r="P192" i="3"/>
  <c r="Q192" i="3"/>
  <c r="R192" i="3"/>
  <c r="S192" i="3"/>
  <c r="T192" i="3"/>
  <c r="U192" i="3"/>
  <c r="V192" i="3"/>
  <c r="W192" i="3"/>
  <c r="X192" i="3"/>
  <c r="Y192" i="3"/>
  <c r="Z192" i="3"/>
  <c r="AA192" i="3"/>
  <c r="AB192" i="3"/>
  <c r="AC192" i="3"/>
  <c r="AD192" i="3"/>
  <c r="AE192" i="3"/>
  <c r="AF192" i="3"/>
  <c r="A193" i="3"/>
  <c r="B193" i="3"/>
  <c r="C193" i="3"/>
  <c r="D193" i="3"/>
  <c r="E193" i="3"/>
  <c r="F193" i="3"/>
  <c r="G193" i="3"/>
  <c r="H193" i="3"/>
  <c r="I193" i="3"/>
  <c r="J193" i="3"/>
  <c r="K193" i="3"/>
  <c r="L193" i="3"/>
  <c r="M193" i="3"/>
  <c r="N193" i="3"/>
  <c r="O193" i="3"/>
  <c r="P193" i="3"/>
  <c r="Q193" i="3"/>
  <c r="R193" i="3"/>
  <c r="S193" i="3"/>
  <c r="T193" i="3"/>
  <c r="U193" i="3"/>
  <c r="V193" i="3"/>
  <c r="W193" i="3"/>
  <c r="X193" i="3"/>
  <c r="Y193" i="3"/>
  <c r="Z193" i="3"/>
  <c r="AA193" i="3"/>
  <c r="AB193" i="3"/>
  <c r="AC193" i="3"/>
  <c r="AD193" i="3"/>
  <c r="AE193" i="3"/>
  <c r="AF193" i="3"/>
  <c r="A194" i="3"/>
  <c r="B194" i="3"/>
  <c r="C194" i="3"/>
  <c r="D194" i="3"/>
  <c r="E194" i="3"/>
  <c r="F194" i="3"/>
  <c r="G194" i="3"/>
  <c r="H194" i="3"/>
  <c r="I194" i="3"/>
  <c r="J194" i="3"/>
  <c r="K194" i="3"/>
  <c r="L194" i="3"/>
  <c r="M194" i="3"/>
  <c r="N194" i="3"/>
  <c r="O194" i="3"/>
  <c r="P194" i="3"/>
  <c r="Q194" i="3"/>
  <c r="R194" i="3"/>
  <c r="S194" i="3"/>
  <c r="T194" i="3"/>
  <c r="U194" i="3"/>
  <c r="V194" i="3"/>
  <c r="W194" i="3"/>
  <c r="X194" i="3"/>
  <c r="Y194" i="3"/>
  <c r="Z194" i="3"/>
  <c r="AA194" i="3"/>
  <c r="AB194" i="3"/>
  <c r="AC194" i="3"/>
  <c r="AD194" i="3"/>
  <c r="AE194" i="3"/>
  <c r="AF194" i="3"/>
  <c r="A195" i="3"/>
  <c r="B195" i="3"/>
  <c r="C195" i="3"/>
  <c r="D195" i="3"/>
  <c r="E195" i="3"/>
  <c r="F195" i="3"/>
  <c r="G195" i="3"/>
  <c r="H195" i="3"/>
  <c r="I195" i="3"/>
  <c r="J195" i="3"/>
  <c r="K195" i="3"/>
  <c r="L195" i="3"/>
  <c r="M195" i="3"/>
  <c r="N195" i="3"/>
  <c r="O195" i="3"/>
  <c r="P195" i="3"/>
  <c r="Q195" i="3"/>
  <c r="R195" i="3"/>
  <c r="S195" i="3"/>
  <c r="T195" i="3"/>
  <c r="U195" i="3"/>
  <c r="V195" i="3"/>
  <c r="W195" i="3"/>
  <c r="X195" i="3"/>
  <c r="Y195" i="3"/>
  <c r="Z195" i="3"/>
  <c r="AA195" i="3"/>
  <c r="AB195" i="3"/>
  <c r="AC195" i="3"/>
  <c r="AD195" i="3"/>
  <c r="AE195" i="3"/>
  <c r="AF195" i="3"/>
  <c r="A196" i="3"/>
  <c r="B196" i="3"/>
  <c r="C196" i="3"/>
  <c r="D196" i="3"/>
  <c r="E196" i="3"/>
  <c r="F196" i="3"/>
  <c r="G196" i="3"/>
  <c r="H196" i="3"/>
  <c r="I196" i="3"/>
  <c r="J196" i="3"/>
  <c r="K196" i="3"/>
  <c r="L196" i="3"/>
  <c r="M196" i="3"/>
  <c r="N196" i="3"/>
  <c r="O196" i="3"/>
  <c r="P196" i="3"/>
  <c r="Q196" i="3"/>
  <c r="R196" i="3"/>
  <c r="S196" i="3"/>
  <c r="T196" i="3"/>
  <c r="U196" i="3"/>
  <c r="V196" i="3"/>
  <c r="W196" i="3"/>
  <c r="X196" i="3"/>
  <c r="Y196" i="3"/>
  <c r="Z196" i="3"/>
  <c r="AA196" i="3"/>
  <c r="AB196" i="3"/>
  <c r="AC196" i="3"/>
  <c r="AD196" i="3"/>
  <c r="AE196" i="3"/>
  <c r="AF196" i="3"/>
  <c r="A197" i="3"/>
  <c r="B197" i="3"/>
  <c r="C197" i="3"/>
  <c r="D197" i="3"/>
  <c r="E197" i="3"/>
  <c r="F197" i="3"/>
  <c r="G197" i="3"/>
  <c r="H197" i="3"/>
  <c r="I197" i="3"/>
  <c r="J197" i="3"/>
  <c r="K197" i="3"/>
  <c r="L197" i="3"/>
  <c r="M197" i="3"/>
  <c r="N197" i="3"/>
  <c r="O197" i="3"/>
  <c r="P197" i="3"/>
  <c r="Q197" i="3"/>
  <c r="R197" i="3"/>
  <c r="S197" i="3"/>
  <c r="T197" i="3"/>
  <c r="U197" i="3"/>
  <c r="V197" i="3"/>
  <c r="W197" i="3"/>
  <c r="X197" i="3"/>
  <c r="Y197" i="3"/>
  <c r="Z197" i="3"/>
  <c r="AA197" i="3"/>
  <c r="AB197" i="3"/>
  <c r="AC197" i="3"/>
  <c r="AD197" i="3"/>
  <c r="AE197" i="3"/>
  <c r="AF197" i="3"/>
  <c r="A198" i="3"/>
  <c r="B198" i="3"/>
  <c r="C198" i="3"/>
  <c r="D198" i="3"/>
  <c r="E198" i="3"/>
  <c r="F198" i="3"/>
  <c r="G198" i="3"/>
  <c r="H198" i="3"/>
  <c r="I198" i="3"/>
  <c r="J198" i="3"/>
  <c r="K198" i="3"/>
  <c r="L198" i="3"/>
  <c r="M198" i="3"/>
  <c r="N198" i="3"/>
  <c r="O198" i="3"/>
  <c r="P198" i="3"/>
  <c r="Q198" i="3"/>
  <c r="R198" i="3"/>
  <c r="S198" i="3"/>
  <c r="T198" i="3"/>
  <c r="U198" i="3"/>
  <c r="V198" i="3"/>
  <c r="W198" i="3"/>
  <c r="X198" i="3"/>
  <c r="Y198" i="3"/>
  <c r="Z198" i="3"/>
  <c r="AA198" i="3"/>
  <c r="AB198" i="3"/>
  <c r="AC198" i="3"/>
  <c r="AD198" i="3"/>
  <c r="AE198" i="3"/>
  <c r="AF198" i="3"/>
  <c r="A199" i="3"/>
  <c r="B199" i="3"/>
  <c r="C199" i="3"/>
  <c r="D199" i="3"/>
  <c r="E199" i="3"/>
  <c r="F199" i="3"/>
  <c r="G199" i="3"/>
  <c r="H199" i="3"/>
  <c r="I199" i="3"/>
  <c r="J199" i="3"/>
  <c r="K199" i="3"/>
  <c r="L199" i="3"/>
  <c r="M199" i="3"/>
  <c r="N199" i="3"/>
  <c r="O199" i="3"/>
  <c r="P199" i="3"/>
  <c r="Q199" i="3"/>
  <c r="R199" i="3"/>
  <c r="S199" i="3"/>
  <c r="T199" i="3"/>
  <c r="U199" i="3"/>
  <c r="V199" i="3"/>
  <c r="W199" i="3"/>
  <c r="X199" i="3"/>
  <c r="Y199" i="3"/>
  <c r="Z199" i="3"/>
  <c r="AA199" i="3"/>
  <c r="AB199" i="3"/>
  <c r="AC199" i="3"/>
  <c r="AD199" i="3"/>
  <c r="AE199" i="3"/>
  <c r="AF199" i="3"/>
  <c r="A200" i="3"/>
  <c r="B200" i="3"/>
  <c r="C200" i="3"/>
  <c r="D200" i="3"/>
  <c r="E200" i="3"/>
  <c r="F200" i="3"/>
  <c r="G200" i="3"/>
  <c r="H200" i="3"/>
  <c r="I200" i="3"/>
  <c r="J200" i="3"/>
  <c r="K200" i="3"/>
  <c r="L200" i="3"/>
  <c r="M200" i="3"/>
  <c r="N200" i="3"/>
  <c r="O200" i="3"/>
  <c r="P200" i="3"/>
  <c r="Q200" i="3"/>
  <c r="R200" i="3"/>
  <c r="S200" i="3"/>
  <c r="T200" i="3"/>
  <c r="U200" i="3"/>
  <c r="V200" i="3"/>
  <c r="W200" i="3"/>
  <c r="X200" i="3"/>
  <c r="Y200" i="3"/>
  <c r="Z200" i="3"/>
  <c r="AA200" i="3"/>
  <c r="AB200" i="3"/>
  <c r="AC200" i="3"/>
  <c r="AD200" i="3"/>
  <c r="AE200" i="3"/>
  <c r="AF200" i="3"/>
  <c r="A201" i="3"/>
  <c r="B201" i="3"/>
  <c r="C201" i="3"/>
  <c r="D201" i="3"/>
  <c r="E201" i="3"/>
  <c r="F201" i="3"/>
  <c r="G201" i="3"/>
  <c r="H201" i="3"/>
  <c r="I201" i="3"/>
  <c r="J201" i="3"/>
  <c r="K201" i="3"/>
  <c r="L201" i="3"/>
  <c r="M201" i="3"/>
  <c r="N201" i="3"/>
  <c r="O201" i="3"/>
  <c r="P201" i="3"/>
  <c r="Q201" i="3"/>
  <c r="R201" i="3"/>
  <c r="S201" i="3"/>
  <c r="T201" i="3"/>
  <c r="U201" i="3"/>
  <c r="V201" i="3"/>
  <c r="W201" i="3"/>
  <c r="X201" i="3"/>
  <c r="Y201" i="3"/>
  <c r="Z201" i="3"/>
  <c r="AA201" i="3"/>
  <c r="AB201" i="3"/>
  <c r="AC201" i="3"/>
  <c r="AD201" i="3"/>
  <c r="AE201" i="3"/>
  <c r="AF201" i="3"/>
  <c r="A202" i="3"/>
  <c r="B202" i="3"/>
  <c r="C202" i="3"/>
  <c r="D202" i="3"/>
  <c r="E202" i="3"/>
  <c r="F202" i="3"/>
  <c r="G202" i="3"/>
  <c r="H202" i="3"/>
  <c r="I202" i="3"/>
  <c r="J202" i="3"/>
  <c r="K202" i="3"/>
  <c r="L202" i="3"/>
  <c r="M202" i="3"/>
  <c r="N202" i="3"/>
  <c r="O202" i="3"/>
  <c r="P202" i="3"/>
  <c r="Q202" i="3"/>
  <c r="R202" i="3"/>
  <c r="S202" i="3"/>
  <c r="T202" i="3"/>
  <c r="U202" i="3"/>
  <c r="V202" i="3"/>
  <c r="W202" i="3"/>
  <c r="X202" i="3"/>
  <c r="Y202" i="3"/>
  <c r="Z202" i="3"/>
  <c r="AA202" i="3"/>
  <c r="AB202" i="3"/>
  <c r="AC202" i="3"/>
  <c r="AD202" i="3"/>
  <c r="AE202" i="3"/>
  <c r="AF202" i="3"/>
  <c r="A1" i="5"/>
  <c r="G1" i="5"/>
  <c r="H1" i="5"/>
  <c r="G2" i="5"/>
  <c r="H2" i="5"/>
  <c r="M2" i="5"/>
  <c r="G3" i="5"/>
  <c r="H3" i="5"/>
  <c r="M3" i="5"/>
  <c r="A4" i="5"/>
  <c r="G4" i="5"/>
  <c r="H4" i="5"/>
  <c r="M4" i="5"/>
  <c r="G5" i="5"/>
  <c r="H5" i="5"/>
  <c r="M5" i="5"/>
  <c r="G6" i="5"/>
  <c r="H6" i="5"/>
  <c r="M6" i="5"/>
  <c r="A7" i="5"/>
  <c r="M7" i="5"/>
  <c r="G8" i="5"/>
  <c r="M8" i="5"/>
  <c r="M9" i="5"/>
  <c r="A10" i="5"/>
  <c r="G10" i="5"/>
  <c r="M10" i="5"/>
  <c r="G11" i="5"/>
  <c r="M11" i="5"/>
  <c r="A13" i="5"/>
  <c r="G13" i="5"/>
  <c r="G15" i="5"/>
  <c r="A16" i="5"/>
  <c r="G16" i="5"/>
  <c r="A19" i="5"/>
  <c r="A22" i="5"/>
  <c r="A25" i="5"/>
  <c r="A28" i="5"/>
  <c r="A31" i="5"/>
  <c r="A34" i="5"/>
  <c r="A37" i="5"/>
  <c r="A40" i="5"/>
  <c r="A43" i="5"/>
  <c r="A46" i="5"/>
  <c r="A49" i="5"/>
  <c r="A52" i="5"/>
  <c r="A2"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3"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4"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5"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6"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7"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8"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9"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10"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11"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12"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13"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14"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16"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17"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18"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19"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20"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21"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22"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23"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24"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25"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26"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27"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28"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29"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30"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31"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32"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33"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34"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35"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36"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37"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38"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39"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40"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41"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42"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43"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44"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45"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46"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47"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48"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49"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50"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51"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52"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53"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54"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55"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56"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57"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58"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59"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60"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61"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62"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63"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64" i="2"/>
  <c r="B64"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65" i="2"/>
  <c r="B65"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66"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67" i="2"/>
  <c r="B67"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68" i="2"/>
  <c r="B68"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69" i="2"/>
  <c r="B69"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70" i="2"/>
  <c r="B70"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71" i="2"/>
  <c r="B71"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72" i="2"/>
  <c r="B72"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73" i="2"/>
  <c r="B73"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74"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75" i="2"/>
  <c r="B75"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76" i="2"/>
  <c r="B76"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77" i="2"/>
  <c r="B77"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78"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79" i="2"/>
  <c r="B79"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80" i="2"/>
  <c r="B80"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81" i="2"/>
  <c r="B81"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82"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83"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84" i="2"/>
  <c r="B84"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85" i="2"/>
  <c r="B85"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86" i="2"/>
  <c r="B86"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87" i="2"/>
  <c r="B87"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88" i="2"/>
  <c r="B88"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89" i="2"/>
  <c r="B89"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90" i="2"/>
  <c r="B90"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91" i="2"/>
  <c r="B91"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92" i="2"/>
  <c r="B92"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93" i="2"/>
  <c r="B93"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94" i="2"/>
  <c r="B94"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95" i="2"/>
  <c r="B95"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96" i="2"/>
  <c r="B96"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97" i="2"/>
  <c r="B97" i="2"/>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98" i="2"/>
  <c r="B98" i="2"/>
  <c r="C98" i="2"/>
  <c r="D98"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99" i="2"/>
  <c r="B99" i="2"/>
  <c r="C99" i="2"/>
  <c r="D99"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100" i="2"/>
  <c r="B100"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101" i="2"/>
  <c r="B101"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102" i="2"/>
  <c r="B102" i="2"/>
  <c r="C102" i="2"/>
  <c r="D102"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103" i="2"/>
  <c r="B103" i="2"/>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104" i="2"/>
  <c r="B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105"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106" i="2"/>
  <c r="B106"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107" i="2"/>
  <c r="B107"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108" i="2"/>
  <c r="B108"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109" i="2"/>
  <c r="B109" i="2"/>
  <c r="C109" i="2"/>
  <c r="D109"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110" i="2"/>
  <c r="B110" i="2"/>
  <c r="C110" i="2"/>
  <c r="D110"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111" i="2"/>
  <c r="B111" i="2"/>
  <c r="C111" i="2"/>
  <c r="D111"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112" i="2"/>
  <c r="B112" i="2"/>
  <c r="C112" i="2"/>
  <c r="D112"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113" i="2"/>
  <c r="B113" i="2"/>
  <c r="C113" i="2"/>
  <c r="D113"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114" i="2"/>
  <c r="B114" i="2"/>
  <c r="C114" i="2"/>
  <c r="D114"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115" i="2"/>
  <c r="B115" i="2"/>
  <c r="C115" i="2"/>
  <c r="D115"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116" i="2"/>
  <c r="B116" i="2"/>
  <c r="C116" i="2"/>
  <c r="D116"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117" i="2"/>
  <c r="B117" i="2"/>
  <c r="C117" i="2"/>
  <c r="D117"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118" i="2"/>
  <c r="B118" i="2"/>
  <c r="C118" i="2"/>
  <c r="D118"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119" i="2"/>
  <c r="B119" i="2"/>
  <c r="C119" i="2"/>
  <c r="D119"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120" i="2"/>
  <c r="B120" i="2"/>
  <c r="C120" i="2"/>
  <c r="D120"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121" i="2"/>
  <c r="B121" i="2"/>
  <c r="C121" i="2"/>
  <c r="D121"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122" i="2"/>
  <c r="B122" i="2"/>
  <c r="C122" i="2"/>
  <c r="D122"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123"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124" i="2"/>
  <c r="B124" i="2"/>
  <c r="C124" i="2"/>
  <c r="D124"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125" i="2"/>
  <c r="B125" i="2"/>
  <c r="C125" i="2"/>
  <c r="D125"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126" i="2"/>
  <c r="B126" i="2"/>
  <c r="C126" i="2"/>
  <c r="D126"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127" i="2"/>
  <c r="B127" i="2"/>
  <c r="C127" i="2"/>
  <c r="D127"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128" i="2"/>
  <c r="B128" i="2"/>
  <c r="C128" i="2"/>
  <c r="D128"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129" i="2"/>
  <c r="B129" i="2"/>
  <c r="C129" i="2"/>
  <c r="D129"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130" i="2"/>
  <c r="B130" i="2"/>
  <c r="C130" i="2"/>
  <c r="D130"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131" i="2"/>
  <c r="B131" i="2"/>
  <c r="C131" i="2"/>
  <c r="D131"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132" i="2"/>
  <c r="B132" i="2"/>
  <c r="C132" i="2"/>
  <c r="D132"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133" i="2"/>
  <c r="B133" i="2"/>
  <c r="C133" i="2"/>
  <c r="D133"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134" i="2"/>
  <c r="B134" i="2"/>
  <c r="C134" i="2"/>
  <c r="D134"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135" i="2"/>
  <c r="B135" i="2"/>
  <c r="C135" i="2"/>
  <c r="D135"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136" i="2"/>
  <c r="B136" i="2"/>
  <c r="C136" i="2"/>
  <c r="D136"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137" i="2"/>
  <c r="B137" i="2"/>
  <c r="C137" i="2"/>
  <c r="D137"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138" i="2"/>
  <c r="B138" i="2"/>
  <c r="C138" i="2"/>
  <c r="D138"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139" i="2"/>
  <c r="B139" i="2"/>
  <c r="C139" i="2"/>
  <c r="D139"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140" i="2"/>
  <c r="B140" i="2"/>
  <c r="C140" i="2"/>
  <c r="D140"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141" i="2"/>
  <c r="B141" i="2"/>
  <c r="C141" i="2"/>
  <c r="D141"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142" i="2"/>
  <c r="B142" i="2"/>
  <c r="C142" i="2"/>
  <c r="D142"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143" i="2"/>
  <c r="B143" i="2"/>
  <c r="C143" i="2"/>
  <c r="D143"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144" i="2"/>
  <c r="B144" i="2"/>
  <c r="C144" i="2"/>
  <c r="D144"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145" i="2"/>
  <c r="B145" i="2"/>
  <c r="C145" i="2"/>
  <c r="D145"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146" i="2"/>
  <c r="B146" i="2"/>
  <c r="C146" i="2"/>
  <c r="D146"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147" i="2"/>
  <c r="B147" i="2"/>
  <c r="C147" i="2"/>
  <c r="D147"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148" i="2"/>
  <c r="B148" i="2"/>
  <c r="C148" i="2"/>
  <c r="D148"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149" i="2"/>
  <c r="B149" i="2"/>
  <c r="C149" i="2"/>
  <c r="D149"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150" i="2"/>
  <c r="B150" i="2"/>
  <c r="C150" i="2"/>
  <c r="D150"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151" i="2"/>
  <c r="B151" i="2"/>
  <c r="C151" i="2"/>
  <c r="D151"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152" i="2"/>
  <c r="B152" i="2"/>
  <c r="C152" i="2"/>
  <c r="D152"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153" i="2"/>
  <c r="B153" i="2"/>
  <c r="C153" i="2"/>
  <c r="D153"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154" i="2"/>
  <c r="B154" i="2"/>
  <c r="C154" i="2"/>
  <c r="D154"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155" i="2"/>
  <c r="B155" i="2"/>
  <c r="C155" i="2"/>
  <c r="D155"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156" i="2"/>
  <c r="B156" i="2"/>
  <c r="C156" i="2"/>
  <c r="D156"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157" i="2"/>
  <c r="B157" i="2"/>
  <c r="C157" i="2"/>
  <c r="D157"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158" i="2"/>
  <c r="B158" i="2"/>
  <c r="C158" i="2"/>
  <c r="D158"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159" i="2"/>
  <c r="B159" i="2"/>
  <c r="C159" i="2"/>
  <c r="D159"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160" i="2"/>
  <c r="B160" i="2"/>
  <c r="C160" i="2"/>
  <c r="D160"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161" i="2"/>
  <c r="B161" i="2"/>
  <c r="C161" i="2"/>
  <c r="D161"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162" i="2"/>
  <c r="B162" i="2"/>
  <c r="C162" i="2"/>
  <c r="D162"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163" i="2"/>
  <c r="B163" i="2"/>
  <c r="C163" i="2"/>
  <c r="D163"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164" i="2"/>
  <c r="B164" i="2"/>
  <c r="C164" i="2"/>
  <c r="D164"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165" i="2"/>
  <c r="B165" i="2"/>
  <c r="C165" i="2"/>
  <c r="D165"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166" i="2"/>
  <c r="B166" i="2"/>
  <c r="C166" i="2"/>
  <c r="D166"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167" i="2"/>
  <c r="B167" i="2"/>
  <c r="C167" i="2"/>
  <c r="D167"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168" i="2"/>
  <c r="B168" i="2"/>
  <c r="C168" i="2"/>
  <c r="D168"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169" i="2"/>
  <c r="B169" i="2"/>
  <c r="C169" i="2"/>
  <c r="D169"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170" i="2"/>
  <c r="B170" i="2"/>
  <c r="C170" i="2"/>
  <c r="D170"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171" i="2"/>
  <c r="B171" i="2"/>
  <c r="C171" i="2"/>
  <c r="D171"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172" i="2"/>
  <c r="B172" i="2"/>
  <c r="C172" i="2"/>
  <c r="D172"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173" i="2"/>
  <c r="B173" i="2"/>
  <c r="C173" i="2"/>
  <c r="D173"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174" i="2"/>
  <c r="B174" i="2"/>
  <c r="C174" i="2"/>
  <c r="D174"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175" i="2"/>
  <c r="B175" i="2"/>
  <c r="C175" i="2"/>
  <c r="D175"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176" i="2"/>
  <c r="B176" i="2"/>
  <c r="C176" i="2"/>
  <c r="D176"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177" i="2"/>
  <c r="B177" i="2"/>
  <c r="C177" i="2"/>
  <c r="D177"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178" i="2"/>
  <c r="B178" i="2"/>
  <c r="C178" i="2"/>
  <c r="D178"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179" i="2"/>
  <c r="B179" i="2"/>
  <c r="C179" i="2"/>
  <c r="D179"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180"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181" i="2"/>
  <c r="B181" i="2"/>
  <c r="C181" i="2"/>
  <c r="D181"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182" i="2"/>
  <c r="B182" i="2"/>
  <c r="C182" i="2"/>
  <c r="D182"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183" i="2"/>
  <c r="B183" i="2"/>
  <c r="C183" i="2"/>
  <c r="D183"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184" i="2"/>
  <c r="B184" i="2"/>
  <c r="C184" i="2"/>
  <c r="D184"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185" i="2"/>
  <c r="B185" i="2"/>
  <c r="C185" i="2"/>
  <c r="D185"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186" i="2"/>
  <c r="B186" i="2"/>
  <c r="C186" i="2"/>
  <c r="D186"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187" i="2"/>
  <c r="B187" i="2"/>
  <c r="C187" i="2"/>
  <c r="D187"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188" i="2"/>
  <c r="B188" i="2"/>
  <c r="C188" i="2"/>
  <c r="D188"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189" i="2"/>
  <c r="B189" i="2"/>
  <c r="C189" i="2"/>
  <c r="D189"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190" i="2"/>
  <c r="B190" i="2"/>
  <c r="C190" i="2"/>
  <c r="D190"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191" i="2"/>
  <c r="B191" i="2"/>
  <c r="C191" i="2"/>
  <c r="D191"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192" i="2"/>
  <c r="B192" i="2"/>
  <c r="C192" i="2"/>
  <c r="D192"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193" i="2"/>
  <c r="B193" i="2"/>
  <c r="C193" i="2"/>
  <c r="D193"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194" i="2"/>
  <c r="B194" i="2"/>
  <c r="C194" i="2"/>
  <c r="D194"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195" i="2"/>
  <c r="B195" i="2"/>
  <c r="C195" i="2"/>
  <c r="D195"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196" i="2"/>
  <c r="B196" i="2"/>
  <c r="C196" i="2"/>
  <c r="D196"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197" i="2"/>
  <c r="B197" i="2"/>
  <c r="C197" i="2"/>
  <c r="D197"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198" i="2"/>
  <c r="B198" i="2"/>
  <c r="C198" i="2"/>
  <c r="D198"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199" i="2"/>
  <c r="B199" i="2"/>
  <c r="C199" i="2"/>
  <c r="D199"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200" i="2"/>
  <c r="B200" i="2"/>
  <c r="C200" i="2"/>
  <c r="D200"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201" i="2"/>
  <c r="B201" i="2"/>
  <c r="C201" i="2"/>
  <c r="D201"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202" i="2"/>
  <c r="B202" i="2"/>
  <c r="C202" i="2"/>
  <c r="D202"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203" i="2"/>
  <c r="B203" i="2"/>
  <c r="C203" i="2"/>
  <c r="D203"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204" i="2"/>
  <c r="B204" i="2"/>
  <c r="C204" i="2"/>
  <c r="D204"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205" i="2"/>
  <c r="B205" i="2"/>
  <c r="C205" i="2"/>
  <c r="D205"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206" i="2"/>
  <c r="B206" i="2"/>
  <c r="C206" i="2"/>
  <c r="D206"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207" i="2"/>
  <c r="B207" i="2"/>
  <c r="C207" i="2"/>
  <c r="D207"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208" i="2"/>
  <c r="B208" i="2"/>
  <c r="C208" i="2"/>
  <c r="D208"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209" i="2"/>
  <c r="B209" i="2"/>
  <c r="C209" i="2"/>
  <c r="D209"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210" i="2"/>
  <c r="B210" i="2"/>
  <c r="C210" i="2"/>
  <c r="D210"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211" i="2"/>
  <c r="B211" i="2"/>
  <c r="C211" i="2"/>
  <c r="D211"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212" i="2"/>
  <c r="B212" i="2"/>
  <c r="C212" i="2"/>
  <c r="D212"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213" i="2"/>
  <c r="B213" i="2"/>
  <c r="C213" i="2"/>
  <c r="D213"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214" i="2"/>
  <c r="B214" i="2"/>
  <c r="C214" i="2"/>
  <c r="D214"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215" i="2"/>
  <c r="B215" i="2"/>
  <c r="C215" i="2"/>
  <c r="D215"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216" i="2"/>
  <c r="B216" i="2"/>
  <c r="C216" i="2"/>
  <c r="D216"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217" i="2"/>
  <c r="B217" i="2"/>
  <c r="C217" i="2"/>
  <c r="D217"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218" i="2"/>
  <c r="B218" i="2"/>
  <c r="C218" i="2"/>
  <c r="D218"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219" i="2"/>
  <c r="B219" i="2"/>
  <c r="C219" i="2"/>
  <c r="D219"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220" i="2"/>
  <c r="B220" i="2"/>
  <c r="C220" i="2"/>
  <c r="D220"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alcChain>
</file>

<file path=xl/comments1.xml><?xml version="1.0" encoding="utf-8"?>
<comments xmlns="http://schemas.openxmlformats.org/spreadsheetml/2006/main">
  <authors>
    <author>Sheetal H. Patel</author>
    <author>Lucy Ortiz</author>
  </authors>
  <commentList>
    <comment ref="A23" authorId="0" guid="{6B05B0E6-9AD1-11D4-AE66-00D0B7532C5E}" shapeId="0">
      <text>
        <r>
          <rPr>
            <b/>
            <sz val="9"/>
            <color indexed="81"/>
            <rFont val="Tahoma"/>
            <charset val="1"/>
          </rPr>
          <t>Sheetal H. Patel:</t>
        </r>
        <r>
          <rPr>
            <sz val="9"/>
            <color indexed="81"/>
            <rFont val="Tahoma"/>
            <charset val="1"/>
          </rPr>
          <t xml:space="preserve">
C/P name is Albermarle Corporation</t>
        </r>
        <r>
          <rPr>
            <b/>
            <sz val="9"/>
            <color indexed="81"/>
            <rFont val="Tahoma"/>
            <charset val="1"/>
          </rPr>
          <t>bhull:</t>
        </r>
        <r>
          <rPr>
            <sz val="9"/>
            <color indexed="81"/>
            <rFont val="Tahoma"/>
            <charset val="1"/>
          </rPr>
          <t xml:space="preserve">
</t>
        </r>
        <r>
          <rPr>
            <sz val="9"/>
            <color indexed="81"/>
            <rFont val="Tahoma"/>
            <charset val="1"/>
          </rPr>
          <t xml:space="preserve">
</t>
        </r>
      </text>
    </comment>
    <comment ref="O184" authorId="1" guid="{F1551DF5-5344-11D4-8F16-009027A04B6B}" shapeId="0">
      <text>
        <r>
          <rPr>
            <b/>
            <sz val="9"/>
            <color indexed="81"/>
            <rFont val="Tahoma"/>
            <charset val="1"/>
          </rPr>
          <t>Lucy Ortiz:</t>
        </r>
        <r>
          <rPr>
            <sz val="9"/>
            <color indexed="81"/>
            <rFont val="Tahoma"/>
            <charset val="1"/>
          </rPr>
          <t xml:space="preserve">
INVESTIGATE…THERE ISN'T AN EXACT MATCH IN GCP
</t>
        </r>
      </text>
    </comment>
  </commentList>
</comments>
</file>

<file path=xl/sharedStrings.xml><?xml version="1.0" encoding="utf-8"?>
<sst xmlns="http://schemas.openxmlformats.org/spreadsheetml/2006/main" count="5528" uniqueCount="2349">
  <si>
    <t>Executed ID Mailed 10/6/00</t>
  </si>
  <si>
    <t>Thomas Nuel
Michael D. Nagle</t>
  </si>
  <si>
    <t>10/9/00 @ 11:00a.m.</t>
  </si>
  <si>
    <t>Sheetal Patel</t>
  </si>
  <si>
    <t>Guest ID Mailed - Likey Will Sign Up. BB TO FOLLOW UP</t>
  </si>
  <si>
    <t>Application sent 7/17/00</t>
  </si>
  <si>
    <t>Art Hartline</t>
  </si>
  <si>
    <t>304-234-2837</t>
  </si>
  <si>
    <t>Hartlineac@wpsc.com</t>
  </si>
  <si>
    <t>304-234-2812</t>
  </si>
  <si>
    <t>sent 7/12/00 Execute ID</t>
  </si>
  <si>
    <t>Caterpillar Inc.</t>
  </si>
  <si>
    <t>Application sent 7-10-00--Executable acces declined--CLOSED</t>
  </si>
  <si>
    <t>Do not call</t>
  </si>
  <si>
    <t>Not interested</t>
  </si>
  <si>
    <t>Ken Means</t>
  </si>
  <si>
    <t>7/118/00 Ken doesn't watch energy products on a regular basis - Alabama Gas handles their energy needs</t>
  </si>
  <si>
    <t>Master ID Mailed</t>
  </si>
  <si>
    <t>EOL Contacts: Stanley Bucek, Mike Batson from Coastal States Trading</t>
  </si>
  <si>
    <t>16701 Greenspoint Park Dr. Ste 20, Houston TX 77060</t>
  </si>
  <si>
    <t>601-948-7550</t>
  </si>
  <si>
    <t>601-949-0292</t>
  </si>
  <si>
    <t>700 North St., Jackson MS 39202-3095</t>
  </si>
  <si>
    <t>7701 Legacy Dr., Plano TX 75024-4099</t>
  </si>
  <si>
    <t>Halliburton</t>
  </si>
  <si>
    <t>214-978-2600</t>
  </si>
  <si>
    <t>500 N Akard Ste 3600, Dallas TX 75201</t>
  </si>
  <si>
    <t>1600 Broadway Ste 2300, Denver CO 80202</t>
  </si>
  <si>
    <t>412-996-4878</t>
  </si>
  <si>
    <t>159 State St, Montpelier VT 05602</t>
  </si>
  <si>
    <t>208-387-0525</t>
  </si>
  <si>
    <t>208-387-0536</t>
  </si>
  <si>
    <t>300 Mallard Dr. Ste 350, Boise ID 83706</t>
  </si>
  <si>
    <t>(863) 428-7103</t>
  </si>
  <si>
    <t>Imperial Sugar Company (Imperial Holly Corporation)</t>
  </si>
  <si>
    <t>847-520-3212</t>
  </si>
  <si>
    <t>847-520-9883</t>
  </si>
  <si>
    <t>600 N. Buffalo Grove Rd Ste 300, Buffalo Grove, IL 60089</t>
  </si>
  <si>
    <t>708-852-8800</t>
  </si>
  <si>
    <t>550 Warrenville Rd, Lisle IL 60532</t>
  </si>
  <si>
    <t>403-266-5631</t>
  </si>
  <si>
    <t>403-266-4529</t>
  </si>
  <si>
    <t>500. 700-9th Ave SW, Calgary, AB T2P3V4</t>
  </si>
  <si>
    <t>310-436-9685</t>
  </si>
  <si>
    <t>310-432-4711</t>
  </si>
  <si>
    <t>180 E. Ocean Blvd. Ste 910, Long Beach CA 90802</t>
  </si>
  <si>
    <t>713-844-9552</t>
  </si>
  <si>
    <t>1301 McKinney Ste 3450, Houston TX 77010</t>
  </si>
  <si>
    <t>203-329-6060</t>
  </si>
  <si>
    <t>203-329-6072</t>
  </si>
  <si>
    <t>1011 High Ridge Rd., Stamford CT 06905</t>
  </si>
  <si>
    <t>800-730-8388</t>
  </si>
  <si>
    <t>PO Box 30076, Nashville TN 37241-0076</t>
  </si>
  <si>
    <t>713-975-7600</t>
  </si>
  <si>
    <t>5847 San Felipe Ste 2600, Houston TX 77057</t>
  </si>
  <si>
    <t>McNic Pipeline &amp; Processing Company</t>
  </si>
  <si>
    <t>313-256-5501</t>
  </si>
  <si>
    <t>313-256-5003</t>
  </si>
  <si>
    <t>150 W. Jefferson Ste 1700, Detroit MI 48226</t>
  </si>
  <si>
    <t>1301 McKinney Ste 700, Houston TX 77010</t>
  </si>
  <si>
    <t>713-650-8900</t>
  </si>
  <si>
    <t>PO Box 297334, Houston TX 77297</t>
  </si>
  <si>
    <t>532-901-2387</t>
  </si>
  <si>
    <t>Appr. Sent 7/7/00; Harry Bucalo EOL Mktg verified trader.  EOL has sent approval.</t>
  </si>
  <si>
    <t>412-433-2449</t>
  </si>
  <si>
    <t>270 Greensbury Pike Pittsburgh, PA 15221</t>
  </si>
  <si>
    <t>Execute ID mailed 7/20/00.</t>
  </si>
  <si>
    <t>Calls made</t>
  </si>
  <si>
    <t>Rob Schasel</t>
  </si>
  <si>
    <t>972-334-5567</t>
  </si>
  <si>
    <t>robert.d.schasel@fritolay.com</t>
  </si>
  <si>
    <t>Hans-Werner Polzin</t>
  </si>
  <si>
    <t>49-40-50702237</t>
  </si>
  <si>
    <t>49-40-50704695</t>
  </si>
  <si>
    <t>Gordon Stuart</t>
  </si>
  <si>
    <t>732-469-5544</t>
  </si>
  <si>
    <t>732-469-9270</t>
  </si>
  <si>
    <t>Stuart Steel Protection Corp., P.O. Box 476, South Bound Brook, NJ 08880</t>
  </si>
  <si>
    <t>J. C. Butler, Jr.</t>
  </si>
  <si>
    <t>440-449-9600</t>
  </si>
  <si>
    <t>440-449-9607</t>
  </si>
  <si>
    <t>5875 Landerbrook Dr., Mayfield Heights, OH 44124-4017</t>
  </si>
  <si>
    <t>Republic Technologies International, LLC</t>
  </si>
  <si>
    <t>George F. Babcoke</t>
  </si>
  <si>
    <t>330-670-3000</t>
  </si>
  <si>
    <t>330-670-3106</t>
  </si>
  <si>
    <t>3770 Embassy Pkwy., Akron, OH 44333-8367</t>
  </si>
  <si>
    <t>Tim Arkwright</t>
  </si>
  <si>
    <t>330-841-8882</t>
  </si>
  <si>
    <t>1040 Pine Ave. SE, Warren, OH 44483-6528</t>
  </si>
  <si>
    <t>Robert Hamilton--VP Sales</t>
  </si>
  <si>
    <t>4900 1st Ave., McCook, IL 60525-3294</t>
  </si>
  <si>
    <t>McCook Metals LLC (subsidiary of Michigan Ave. Partners.  See Michigan Ave. Partners)</t>
  </si>
  <si>
    <t>Michigan Avenue Partners</t>
  </si>
  <si>
    <t>500 N. Michigan Ave., Chicago IL 606111</t>
  </si>
  <si>
    <t>6711 Mississauga Road Suite 202, Mississauga, Ontario L5N 2W3 CANADA</t>
  </si>
  <si>
    <t>sent application.  CANADA-Possible Conflict</t>
  </si>
  <si>
    <t>905-567-1822</t>
  </si>
  <si>
    <t>CA to follow up--NO EOL CALL--CA to establish contact with energy buyer</t>
  </si>
  <si>
    <t>Ron Mulhauser, Tobin Pospisil</t>
  </si>
  <si>
    <t>704-442-3112 (Ron), 704-442-3117 (Tobin)</t>
  </si>
  <si>
    <t>704-365-0180 (Ron), 704-365-4340 (Tobin)</t>
  </si>
  <si>
    <t>Duplicate--see Tate &amp; Lyle</t>
  </si>
  <si>
    <t>Parent Company of Domino Sugar</t>
  </si>
  <si>
    <t>Tate &amp; Lyle</t>
  </si>
  <si>
    <t>Matthew Inder</t>
  </si>
  <si>
    <t>217-423-4411</t>
  </si>
  <si>
    <t>217-421-2216</t>
  </si>
  <si>
    <t>2200E. El Dorado St., Decatur IL 62521</t>
  </si>
  <si>
    <t>Chuck Johnson</t>
  </si>
  <si>
    <t>281-618-6694</t>
  </si>
  <si>
    <t>16666 Northchase, Houston TX 77060</t>
  </si>
  <si>
    <t>7/27/00--Master User Nicholas Ernst added Michele Zimmerman as trader</t>
  </si>
  <si>
    <t>817-255-5659</t>
  </si>
  <si>
    <t>817-870-1076</t>
  </si>
  <si>
    <t>PO Boz 130, Cygnet OH 43413</t>
  </si>
  <si>
    <t>281-987-1811</t>
  </si>
  <si>
    <t>281-985-3812</t>
  </si>
  <si>
    <t>3838 N Sam Houston Expwy Ste 350, Houston TX 77032</t>
  </si>
  <si>
    <t>713-869-8700</t>
  </si>
  <si>
    <t>713-862-8226</t>
  </si>
  <si>
    <t>PO Box 4645, Houston TX 77210</t>
  </si>
  <si>
    <t>402-691-9500</t>
  </si>
  <si>
    <t>1044 N 115th St. Ste 400, Omaha NE 68154</t>
  </si>
  <si>
    <t>Tesoro Marine Services (Tesoro Exploration &amp; Production Company Inc.)</t>
  </si>
  <si>
    <t>210-828-8484</t>
  </si>
  <si>
    <t>8700 Tesoro Dr., San Antonio TX 78217</t>
  </si>
  <si>
    <t>713-752-7841</t>
  </si>
  <si>
    <t>PO Box 2967, Houston TX 77252-2967</t>
  </si>
  <si>
    <t>10777 Westheimer Rd. Ste 625, Houston TX 77042</t>
  </si>
  <si>
    <t>713-781-9798</t>
  </si>
  <si>
    <t>412-854-5010</t>
  </si>
  <si>
    <t>412-854-5056</t>
  </si>
  <si>
    <t>1500 Oxford Dr. Ste 300, Bethel Park PA 15102-1837</t>
  </si>
  <si>
    <t>419-247-3731</t>
  </si>
  <si>
    <t>811 Madison Ave, Toledo OH 43624</t>
  </si>
  <si>
    <t>Merged into TotalFinaElf. In organizational transition right now. Not Interested today. Call back later.</t>
  </si>
  <si>
    <r>
      <t>CA to follow up--</t>
    </r>
    <r>
      <rPr>
        <b/>
        <sz val="10"/>
        <rFont val="Arial"/>
        <family val="2"/>
      </rPr>
      <t>EOL NOT TO CALL!!!</t>
    </r>
  </si>
  <si>
    <t>no interest in EOL.  Buy gas direct from LDC.</t>
  </si>
  <si>
    <t>CA to follow up--NO EOL CALL</t>
  </si>
  <si>
    <t>Execute ID sent 7/19/00</t>
  </si>
  <si>
    <t>Requires EOL  Follow up--same as EASTMAN CHEMICAL CORP?</t>
  </si>
  <si>
    <t>Longview, TX</t>
  </si>
  <si>
    <t>Janice Berke-Davis is our contact. However the form will be filled out for Tom O'Neill</t>
  </si>
  <si>
    <t>713-951-1689</t>
  </si>
  <si>
    <t>One Houston Center, Suite 1600 1221 McKinney Street PO Box 2583 Houston, TX 77252-2583</t>
  </si>
  <si>
    <t>Janice filled out PW application, but she doesn't have signature authority so she got Tom O'Neill to execute(he does not want to be master user).  She got a call back from Enron telling her that this was unacceptable.  I resent application form for Tom to be master user. CAB will follow up.</t>
  </si>
  <si>
    <t>Wesley Lin</t>
  </si>
  <si>
    <t>361-987-2603</t>
  </si>
  <si>
    <t>512-987-2283</t>
  </si>
  <si>
    <t>wenchenwesleylin@yahoo.com</t>
  </si>
  <si>
    <t>Larry Karl is our contact, but he does not have internet access.  I filled out and faxed form to Larry to get Wesley to execute.  CAB will follow up.</t>
  </si>
  <si>
    <t>Formosa Plastics Corp.</t>
  </si>
  <si>
    <t>sent 7/19/00</t>
  </si>
  <si>
    <t>404-652-6093</t>
  </si>
  <si>
    <t>404-654-4638</t>
  </si>
  <si>
    <t>sent</t>
  </si>
  <si>
    <t>Mark Sheridan</t>
  </si>
  <si>
    <t>713-767-1045</t>
  </si>
  <si>
    <t>713-767-1089</t>
  </si>
  <si>
    <t>msheridan@mpc-usa.com</t>
  </si>
  <si>
    <t>LaPorte, TX</t>
  </si>
  <si>
    <t>2100 Rexford Road, Charlotte NC 28211</t>
  </si>
  <si>
    <t>Hamilton Lott (EVP)</t>
  </si>
  <si>
    <t>package sent 8/21/2000</t>
  </si>
  <si>
    <t>DARFT SENT ON 3/14/96. CRAIG BRESLAU, CYNTHIA SCHNEIDER, BRENT HENDRY, LISA WHEELER.</t>
  </si>
  <si>
    <t>ECT FORM</t>
  </si>
  <si>
    <t>Flex Price, E90215.2,  7,500MMBtu/month, Jan97</t>
  </si>
  <si>
    <t>UNITEDSTAGYPCOM</t>
  </si>
  <si>
    <t>United States Gypsum Company</t>
  </si>
  <si>
    <t>Spoke with Dick Fankhauser in corporate purchasing.  They use Summit Energy Resources to meet gas supply.  Bridgestone/Firestone does not get involved in energy.  No EOL opportunity with Bridgestone/Firestone</t>
  </si>
  <si>
    <t>Application sent 7/19</t>
  </si>
  <si>
    <t>Bill Matakas</t>
  </si>
  <si>
    <t>215-299-6525</t>
  </si>
  <si>
    <t>1735 Market, Philadelphia, PA  19103</t>
  </si>
  <si>
    <t>Paper Company</t>
  </si>
  <si>
    <t>Harry West</t>
  </si>
  <si>
    <t>440-933-0400</t>
  </si>
  <si>
    <t>Bill Newman - Energy Procurement</t>
  </si>
  <si>
    <t>972-386-3981</t>
  </si>
  <si>
    <t>Application sent 7/14</t>
  </si>
  <si>
    <t>Application sent 7/12</t>
  </si>
  <si>
    <t>EOL Follow Up Required</t>
  </si>
  <si>
    <t>Application sent 7/5</t>
  </si>
  <si>
    <t>Application sent 7/10</t>
  </si>
  <si>
    <t>Exxon / Mobil</t>
  </si>
  <si>
    <t>Have EOL account set up under Diamond Shamrock Refining &amp; Marketing. Execute ID Mailed on Jun 30</t>
  </si>
  <si>
    <t>Have EOL accounts sut up under Clark Refining &amp; Marketing as well as Clark Oil Trading Co.  Execute ID's Mailed on Feb 15, and Jun 15</t>
  </si>
  <si>
    <t>(519) 464-5769</t>
  </si>
  <si>
    <t>Howard Baxter</t>
  </si>
  <si>
    <t>(815) 625-2500 Ext 2463</t>
  </si>
  <si>
    <t>Dave Zimmerman</t>
  </si>
  <si>
    <t>225-388-7388</t>
  </si>
  <si>
    <t>Albemarle Fertilizer</t>
  </si>
  <si>
    <t xml:space="preserve">3/2/00 Execute ID Mailed.  Rob Cooper (pcg07626) verified CS 3/2/00.  Credit approved 2/25/00.  </t>
  </si>
  <si>
    <t>Hans-Werner.Polzin@dlh.de</t>
  </si>
  <si>
    <t>PO Box 63300, D-22313 Hamburg</t>
  </si>
  <si>
    <t>Date of Last Financial Trade</t>
  </si>
  <si>
    <t>LM 7/10, LM 7/13, 7/14, 7/19</t>
  </si>
  <si>
    <t>Geneva Steel</t>
  </si>
  <si>
    <t>Sent Application 7/13</t>
  </si>
  <si>
    <t>Scott Lively</t>
  </si>
  <si>
    <t>210-370-2000</t>
  </si>
  <si>
    <t>210-370-2766</t>
  </si>
  <si>
    <t>livelys@valero.com</t>
  </si>
  <si>
    <t>One Valero Place, San Antonio, TX 78212</t>
  </si>
  <si>
    <t>Swap Agreement</t>
  </si>
  <si>
    <t>Date of Swap Agreement</t>
  </si>
  <si>
    <t>Comments on Swap Agreement</t>
  </si>
  <si>
    <t>N69426.1, Swap, 1,200 MMBtu/d, Feb00-Mar00</t>
  </si>
  <si>
    <t>LUBRIZOL</t>
  </si>
  <si>
    <t>EK0042.1, Forward, 10,000 MMBtu/d, April98-Sept98</t>
  </si>
  <si>
    <t>Gerald (Jerry) Slovikowski</t>
  </si>
  <si>
    <t>*clickpaper*</t>
  </si>
  <si>
    <t>ClickPaper</t>
  </si>
  <si>
    <t>Need to contact</t>
  </si>
  <si>
    <t>Defunct</t>
  </si>
  <si>
    <t>Waiting on CP</t>
  </si>
  <si>
    <t>NO4268.1, Jet Kerosene, 25,000 BBL/month, July00</t>
  </si>
  <si>
    <t>Swap, NI7446.1, Jet Kerosene, July00-Dec00, 150,000BBL/month</t>
  </si>
  <si>
    <t>5/128/2000</t>
  </si>
  <si>
    <t>COAST3</t>
  </si>
  <si>
    <t>GENERALMOTCOR</t>
  </si>
  <si>
    <t>General Motors Corp</t>
  </si>
  <si>
    <r>
      <t xml:space="preserve">Execute ID sent 2/3/00 - Bryan Hull has </t>
    </r>
    <r>
      <rPr>
        <sz val="10"/>
        <color indexed="10"/>
        <rFont val="Arial"/>
        <family val="2"/>
      </rPr>
      <t>talked to George before-nice guy-says company isn't ready for e-commerce yet, but they may be good to do business with</t>
    </r>
  </si>
  <si>
    <r>
      <t>Execute ID sent 2/24/00-</t>
    </r>
    <r>
      <rPr>
        <sz val="10"/>
        <color indexed="10"/>
        <rFont val="Arial"/>
        <family val="2"/>
      </rPr>
      <t>Bryan Hull talked to Robert a while back-uses the system sporadically, not ready to transact yet</t>
    </r>
  </si>
  <si>
    <t>Lisa Gillette</t>
  </si>
  <si>
    <t>Beth Cowan</t>
  </si>
  <si>
    <t>Bill Kyle</t>
  </si>
  <si>
    <r>
      <t>Execute ID sent 3/6/00- Bryan Hull s</t>
    </r>
    <r>
      <rPr>
        <sz val="10"/>
        <color indexed="10"/>
        <rFont val="Arial"/>
        <family val="2"/>
      </rPr>
      <t>poke to him in July-he can't wait to trade-his lawyers are looking at the ETA-the have some issues and are working w/legal</t>
    </r>
  </si>
  <si>
    <r>
      <t xml:space="preserve">More info requested from customer.  </t>
    </r>
    <r>
      <rPr>
        <sz val="10"/>
        <color indexed="10"/>
        <rFont val="Arial"/>
        <family val="2"/>
      </rPr>
      <t>They were closed out-Bryan Hull is investigating as to why</t>
    </r>
  </si>
  <si>
    <t>Trading</t>
  </si>
  <si>
    <t>1-888-858-7242-bad number was given the number at left, and it was busy</t>
  </si>
  <si>
    <t>GS Industries is parent company.  Craig Breslau working with GS Industries.</t>
  </si>
  <si>
    <t>Jim Gilbert</t>
  </si>
  <si>
    <t>406-285-4962</t>
  </si>
  <si>
    <t>4070 Trident Road, Three Forks,  MT  59752-9747</t>
  </si>
  <si>
    <t>Application sent by Harry</t>
  </si>
  <si>
    <t>Doug Freidman to follow up</t>
  </si>
  <si>
    <t>Application sent 7/18</t>
  </si>
  <si>
    <t>908-423-5013</t>
  </si>
  <si>
    <t>1 Merck Dr., Whitehouse Station, NJ  08889-0100</t>
  </si>
  <si>
    <t>Randy Jones</t>
  </si>
  <si>
    <t>706-277-1900</t>
  </si>
  <si>
    <t>2305 Lakeland Rd , Dalton, GA  30721-5018</t>
  </si>
  <si>
    <t>Mark Hilenski</t>
  </si>
  <si>
    <t>419-529-0901</t>
  </si>
  <si>
    <t>535 Beer Rd., Mansfield, OH  44906-1214</t>
  </si>
  <si>
    <t>Application sent 7/21/00</t>
  </si>
  <si>
    <t>Gordon Johnson</t>
  </si>
  <si>
    <t>760-245-5321</t>
  </si>
  <si>
    <t>19409 National Trail Highway, Oro Grande, CA  92368</t>
  </si>
  <si>
    <t>DEAD</t>
  </si>
  <si>
    <t>Dale Gillespie</t>
  </si>
  <si>
    <t>605-394-6200</t>
  </si>
  <si>
    <t>222 Disk Dr., Rapid City,  SD  57701</t>
  </si>
  <si>
    <t>Contacted largest gas using plant (Rapid City, SD) their peak monthly consumption is 1,361 MMBtus.  Not interested in EOL</t>
  </si>
  <si>
    <t>Not Interested in EOL</t>
  </si>
  <si>
    <t>General Chem Soda Ash Partners (DBA General Chemical Corp)</t>
  </si>
  <si>
    <t>John is head of Energy.  Have left messages. He has been out on vaca - back on  7/24.  Established contact and sent package 8/4/00.  NOTE to EOL--John Collins EXTREMELY difficult to get a hold of.  PA application received 8/16/2000</t>
  </si>
  <si>
    <t>972-770-6471</t>
  </si>
  <si>
    <t>John Cowan</t>
  </si>
  <si>
    <t>713-475-6270</t>
  </si>
  <si>
    <t>PWD Application Sent and returned 7-11-00</t>
  </si>
  <si>
    <t>Glenn Sheeren</t>
  </si>
  <si>
    <t>317-879-4231</t>
  </si>
  <si>
    <t>Steve Milhaupt</t>
  </si>
  <si>
    <t>920-733-2975</t>
  </si>
  <si>
    <t>Applegate, Ken</t>
  </si>
  <si>
    <t>214-750-2400</t>
  </si>
  <si>
    <t>James Bryd</t>
  </si>
  <si>
    <t>901-763-6235/901-763-6474</t>
  </si>
  <si>
    <t>Malstrom, Joanne</t>
  </si>
  <si>
    <t>Daniel DiMicco (Senior VP)</t>
  </si>
  <si>
    <t>704-366-7000</t>
  </si>
  <si>
    <t>ddimicco@nucor.com</t>
  </si>
  <si>
    <t>ONE PPG Place Pittsburgh, PA 15102</t>
  </si>
  <si>
    <t>7/5/00 Honeywell not open until 7/6/00. Contacted &amp; faxed application.  EOL to follow up.</t>
  </si>
  <si>
    <t>100 North Eastman Rd. PO Box 511 Kingsport TN</t>
  </si>
  <si>
    <t>wenchenwesley@yahoo.com</t>
  </si>
  <si>
    <t xml:space="preserve"> Dave Egelson</t>
  </si>
  <si>
    <t>CAB/CA</t>
  </si>
  <si>
    <t>Customer thinks Ken Lay does not listen to customers. He thinks the contract is too one-sided. NO EOL MKTERS TO CALL</t>
  </si>
  <si>
    <t>Excel is a subsiderary of  Cargill. DBA Cargill</t>
  </si>
  <si>
    <t>Springfield MO</t>
  </si>
  <si>
    <t>Promised Land Foods Inc. (aka Willowbrook Foods)</t>
  </si>
  <si>
    <t>Jim Price</t>
  </si>
  <si>
    <t>417-862-3773</t>
  </si>
  <si>
    <t>sent application- CA follow up- possibility that he can not sign agreement-internal constraints</t>
  </si>
  <si>
    <t>tjflyn@solutia.com</t>
  </si>
  <si>
    <t>reboston@ppg.com</t>
  </si>
  <si>
    <t>EF8718, Flex Price, 5,000 MMBtu/day, CAL98</t>
  </si>
  <si>
    <t>WEIRTONSTECOR</t>
  </si>
  <si>
    <t>Weirton Steel Corp</t>
  </si>
  <si>
    <t>ECT-ECT Forem.  Draft sent on 2/1/95.  Jon Ervin, Mark Taylor, Lisa Wheeler.</t>
  </si>
  <si>
    <t>FORDMOTCOM</t>
  </si>
  <si>
    <t>Ford Motor Co</t>
  </si>
  <si>
    <t>CLARK OIL TRADING COMPANY, ECT MASTER AGREEMENT</t>
  </si>
  <si>
    <t>NM5817.1, Forward, NM5817.1, Toluene, 4,393 BBL/month, June00</t>
  </si>
  <si>
    <t>THE PREMCOR REFINING GROUP, INC.</t>
  </si>
  <si>
    <t>PREMCORREF</t>
  </si>
  <si>
    <t>Clark Refining &amp; Marketing</t>
  </si>
  <si>
    <t>N02740.1, Forward, MTBE, 45,568 BBL/month, Aug99</t>
  </si>
  <si>
    <t>MOTIVAENTLLC</t>
  </si>
  <si>
    <t>Terry Orr</t>
  </si>
  <si>
    <t>314-577-3141</t>
  </si>
  <si>
    <t>314-577-4085</t>
  </si>
  <si>
    <t>terry.orr@anheuser-busch.com</t>
  </si>
  <si>
    <t>1 Busch Place, St. Louis, MO  63118</t>
  </si>
  <si>
    <t>Larry Bell</t>
  </si>
  <si>
    <t>713-688-9600 Ext. 160</t>
  </si>
  <si>
    <t>713-688-0616</t>
  </si>
  <si>
    <t>8/18 Counterparty insists he does not find it useful and calls our gas and power desks to get information. Will not trade as of now.</t>
  </si>
  <si>
    <t>8/9 contact was looking at the system. Not very interested</t>
  </si>
  <si>
    <t>9/22 Company working with Origination on long term deal. EOL will follow up on regular basis to continue familiarity with system.</t>
  </si>
  <si>
    <t xml:space="preserve">Harry still working - last called 9/18
</t>
  </si>
  <si>
    <t>8/9 Amoco Energy Trading does all buys for BP Amoco</t>
  </si>
  <si>
    <t>8/18 Conctacted. Jen Shipos is working on Structured deals. Contact not very interested in trading online.</t>
  </si>
  <si>
    <t>8/2 last attempt</t>
  </si>
  <si>
    <t>LM 9/13</t>
  </si>
  <si>
    <t>Working with Gary Chapman at Union Carbide because of pending merger.</t>
  </si>
  <si>
    <t>Buying gas through Conoco</t>
  </si>
  <si>
    <t>9/22 not able to contact, working with Craig Breslau</t>
  </si>
  <si>
    <t>9/22 working with contact to get them trading.</t>
  </si>
  <si>
    <t>Equistar Chemicals LP--see notes for Lyondell   NOW LYONDELL CHEMICAL WORLDWIDE</t>
  </si>
  <si>
    <t>9/6 spoke to contact and he said they buy power and gas on Intermetrix.</t>
  </si>
  <si>
    <t>9/21 help set up P2 for customer</t>
  </si>
  <si>
    <t>9/20 still working on contact info</t>
  </si>
  <si>
    <t>7/27 set up composites with contact.</t>
  </si>
  <si>
    <t>7/26 company has a prohibition about trading online.</t>
  </si>
  <si>
    <t>9/20 spoke to contact</t>
  </si>
  <si>
    <t>9/19 spoke to contact. Gas purchased on individual basis per refinery.</t>
  </si>
  <si>
    <t>9/11 got guest id, will fill out forms</t>
  </si>
  <si>
    <t>9/22 spoke to contact today to help set up filters.</t>
  </si>
  <si>
    <t>8/22 contacted counterparty and they are not going to trade on the system at this time.</t>
  </si>
  <si>
    <t>Gets energy through First Energy. Not interested in EOL</t>
  </si>
  <si>
    <t>7/28 will get to system when he wants, do not call.</t>
  </si>
  <si>
    <t>not been able to contact.</t>
  </si>
  <si>
    <t>9/19 helped set up P2 with counterparty</t>
  </si>
  <si>
    <t>9/19 will contact early October to go over system.</t>
  </si>
  <si>
    <t>Application sent 7-14-00</t>
  </si>
  <si>
    <t>On the DO NOT CALL LIST because of clickpaper.com</t>
  </si>
  <si>
    <t xml:space="preserve">Willamette Industries Inc </t>
  </si>
  <si>
    <t>Application sent 7-10-00</t>
  </si>
  <si>
    <t>Application sent 7-12-00</t>
  </si>
  <si>
    <t xml:space="preserve">Lubrizol Corp, The </t>
  </si>
  <si>
    <t>Raymond Montello</t>
  </si>
  <si>
    <t>6/30/00 left message for John Leonard/be back on 7/5/00  7/11/00  JS - Left message for Mike Owen                           7/13/00 - Sent Ray Montello email with Password &amp; registration form. 7/17/00 Lee Papayoti Enron contact verified trader</t>
  </si>
  <si>
    <t>Denis St.Jean</t>
  </si>
  <si>
    <t>Sam Bradshaw from Triad Energy Corporation and Lorraine Ball from Triad Energy Resources</t>
  </si>
  <si>
    <t>Triad Energy Resources Rejected by Credit; Triad Energy  Corporation sent Execute ID 3/15/00</t>
  </si>
  <si>
    <t>Triad Energy Corporation</t>
  </si>
  <si>
    <t>Nadin, Bob; EOL contact--Christine Slaman</t>
  </si>
  <si>
    <t>Tom Constantino, also Joseph A. Blount, Jr.--EOL Contact</t>
  </si>
  <si>
    <t>Execute ID mailed 6/14/00.     6/13/00 EOL Marketing Lisa Lee's customer</t>
  </si>
  <si>
    <t>SW / LO to follow up</t>
  </si>
  <si>
    <t>see Georgia Pacific</t>
  </si>
  <si>
    <t>Harry Shrank</t>
  </si>
  <si>
    <t>908-276-4000 x235</t>
  </si>
  <si>
    <t>See GP entry in list for CP contact information</t>
  </si>
  <si>
    <t>312-649-4294</t>
  </si>
  <si>
    <t>908-276-9126</t>
  </si>
  <si>
    <t xml:space="preserve">                     </t>
  </si>
  <si>
    <t xml:space="preserve">20 Jackson Dr. Cranford, NJ 07016 </t>
  </si>
  <si>
    <t>hshrank@trigus.com</t>
  </si>
  <si>
    <t>317-337-8888</t>
  </si>
  <si>
    <t xml:space="preserve">303 S. Temple Dr. Drawer N </t>
  </si>
  <si>
    <t xml:space="preserve">1300 SW Fifth Ave., Ste. 3800 Portland, OR 97201 </t>
  </si>
  <si>
    <t>Dean RE</t>
  </si>
  <si>
    <t>920-336-4229</t>
  </si>
  <si>
    <t>824 Fort Howard AV De Pere WI</t>
  </si>
  <si>
    <t>Gary McMillon Plant Engineer</t>
  </si>
  <si>
    <t>616-963-4004</t>
  </si>
  <si>
    <t>79 Fountain St E Battle Creek MI</t>
  </si>
  <si>
    <t>Burns 20,000/day</t>
  </si>
  <si>
    <t xml:space="preserve"> General Comments</t>
  </si>
  <si>
    <t>JS - 7/19  Followed up w/ Art -He has the forms &amp; will fill them out</t>
  </si>
  <si>
    <t>Sent application 7/20</t>
  </si>
  <si>
    <t>John Rhodes</t>
  </si>
  <si>
    <t>609-860-3284</t>
  </si>
  <si>
    <t>john.rhodes@us.rhodia.com</t>
  </si>
  <si>
    <t>Application sent 7/20</t>
  </si>
  <si>
    <t>Ron Sorensen</t>
  </si>
  <si>
    <t>908-475-7342</t>
  </si>
  <si>
    <t>ron.sorensen@roche.com</t>
  </si>
  <si>
    <t>Credit Reviewing.  Not in Global / Need to verify trader - on the CR Form check other box - Energy Finance.  Execute ID sent 8/10/00</t>
  </si>
  <si>
    <t>DUPLICATE OF GS INDUSTRIES--same company.  CA to follow up--NO EOL CALL</t>
  </si>
  <si>
    <t>P.O. Box 325, Rancho Cucamonga, CA  91739</t>
  </si>
  <si>
    <t>Don Cappelletty</t>
  </si>
  <si>
    <t>517-423-8777</t>
  </si>
  <si>
    <t>100 E. Patterson St., Tecumseh, MI  49286</t>
  </si>
  <si>
    <t>Steven Roemer/William (Bill) W. Paul</t>
  </si>
  <si>
    <t>Lyondell-Citgo Refining</t>
  </si>
  <si>
    <t>BASFAKT</t>
  </si>
  <si>
    <t>BASF Corp.</t>
  </si>
  <si>
    <t>Mike Kearns</t>
  </si>
  <si>
    <t>804-281-4706</t>
  </si>
  <si>
    <t>Referred by Lee Papayoti/6/30 left message</t>
  </si>
  <si>
    <t>712-233-6556</t>
  </si>
  <si>
    <t>chankins@terraindustries.com</t>
  </si>
  <si>
    <t>Triad Energy is signed up but not trading</t>
  </si>
  <si>
    <t>203-794-2000</t>
  </si>
  <si>
    <t>Agrium is the TAGG name that is active.  Agrium US was just activated on 5/18/2000 but there are no trades under that name.</t>
  </si>
  <si>
    <t>AGRIUM</t>
  </si>
  <si>
    <t>Agrium US Inc</t>
  </si>
  <si>
    <t>Forward, NM1400.1, MTBE, 25,219BBL/month, June2000</t>
  </si>
  <si>
    <t>LYONDELL-CITGO</t>
  </si>
  <si>
    <t>NK1131.1, Forward, 2,000 Tonnes, Styrene, June00</t>
  </si>
  <si>
    <t>EN8820.1, Swap, Oct98-Mar99, 100,000 Mmbtu/month</t>
  </si>
  <si>
    <t>STERLING</t>
  </si>
  <si>
    <t>Sterling Chemicals Inc</t>
  </si>
  <si>
    <t>ASHLAND EXPLORATION INC. ECT MASTER AGREEMENT</t>
  </si>
  <si>
    <t>FORWARD, E89495.2, CRUDE OIL, 15,500 BBL/MONTH, FEB97</t>
  </si>
  <si>
    <t>ASHLANDOILINC</t>
  </si>
  <si>
    <t>EC T- ISDA Master Agreement.  Draft sent on 11/13/98.  Edward Ondarwa, Tanya Rohauer, Marie Heard, Yao Apasu.</t>
  </si>
  <si>
    <t>EX0392.3, Swap, Nitrogen Oxide, 50 Credits/month, July99</t>
  </si>
  <si>
    <t>INTERPAPER</t>
  </si>
  <si>
    <t>International Paper Co</t>
  </si>
  <si>
    <t>Option, EM4724.1,  400,000BBL/month, Jan99-June99</t>
  </si>
  <si>
    <t xml:space="preserve">EM4724.1, </t>
  </si>
  <si>
    <t>Swap. E53809.1,  5,000MMBtu/day, Aug96</t>
  </si>
  <si>
    <t>UNION</t>
  </si>
  <si>
    <t>Unocal Corp.</t>
  </si>
  <si>
    <t>Left Msg</t>
  </si>
  <si>
    <t>CA Sent application</t>
  </si>
  <si>
    <r>
      <t xml:space="preserve">Allegheny Ludlum Corp. (merged with Teledyne Technologies Inc.--Now </t>
    </r>
    <r>
      <rPr>
        <b/>
        <sz val="10"/>
        <rFont val="Arial"/>
        <family val="2"/>
      </rPr>
      <t>Allegheny Technologies Incorporated</t>
    </r>
    <r>
      <rPr>
        <sz val="10"/>
        <rFont val="Arial"/>
        <family val="2"/>
      </rPr>
      <t>)</t>
    </r>
  </si>
  <si>
    <t>tcostantino@unocal.com</t>
  </si>
  <si>
    <t>14141 Southwest Freewau, Sugarland, Texas 77478</t>
  </si>
  <si>
    <t>Todd Morrow</t>
  </si>
  <si>
    <t>304-797-2000</t>
  </si>
  <si>
    <t>304-797-2821</t>
  </si>
  <si>
    <t>400 Three Springs Dr, Weirton, WV 26062</t>
  </si>
  <si>
    <t>brian.merritt@alcoa.com</t>
  </si>
  <si>
    <t>Valero Corp</t>
  </si>
  <si>
    <t>MM--CAB to follow up</t>
  </si>
  <si>
    <t>Vinylex Corporation</t>
  </si>
  <si>
    <t>Done</t>
  </si>
  <si>
    <t>Bayer Corp.</t>
  </si>
  <si>
    <t>Mauric Ghattas</t>
  </si>
  <si>
    <t>860-678-4591</t>
  </si>
  <si>
    <t>ghattama@corphq.utc.com</t>
  </si>
  <si>
    <t>4 Farm Spring, Farmington, CT  06032</t>
  </si>
  <si>
    <t>Sheffield Steel</t>
  </si>
  <si>
    <t>Steve Johnson</t>
  </si>
  <si>
    <t>PO Box 109, Corpus Christi TX 78403</t>
  </si>
  <si>
    <t>804-330-4266</t>
  </si>
  <si>
    <t>9200 Arboretum Pkwy Ste 140, Richmond VA 23239</t>
  </si>
  <si>
    <t>402-595-7396</t>
  </si>
  <si>
    <t>402-595-4759</t>
  </si>
  <si>
    <t>9 ConAgra Dr., Omaha, NE 68102</t>
  </si>
  <si>
    <t>713-834-5000</t>
  </si>
  <si>
    <t>2329 Allen Parkway Ste 1100, Houston TX 77019</t>
  </si>
  <si>
    <t>303-279-6565</t>
  </si>
  <si>
    <t>PO Box 4030, Golden CO 80401</t>
  </si>
  <si>
    <t>281-274-7523</t>
  </si>
  <si>
    <t>281-494-8050</t>
  </si>
  <si>
    <t>He says all of the gas and power is purchased through Pace Global Energy Services (a 50% owned subsidiary of Alcoa). Contact at Pace is Pete Collins. Faxed Keith the PA and Registration forms to take to Pace. Linda Dorsey is the secretary.  7/19/00  spoke to Brian. High level of interest. Filled out &amp; faxed paperwork.CAB to follow up. (Alcoa of Australia PA received by EOL 8/10/00).  Harry still working - last contact 9/5/00 has had problems w/ company firewall.  Pace energy does the buying.</t>
  </si>
  <si>
    <t>still working. Guest ID to Dianne Drum 7/24. Agreed to wait for Ken Packie.  Sent letter  8/22. No response. Last called 9/13</t>
  </si>
  <si>
    <t>contact made, Rusty Schillinger is new contact, looking to sign ISDA,  Last called 9/14</t>
  </si>
  <si>
    <r>
      <t>Travis Harper</t>
    </r>
    <r>
      <rPr>
        <sz val="10"/>
        <rFont val="Arial"/>
        <family val="2"/>
      </rPr>
      <t xml:space="preserve">
Rusty Schillinger</t>
    </r>
  </si>
  <si>
    <t>BB says to hold off.</t>
  </si>
  <si>
    <t>made contact with Mary Thomas,  interested in the sytem, last called 9/13</t>
  </si>
  <si>
    <t>not able to contact, Need help from Craig Breslau</t>
  </si>
  <si>
    <t>unable to contact</t>
  </si>
  <si>
    <t>still working</t>
  </si>
  <si>
    <t>working on them</t>
  </si>
  <si>
    <t>contacted, is interested in system, walked Todd Morrow through the system on 9/15.</t>
  </si>
  <si>
    <t>clickpaper.com - Credit declined</t>
  </si>
  <si>
    <t>Abitibi Consolidated (formerly known as Donohue Industries Corp)</t>
  </si>
  <si>
    <t>CLOSED.  Donohue Industries Corp. - Credit declined counterparty is interested in guest id for prices, if he executes, it will be by telephone 7/12  7/11 LM with Randy Miller; Need to verify trader/Not in Global</t>
  </si>
  <si>
    <t xml:space="preserve">Spoke to Nathan. Filled out applications &amp; faxed to him. He insisted on us sending him our settlements procedures &amp; contacts which Lucy e-mailed.  CAB will not follow up since it is a paper company.  </t>
  </si>
  <si>
    <t>TotalFinaElf (merged Fina Oil &amp; Chemical Co.)</t>
  </si>
  <si>
    <t xml:space="preserve">Spoke to Jim.  Filled out application for him and faxed to him.  He is a paper company, so CAB is not going to follow up. </t>
  </si>
  <si>
    <t xml:space="preserve">Sent information mail/email, follow up early next week.  EOL to follow up.  9/6/2000 changed status from waiting on CP to clickpaper.com.  </t>
  </si>
  <si>
    <t>working on legal issues</t>
  </si>
  <si>
    <t>Rajesh Sharma</t>
  </si>
  <si>
    <t>Execute ID sent 1/7/00</t>
  </si>
  <si>
    <t>Robert Haas, Richard Surratt</t>
  </si>
  <si>
    <t>Execute Ids sent 6/7/00, 6/19/00</t>
  </si>
  <si>
    <t>Aux Sable Liquids Products Inc.</t>
  </si>
  <si>
    <t>Robert Lee</t>
  </si>
  <si>
    <t>Read-Only ID</t>
  </si>
  <si>
    <t>Read-Only ID sent 1/18/00.  Not in Global.</t>
  </si>
  <si>
    <t>Robert Paul, Jim Johnson</t>
  </si>
  <si>
    <t>Auction Access Only sent 3/16/00</t>
  </si>
  <si>
    <t>Baytex Energy Ltd.</t>
  </si>
  <si>
    <t>Execute ID sent 2/16/00</t>
  </si>
  <si>
    <t>James Wong, Ron Sanderson</t>
  </si>
  <si>
    <t>Paul Posoli</t>
  </si>
  <si>
    <t>Execute ID mailed 12/3/99</t>
  </si>
  <si>
    <t>Execute ID sent 5/31/00</t>
  </si>
  <si>
    <t>sent an application</t>
  </si>
  <si>
    <t>Forward, N94146.1,  9,750MMBtu/day, April00-Oct00</t>
  </si>
  <si>
    <t>KERR-MCGEE CORPORATION</t>
  </si>
  <si>
    <t>KERR-MCGEE</t>
  </si>
  <si>
    <t>INVACTIVE</t>
  </si>
  <si>
    <t>LONESTARTECOM</t>
  </si>
  <si>
    <t>Lone Star Steel Co</t>
  </si>
  <si>
    <t>Swap, E22615.D, 20,000MMBtu/month, Nov98-Mar99</t>
  </si>
  <si>
    <t>Swap, E22615.9, 30,000MMBtu/month, April-Oct98</t>
  </si>
  <si>
    <t>RHONEPOUL</t>
  </si>
  <si>
    <t>Rhone-Poulenc Inc.</t>
  </si>
  <si>
    <t>Forward, EZ6311.1,  2,200MMBtu/day, Aug99</t>
  </si>
  <si>
    <t>ORMET</t>
  </si>
  <si>
    <t>CAB/JF</t>
  </si>
  <si>
    <t>Ormet Primary Aluminum Corp.</t>
  </si>
  <si>
    <t>CORNPORD</t>
  </si>
  <si>
    <t>Corn Products International</t>
  </si>
  <si>
    <t>CA/CAB</t>
  </si>
  <si>
    <t>Potlach Corp.</t>
  </si>
  <si>
    <t>US Paper Mills Corp.</t>
  </si>
  <si>
    <t>Swap, N76439.1,  Paper Liner Board, 1,000 Tonnes/month,  Feb00-Jan03</t>
  </si>
  <si>
    <t>GAYLORD</t>
  </si>
  <si>
    <t>Gaylord Container Corp.</t>
  </si>
  <si>
    <t>Forward, N16583.1, 25,000BBL/month, Sept99</t>
  </si>
  <si>
    <t>HUNTSMANCOR</t>
  </si>
  <si>
    <t>Huntsman Polymers Corp.</t>
  </si>
  <si>
    <t>Wright WM E Partnership</t>
  </si>
  <si>
    <t>ANCHORGLACONCOR</t>
  </si>
  <si>
    <t>Michigan Carton</t>
  </si>
  <si>
    <t>Forward, NI1154.1,  50,000BBL/month,. Aug2000</t>
  </si>
  <si>
    <t>Swap, NM5596.1, Butane, 25,000BBL/month, July-Sept00</t>
  </si>
  <si>
    <t>TPC</t>
  </si>
  <si>
    <t>Texas Petrochemicals Corp.</t>
  </si>
  <si>
    <t>TAMCO</t>
  </si>
  <si>
    <t>EASTMAN KODAK</t>
  </si>
  <si>
    <t>CERESTARUSA</t>
  </si>
  <si>
    <t>451 Florida St., Baton Rouge, LA 70801</t>
  </si>
  <si>
    <t>tharper@citgo.com</t>
  </si>
  <si>
    <t>918-495-5025</t>
  </si>
  <si>
    <t>6100 S. Yale,  Tulsa, OK  74136</t>
  </si>
  <si>
    <t>Steve Brown</t>
  </si>
  <si>
    <t>314-854-9644</t>
  </si>
  <si>
    <t>Steve.Brown@premcorinc.com</t>
  </si>
  <si>
    <t>8182 Maryland Ave., St. Louis, MO 63105</t>
  </si>
  <si>
    <t>Kerry O'Brien</t>
  </si>
  <si>
    <t>kerry_o'brien@udscorp.com</t>
  </si>
  <si>
    <t>210-592-4449</t>
  </si>
  <si>
    <t>P.O. Box 696000, San Antonio, TX 78269</t>
  </si>
  <si>
    <t>121 Wallace St., Sterling, IL  61081</t>
  </si>
  <si>
    <t>smithrl@novachem.com</t>
  </si>
  <si>
    <t>Mark Hausman</t>
  </si>
  <si>
    <t>513-634-1676</t>
  </si>
  <si>
    <t>hausman.ms@pg.com</t>
  </si>
  <si>
    <t>One Procter &amp; Gamble Plaza, Cincinnati, OH  45202</t>
  </si>
  <si>
    <t>Option, E62215.1,  350,000MMBtu/month, Dec96</t>
  </si>
  <si>
    <t>5/17 Doug Friedman verified YF and MB.  5/16 confirmed receipt of GTC letter.
Execute Ids sent 5/17/00.  Received PA 9/22/00.  Executed ID mailed 9/25/00</t>
  </si>
  <si>
    <t>Yunis Fazili
Michael Billings
Bill Begg - 9-25-00 Teresa Mandola - EOL Mkt verified Bill</t>
  </si>
  <si>
    <t>Ron Cormier</t>
  </si>
  <si>
    <t>Faxed Application . Rob's boss will be back on 7-17 to sign application.  7/20/00--PA received by EOL.  Credit reviewing.  Execute ID sent 8/9/00-Logged in once and had trouble with his filters-offered to walk him through, but he was too busy-said he was working on his budged and would get back to it in about two weeks</t>
  </si>
  <si>
    <t>Cold Called 7/10 - Not too happy with Enron right now. He has been trying to work with EES and they have been giving him the run-around. I will find out what's going on and follow up. Sent forms. Called them twice</t>
  </si>
  <si>
    <t>Investigating previous Enron Contract.  Anticipate resolution week of 7/24.-Left two voice mails w/o a return call</t>
  </si>
  <si>
    <t>I have called and talked to Rick twice</t>
  </si>
  <si>
    <t xml:space="preserve"> 7/10 Sent e-mail application, Will complete and send back-His legal department is reviewing the forms-sounds apprehensive-gave him our legal contact</t>
  </si>
  <si>
    <t>I have called Steve three times</t>
  </si>
  <si>
    <t>7/13/00 - Left message for Steve.-Left three messages for Steve</t>
  </si>
  <si>
    <t>Talked to Mike three times</t>
  </si>
  <si>
    <t>QUANTUM</t>
  </si>
  <si>
    <t>Forward, E25079.1,  No Volumes, April97</t>
  </si>
  <si>
    <t>HOFFMANLAROCHE</t>
  </si>
  <si>
    <t>FL</t>
  </si>
  <si>
    <t>Ashland Oil Inc.</t>
  </si>
  <si>
    <t>N97358.2, Forward, NG, March 2000, 25,000MMBtu/day</t>
  </si>
  <si>
    <t>NH7570.1, Swap, 5,000 Mmbtu/day, June2000</t>
  </si>
  <si>
    <t>PCSNITFER</t>
  </si>
  <si>
    <t>PCS Nitrogen Fertilizer, L.P.</t>
  </si>
  <si>
    <t>ECT- ECT ISDA. Draft sent on 4/10/97.  Craig Breslau, Terry Donovan, Yao Apasu, Marie Heard.</t>
  </si>
  <si>
    <t>N99183, Forward, Coal,  1,351 Tonnes/month, Feb00</t>
  </si>
  <si>
    <t>Option: 3,890 MMBtu/month, Dec97-Nov98</t>
  </si>
  <si>
    <t>CHAMPION</t>
  </si>
  <si>
    <t>ER8283.1, Gulf Coast Ethane, 25,000 Barrels/month Dec98</t>
  </si>
  <si>
    <t>FORMOSAPLACOR</t>
  </si>
  <si>
    <t>Formosa Plastics Corp/ Neumin</t>
  </si>
  <si>
    <t>ACKLIN STAMPLIN</t>
  </si>
  <si>
    <t>Tecumseh Products Co</t>
  </si>
  <si>
    <t>HYDROALUWEL</t>
  </si>
  <si>
    <t>Forward, NP2866.1, NG, Unleaded Gasoline, 25,000 BBL/month, July00</t>
  </si>
  <si>
    <t>Swap, EQ3956.1, 10,000 MMBtu/day, Nov98</t>
  </si>
  <si>
    <t>FINAOILCHECOM</t>
  </si>
  <si>
    <t>ECT  - ECT ISDA, Draft sent on 10/07/98, Mic Johns, Tanya Rohauer, Marie Heard, Yao Apasu</t>
  </si>
  <si>
    <t>ALLIED SIGNAL</t>
  </si>
  <si>
    <t>Joe Hoerner</t>
  </si>
  <si>
    <t>509-242-1074</t>
  </si>
  <si>
    <t>edward.c.ryan@monsanto.com</t>
  </si>
  <si>
    <t>joe.hoerner@kaiser.com</t>
  </si>
  <si>
    <t>olle.bjork@sas.se</t>
  </si>
  <si>
    <t>Dept STOET, SE- 195 87 Stockholm Sweden</t>
  </si>
  <si>
    <t>770-518-3836</t>
  </si>
  <si>
    <t>770-650-3433</t>
  </si>
  <si>
    <t>lharrison@transmontaigne.com</t>
  </si>
  <si>
    <t>2200 Mansell Court East Suite 600 Roswell GA 30076</t>
  </si>
  <si>
    <t>Caltex Australia Limited</t>
  </si>
  <si>
    <t>Roman Tarnawsky</t>
  </si>
  <si>
    <t>61 2 9250 5425</t>
  </si>
  <si>
    <t>61 2 9250 5015</t>
  </si>
  <si>
    <t>rtarnaws@caltex.com.au</t>
  </si>
  <si>
    <t>GPO Box 3916 Sydney NSW 2001, Australia</t>
  </si>
  <si>
    <t>Qantas</t>
  </si>
  <si>
    <t>Ken Chase</t>
  </si>
  <si>
    <t>612-96915892</t>
  </si>
  <si>
    <t>612-9691 5897</t>
  </si>
  <si>
    <t>kchase@qantas.com.au</t>
  </si>
  <si>
    <t>Cerestar Usa Inc. (under the same parent company as Central Soya.  DBA as Central Soya).</t>
  </si>
  <si>
    <t>Wisconsin Paperboard Corp.Now the NEWARK GROUP</t>
  </si>
  <si>
    <r>
      <t>Wisconsin Tissue Mills Inc.</t>
    </r>
    <r>
      <rPr>
        <b/>
        <sz val="10"/>
        <color indexed="20"/>
        <rFont val="Arial"/>
        <family val="2"/>
      </rPr>
      <t xml:space="preserve"> NOW A JV With Georgia Pacific</t>
    </r>
  </si>
  <si>
    <r>
      <t xml:space="preserve">Occidental Chemical Corp. </t>
    </r>
    <r>
      <rPr>
        <b/>
        <sz val="10"/>
        <color indexed="20"/>
        <rFont val="Arial"/>
        <family val="2"/>
      </rPr>
      <t>Does business under Equistar JV</t>
    </r>
  </si>
  <si>
    <t>Swap, ET4567.1, Unleaded Gasoline, 125,000BBL/month, April99</t>
  </si>
  <si>
    <t>MARATHONASHPET</t>
  </si>
  <si>
    <t>Marathon/ Ashland Petroleum LLC</t>
  </si>
  <si>
    <t>N06375.1, Swap, 10,000 MMBtus/day, Sept99-Aug00</t>
  </si>
  <si>
    <t>N06375.1, Swap, 10,000 MMBtu/day, Sept99-Aug00</t>
  </si>
  <si>
    <t>TERRANITLIM</t>
  </si>
  <si>
    <t>Terra Nitrogen, Limited Partnership</t>
  </si>
  <si>
    <t>ECT MASTER AGREEMENT</t>
  </si>
  <si>
    <t>Swap, 18570.00, NG, Oct95, No volumes available.</t>
  </si>
  <si>
    <t>CHEVRON CORP.</t>
  </si>
  <si>
    <t>Chevron USA Inc.</t>
  </si>
  <si>
    <t>PPGIND</t>
  </si>
  <si>
    <t>PPG Industries, Inc</t>
  </si>
  <si>
    <t>Longview Fibre Co</t>
  </si>
  <si>
    <t>Gary Zurza</t>
  </si>
  <si>
    <t>708-563-2400</t>
  </si>
  <si>
    <t>708-563-3142</t>
  </si>
  <si>
    <t>909 North Lafayette St. , Valparaiso, IN 46383</t>
  </si>
  <si>
    <t>Gary Carlson/ Ken Johnsen</t>
  </si>
  <si>
    <t>801-227-9209/ 801-227-9000</t>
  </si>
  <si>
    <t>Sent application 7/11</t>
  </si>
  <si>
    <t>Sent application 7/13</t>
  </si>
  <si>
    <t>DONE, Execute ID</t>
  </si>
  <si>
    <t>Allen Smith</t>
  </si>
  <si>
    <t>941-747-4461</t>
  </si>
  <si>
    <t>941-747-2050</t>
  </si>
  <si>
    <t>972-382-2367</t>
  </si>
  <si>
    <t>104 W. Ash St., Celina, TX 75009</t>
  </si>
  <si>
    <t>SW/LMO</t>
  </si>
  <si>
    <t>No longer purchasing NG; their plant shut down in the first quarter of this year.</t>
  </si>
  <si>
    <t>Dennis Falconiero</t>
  </si>
  <si>
    <t>856-829-2220</t>
  </si>
  <si>
    <t>River Rd &amp; Taylors</t>
  </si>
  <si>
    <t>LM 7/14</t>
  </si>
  <si>
    <t>Lisa ???</t>
  </si>
  <si>
    <t>972-245-4525</t>
  </si>
  <si>
    <t>219-465-2200</t>
  </si>
  <si>
    <t>Brian Smith</t>
  </si>
  <si>
    <t>870-672-4444</t>
  </si>
  <si>
    <t>Chad Landry</t>
  </si>
  <si>
    <t>713-956-3930</t>
  </si>
  <si>
    <t>Louis Peavy</t>
  </si>
  <si>
    <t>337-583-3516</t>
  </si>
  <si>
    <t>Leona Fortenbacher</t>
  </si>
  <si>
    <t>319-264-4776</t>
  </si>
  <si>
    <t>Greg Heinlein</t>
  </si>
  <si>
    <t>317-715-3000</t>
  </si>
  <si>
    <t>Rick Lissa</t>
  </si>
  <si>
    <t>203-225-3132</t>
  </si>
  <si>
    <t>203-225-3199</t>
  </si>
  <si>
    <t>Patty Howser</t>
  </si>
  <si>
    <t>419-247-5000</t>
  </si>
  <si>
    <t>419-247-1014</t>
  </si>
  <si>
    <t>Marlis Milner</t>
  </si>
  <si>
    <t>870-673-5500</t>
  </si>
  <si>
    <t>870-673-5792</t>
  </si>
  <si>
    <t>Don Tieken</t>
  </si>
  <si>
    <t>770-644-3272</t>
  </si>
  <si>
    <t>770-644-2920</t>
  </si>
  <si>
    <t>Sent Application 7/12/00</t>
  </si>
  <si>
    <t>Sent application 7/10/00</t>
  </si>
  <si>
    <t>Olin Corp.(change acct rep)</t>
  </si>
  <si>
    <t>Coastal Refinining and Marketing Inc.(DBA Coastal States Trading)</t>
  </si>
  <si>
    <t>Koch Refining Co. Inc.(DBA Koch Energy Trading)</t>
  </si>
  <si>
    <t>Jon Prendergast</t>
  </si>
  <si>
    <t>216-622-5049</t>
  </si>
  <si>
    <t>jprender@ltvsteel.com</t>
  </si>
  <si>
    <t>7/11/00 - Sent Password application &amp; registration form via email</t>
  </si>
  <si>
    <t>281-884-5225</t>
  </si>
  <si>
    <t>rjmo@lubrizol.com</t>
  </si>
  <si>
    <t>Jefferson Smurfit Corp (Now Smurfit Stone)</t>
  </si>
  <si>
    <t>North Pacific Paper Corp (A division of Weyerhauser)</t>
  </si>
  <si>
    <t>Declined by Credit</t>
  </si>
  <si>
    <t>Stone Container Corp.( NOW DBA Smurfit Stone)</t>
  </si>
  <si>
    <t>Star Enterprise  Now defunct DBA "EQUIVA" see Equilon in this list</t>
  </si>
  <si>
    <t>NO1904.1, Swap, 5,000 Mmbtu/d</t>
  </si>
  <si>
    <t>EI8170.1, Forward, 5,000 Gigajoules/day, Nov98-Mar99</t>
  </si>
  <si>
    <t>ECT-ECT ISDA.  Draft sent on 3/13/98.  Ed Quinn, Tanay Rohauer, Lisa Wheeler, Yao Apasu.</t>
  </si>
  <si>
    <t>Interlake Corp</t>
  </si>
  <si>
    <t>INTERLAKECOR</t>
  </si>
  <si>
    <t>MEI Engineering and Quality Services</t>
  </si>
  <si>
    <t>MEIENGAND</t>
  </si>
  <si>
    <t>MC&amp;I Foods Inc.</t>
  </si>
  <si>
    <t>Pilkington Holding Inc</t>
  </si>
  <si>
    <t>PILKINGTONHOL</t>
  </si>
  <si>
    <t>N19472.1, Swap, 800 Gigajoules/day, Nov99-Oct01</t>
  </si>
  <si>
    <t>Newark Group Inc</t>
  </si>
  <si>
    <t>ECT-ISDA Master Agreement.  Draft sent on 11/04/98.  Michael Moulton, Tanya Rohauer, Yao Apasu, Susan Flynn.</t>
  </si>
  <si>
    <t>NEWENE</t>
  </si>
  <si>
    <t>NOVACHE</t>
  </si>
  <si>
    <t>EM4810.1, Swap, Benzene, 35,483 Gallons/month, July98-May99</t>
  </si>
  <si>
    <t>M39210.1, Forward, 29,709 BBL/month, Benzene, Jan00-Dec00</t>
  </si>
  <si>
    <t xml:space="preserve">Nova Chemicals LTD???   ECT Canada- ECT ISDA. Comments sent on 7/6/98.  Alan Wright, Brandon Wax, Tana Jones, Shari Stack.  </t>
  </si>
  <si>
    <t>Simpson Investment Co</t>
  </si>
  <si>
    <t>Erdania Beghin Say</t>
  </si>
  <si>
    <t>ERIDANIABEGSAY</t>
  </si>
  <si>
    <t>WHX Corp</t>
  </si>
  <si>
    <t>WHXCOR</t>
  </si>
  <si>
    <t>Execute ID sent 5/24/00</t>
  </si>
  <si>
    <t>Arco British Limited (UK)</t>
  </si>
  <si>
    <t xml:space="preserve">Guest ID sent 8/7/00, </t>
  </si>
  <si>
    <t xml:space="preserve">IMC Global is parent of IMC Agrico.
preregistered under IMC Agrico and IMC Global - j fraser had guest id sent on 7/7/00 and is following up to execute PWD.  </t>
  </si>
  <si>
    <r>
      <t xml:space="preserve">Revived!  They are now interested in EOL.  Harry working on them.  </t>
    </r>
    <r>
      <rPr>
        <b/>
        <strike/>
        <sz val="10"/>
        <color indexed="20"/>
        <rFont val="Arial"/>
        <family val="2"/>
      </rPr>
      <t>Covered By Fred Lagrasta.No interest in EOL</t>
    </r>
  </si>
  <si>
    <t>have deal with reliant, have never been able to talk to contacts.  Need new contact</t>
  </si>
  <si>
    <t>SFMN8023, Forward, NGL August 98, No volumes in TAGG</t>
  </si>
  <si>
    <t>NK2049.1, Gas Daily, 25,000 Mmbtu/d, June00</t>
  </si>
  <si>
    <t>FARMLAND</t>
  </si>
  <si>
    <t>Farmland Industries</t>
  </si>
  <si>
    <t>ECT- ISDA Master Agreement.  Credit review on 11/11/98.  Doug Friedman, Rod Nelson, Tana Jones, Sara Shackleton.</t>
  </si>
  <si>
    <t>NO1152.1, Forward, Benzene, 20,000 Barrels/month July00</t>
  </si>
  <si>
    <t>NN6291.1, Liquefied Propane, 15,000 BBL.month, July2000</t>
  </si>
  <si>
    <t>The Dow Chemical Company</t>
  </si>
  <si>
    <t>DOWCHEM</t>
  </si>
  <si>
    <t>EXXONMOBMARCOM</t>
  </si>
  <si>
    <t>Dale Barwig</t>
  </si>
  <si>
    <t>419-421-2951</t>
  </si>
  <si>
    <t>Dave Dietrich</t>
  </si>
  <si>
    <r>
      <t xml:space="preserve">Champion International Corp </t>
    </r>
    <r>
      <rPr>
        <b/>
        <sz val="10"/>
        <color indexed="20"/>
        <rFont val="Arial"/>
        <family val="2"/>
      </rPr>
      <t>(Taken over by  International Paper 6-19-00) Should still be called until integration is complete</t>
    </r>
  </si>
  <si>
    <t>CREDIT DECLINED--See general comments</t>
  </si>
  <si>
    <t>Credit declined 5/11.  Customer not willing to provide f/s (BR).  No Response--APPLICATION CLOSED</t>
  </si>
  <si>
    <r>
      <t>Reynolds Metals Co</t>
    </r>
    <r>
      <rPr>
        <b/>
        <sz val="10"/>
        <color indexed="20"/>
        <rFont val="Arial"/>
        <family val="2"/>
      </rPr>
      <t xml:space="preserve"> NOW OWNED BY ALCOA</t>
    </r>
  </si>
  <si>
    <r>
      <t>Union Camp Corp</t>
    </r>
    <r>
      <rPr>
        <b/>
        <sz val="10"/>
        <color indexed="20"/>
        <rFont val="Arial"/>
        <family val="2"/>
      </rPr>
      <t xml:space="preserve"> TAKEN OVER BY INTERNATIONAL PAPER</t>
    </r>
  </si>
  <si>
    <t>Hoechst Corp Now Hoescht Celanese</t>
  </si>
  <si>
    <t>7/10/00 Andrea Hauser EOL Mktg verified Customer; 7/12 NM left message with Rick to find out what products to trade.  7/14 left 2nd message.  7/17 LM WITH Rick.
8/9 Denied Dt.  No Response - Appl. Closed.</t>
  </si>
  <si>
    <t>IMC Global</t>
  </si>
  <si>
    <t>Forward, NP0773.2, 25,000 BBL/month, July00</t>
  </si>
  <si>
    <t>Swap, ENP3900.1, NG, 5,000MMBtu/d, August00</t>
  </si>
  <si>
    <t>BPAMOCOR</t>
  </si>
  <si>
    <t>BP Amoco</t>
  </si>
  <si>
    <t>Lyondell owns most of Equistar. Lyondell has Execute ID.
Received PA 9/29/00 &amp; sent Executed ID 9/29/00</t>
  </si>
  <si>
    <t>13 Smyth Ave. Mont Albert Australia, 3127</t>
  </si>
  <si>
    <t>EPPCO Aviation</t>
  </si>
  <si>
    <t>Shabbir N. Dattu</t>
  </si>
  <si>
    <t>971 4 3050 620</t>
  </si>
  <si>
    <t>971 4 337 9261</t>
  </si>
  <si>
    <t>Post Box 28577, Dubai, United Arab Emirates</t>
  </si>
  <si>
    <t>Sunoco CANADA</t>
  </si>
  <si>
    <t>Lida Gorjianfar</t>
  </si>
  <si>
    <t>416-733-7241</t>
  </si>
  <si>
    <t>Igorjianfar@suncor.com</t>
  </si>
  <si>
    <t>713-346-9236</t>
  </si>
  <si>
    <t>ECT-ISDA Master Agreement.  Draft sent on 9/22/98.  Bryan Burnett, Tanya Rohauer, Susan Flynn, Shari Stack.</t>
  </si>
  <si>
    <t>NO PHYSICAL DEALS</t>
  </si>
  <si>
    <t>ES9463.1, Swaps, Paper, 1,000 Tonnes/month, Jan99-Dec03</t>
  </si>
  <si>
    <t>MEADCOR</t>
  </si>
  <si>
    <t>ANHEUSERBUSCOM</t>
  </si>
  <si>
    <t>Anheuser-Busch Co inc</t>
  </si>
  <si>
    <t>Flex Price, E09649.4, 10,000MMBtu/day, March96</t>
  </si>
  <si>
    <t>Swaption, E09649.3, 50,000MMBtu/day, Cal97</t>
  </si>
  <si>
    <t>AKSTEEL</t>
  </si>
  <si>
    <t>No</t>
  </si>
  <si>
    <t>AK Steel</t>
  </si>
  <si>
    <t>HEARSTCOR</t>
  </si>
  <si>
    <t>Hearst Corporation</t>
  </si>
  <si>
    <t>srmiller@donohue.ca</t>
  </si>
  <si>
    <t>Execute ID sent 7/17/00</t>
  </si>
  <si>
    <t>Northwest Airlines, Inc.</t>
  </si>
  <si>
    <t>Roger Robinson, Luis Fonseca</t>
  </si>
  <si>
    <t>Execute ID sent 3/28/00</t>
  </si>
  <si>
    <t>PG&amp;E Core (Pacific Gas &amp; Electric Company - Core Procurement)</t>
  </si>
  <si>
    <t>Pacific Gas &amp; Electric Company</t>
  </si>
  <si>
    <t>ECT CANADA-ECT ISDA, DRAFT SENT ON 4/17/97, CHUCK WILKINSON, CYNTHIA SCHNEIDER, CHRISTIAN YOLISA WHEELER.</t>
  </si>
  <si>
    <t>P</t>
  </si>
  <si>
    <t>ALCANALUMCORP</t>
  </si>
  <si>
    <t>Canada</t>
  </si>
  <si>
    <t>ECT- ECT ISDA.  Draft sent on 8/31/95.  Craig Breslau, Terry Donovan, Yao Apasu, Tana Jones.</t>
  </si>
  <si>
    <t>E83720.3, flex price, 1,667MMbtus/d, April97-June97</t>
  </si>
  <si>
    <t>Yes. That's the TAGG name</t>
  </si>
  <si>
    <t>MILES</t>
  </si>
  <si>
    <t>ECT-ECT ISDA.  Draft sent on 4/24/98.  Doug Leach, Tanya Rohauer, Elizabeth Sager, Marie Heard.</t>
  </si>
  <si>
    <t>EB2704.1, Forward, 2,000 BBL.month, Liquified Propane, April97</t>
  </si>
  <si>
    <t>PHELPSDODCOR</t>
  </si>
  <si>
    <t>Diesel</t>
  </si>
  <si>
    <t>Phelps Dodge Corp</t>
  </si>
  <si>
    <t>Hoeganaes Corp.</t>
  </si>
  <si>
    <t>Steve Dishman</t>
  </si>
  <si>
    <t>205-668-2721 x.217</t>
  </si>
  <si>
    <t>PO Box 182, Calera, AL  35040</t>
  </si>
  <si>
    <t>Chemical Line</t>
  </si>
  <si>
    <t>Chitaqua Airlines</t>
  </si>
  <si>
    <t>Coastal Corporation</t>
  </si>
  <si>
    <t>Consol Energy</t>
  </si>
  <si>
    <t>Continental Airlines</t>
  </si>
  <si>
    <t>Coors Brewing Co.</t>
  </si>
  <si>
    <t>Libbey-Owens-Ford Co. Contact EES Account REP to get them on EOL</t>
  </si>
  <si>
    <t>GS Industries</t>
  </si>
  <si>
    <t>NA</t>
  </si>
  <si>
    <t>Application sent to W. Chin</t>
  </si>
  <si>
    <t>SW/JF</t>
  </si>
  <si>
    <t>See Marathon Ashland</t>
  </si>
  <si>
    <t>Call Grant Oh in Calgary -ENRON Canada</t>
  </si>
  <si>
    <t>Status of Top200 = Credit Declined</t>
  </si>
  <si>
    <t>clickpaper.com - Waiting on CP</t>
  </si>
  <si>
    <t>clickpaper.com - No Contact</t>
  </si>
  <si>
    <t>Status of Top200 = clickpaper.com</t>
  </si>
  <si>
    <t>clickpaper.com - Dead</t>
  </si>
  <si>
    <t>COMMENTS SENT ON 8/7/98.  DAVID GLOVER, TANYA ROHAUER, MARIE HEARD, SARA SHACKLETON.</t>
  </si>
  <si>
    <t>Forward, SPHL8001,  no volumes, Oct98-De98</t>
  </si>
  <si>
    <t>PHILLIPS</t>
  </si>
  <si>
    <t>Phillips Petroleum Co.</t>
  </si>
  <si>
    <t>ECT- Industrial Master Agreement.  Draft sent on 6/5/96.  Carl McCutcheon, Cynthia Schneider, Mark Taylor, Lisa Wheeler.</t>
  </si>
  <si>
    <t>duplicate</t>
  </si>
  <si>
    <t>merger/ takeover victim</t>
  </si>
  <si>
    <t>Customer hates "relationship managers" only wants one contact at Enron</t>
  </si>
  <si>
    <t>Listed in EOL as Shell Trading Company.  6/30/00 called main number at Shell and verified trader with Teicre Robertson (Adm. Assistant).  Credit approved 6/23.  Shell Capital, Inc., Shell Chemical Risk Management Company also listed).  Shell Chemical company sent Execute ID 8/24/2000</t>
  </si>
  <si>
    <t>PA received by EOL 8/14/00.  Execute ID sent 8/24/2000</t>
  </si>
  <si>
    <t>Michael Martinelli</t>
  </si>
  <si>
    <t>419-247-3959</t>
  </si>
  <si>
    <t>7/19/00.  DO NOT CONTACT!!!  EES is in serious discussions on a bundled outsourcing deal (ENA originated &amp; passed on to EES)  Spoke to Bob Georgoff @ EES and I agreed that we would wait until their deal gets done.</t>
  </si>
  <si>
    <t>Bryan Hull / George Hope</t>
  </si>
  <si>
    <t>Need to verify trader/George Hope's customer.  Received PA 10/3/00</t>
  </si>
  <si>
    <t>Application sent 7/20/00.  PA received 10/4/00.</t>
  </si>
  <si>
    <t>9/5 Having problems with Firewall. Requesting access from tech group.9/25 LM</t>
  </si>
  <si>
    <t>Have slow connections at Bethlehem. Not interested in trading now.  I am still keeping in contact. 9/25 spoke to Michelle Zimmerman who is in risk management. Upgraded to P2 and she likes the system. Is now a trade possibility for financials.</t>
  </si>
  <si>
    <t>EOL Follow Up Required 9/27 Helped Jenna Scruggs set up P2. She likes the new features.  She prefers to trade with traders here and she said they probably will not use EOL for trading.</t>
  </si>
  <si>
    <t>No Contact</t>
  </si>
  <si>
    <t>Owens-Illinois Inc (Part of Owens Corning outsource deal)</t>
  </si>
  <si>
    <t>Duplicate</t>
  </si>
  <si>
    <t>9-15-00 Beth Cowan verified Carlos Mattei. / Auction Access Only (Verify).  PA Received 9/14/00.  Account closed on 10/3/00 - no response.</t>
  </si>
  <si>
    <t>Last Updated:</t>
  </si>
  <si>
    <t>Updated by:</t>
  </si>
  <si>
    <t>ND6071.1, Forward, Benzene, 20,000 BBL/month, April00</t>
  </si>
  <si>
    <t>NOT AUTHORIZED TO VIEW FINANCIAL DEALS</t>
  </si>
  <si>
    <t>GEORGIAGULF</t>
  </si>
  <si>
    <t>Georgia Gulf Corp</t>
  </si>
  <si>
    <t>COASTAL GAS MARKETING COMPANY, ECT-ISDA</t>
  </si>
  <si>
    <t>AIRBP, 300 Oceangate Long Beach, CA 90802</t>
  </si>
  <si>
    <t>101 Wood Avenue, Iselin, NJ 08830</t>
  </si>
  <si>
    <t>Read Only through 7/21/00</t>
  </si>
  <si>
    <t>Philip Wharton--Marketing Development &amp; Planning Manager</t>
  </si>
  <si>
    <t>44 (0) 1483 737132</t>
  </si>
  <si>
    <t>44 (0) 1784 419247</t>
  </si>
  <si>
    <t>paw@kpiac.q8.co.uk</t>
  </si>
  <si>
    <t>Gold, Diesel</t>
  </si>
  <si>
    <t>NEWMONTGOLCOR</t>
  </si>
  <si>
    <t>NGL Supply, Inc.</t>
  </si>
  <si>
    <t>NJ Transit</t>
  </si>
  <si>
    <t>NEWJER TR</t>
  </si>
  <si>
    <t>Northeast Power</t>
  </si>
  <si>
    <t>NY Transit</t>
  </si>
  <si>
    <t>OCI Chemical</t>
  </si>
  <si>
    <t>Orlando Utilities Commission</t>
  </si>
  <si>
    <t>P &amp; G</t>
  </si>
  <si>
    <t>PEMEX</t>
  </si>
  <si>
    <t>Pennzoil</t>
  </si>
  <si>
    <t>Petrobras America, Inc.</t>
  </si>
  <si>
    <t>Phoenix Dominion Energy, LLC</t>
  </si>
  <si>
    <t>Pittson/BAX Global</t>
  </si>
  <si>
    <t>Polar Air</t>
  </si>
  <si>
    <t xml:space="preserve">No  </t>
  </si>
  <si>
    <t>Prior Energy Corporation</t>
  </si>
  <si>
    <t>R.R. Donnelley &amp; Sons Company</t>
  </si>
  <si>
    <t>Ralston Purina</t>
  </si>
  <si>
    <t>San Diego Gas &amp; Electric Company</t>
  </si>
  <si>
    <t>Silco</t>
  </si>
  <si>
    <t>Slice Oil &amp; Gas</t>
  </si>
  <si>
    <t>Sprague Energy Corp</t>
  </si>
  <si>
    <t>Suburban Natural Gas</t>
  </si>
  <si>
    <t>Suburban Propane</t>
  </si>
  <si>
    <t>SUBURBANPROL</t>
  </si>
  <si>
    <t>Option, EZ0163.1, Liquefied Propane, 50,000BBL/month, Oct99-Jan00</t>
  </si>
  <si>
    <t>Forward, NN3499.1, 50,000BBL/month, Aug00</t>
  </si>
  <si>
    <t>Tauber Petrochemical Company</t>
  </si>
  <si>
    <t>Texaco NGL</t>
  </si>
  <si>
    <t>In process</t>
  </si>
  <si>
    <t>TEXACONATGAS</t>
  </si>
  <si>
    <t>Forward, NO7413.1, Liquefied Propane, 25,000BBL/month, July00</t>
  </si>
  <si>
    <t>Texaco Refining &amp; Marketing Inc.</t>
  </si>
  <si>
    <t>Thermo Cogeneration Partnersip LP</t>
  </si>
  <si>
    <t>CT</t>
  </si>
  <si>
    <t>Trifinery</t>
  </si>
  <si>
    <t>TRIFINERPETSER</t>
  </si>
  <si>
    <t>Swap, NM3800.2, Crude Oil, 70,000BBL/month, June2000</t>
  </si>
  <si>
    <t>Bob Sturmont</t>
  </si>
  <si>
    <t>6500 S. Archer Ave., Bedford Park, IL 60501-1933</t>
  </si>
  <si>
    <t>7/13/2000 Sent application</t>
  </si>
  <si>
    <t>fortenbacherl@grainprocessing.com</t>
  </si>
  <si>
    <t>7/19 LM</t>
  </si>
  <si>
    <t>Jill Joshi</t>
  </si>
  <si>
    <t>203-552-2421</t>
  </si>
  <si>
    <t>203-552-2892</t>
  </si>
  <si>
    <t>joshiji@cromptoncorp.com</t>
  </si>
  <si>
    <t>DBA GS Industries</t>
  </si>
  <si>
    <t>Jerry Aue</t>
  </si>
  <si>
    <t>715-422-3358</t>
  </si>
  <si>
    <t>715-422-4112</t>
  </si>
  <si>
    <t>jerry.aue@conpapers.com</t>
  </si>
  <si>
    <t>Consolidated Water Power Company PO Box 8050 Wisconsin Rapids WI 54995-8050</t>
  </si>
  <si>
    <t>Elzear Lemieus / Steve Dickerson</t>
  </si>
  <si>
    <t>Application sent 7/12/00</t>
  </si>
  <si>
    <t>application sent 7-12-00</t>
  </si>
  <si>
    <t>Barry Stanley, Engineering manager</t>
  </si>
  <si>
    <t>803-481-9173</t>
  </si>
  <si>
    <t>Ted Inbusch</t>
  </si>
  <si>
    <t>614-225-4517</t>
  </si>
  <si>
    <t>614-225-4465</t>
  </si>
  <si>
    <t>sent application</t>
  </si>
  <si>
    <t>Thomas Stephens</t>
  </si>
  <si>
    <t>312-245-9600</t>
  </si>
  <si>
    <t>Ed Ryan</t>
  </si>
  <si>
    <t>858-292-4900</t>
  </si>
  <si>
    <t>619-652-5350</t>
  </si>
  <si>
    <t>CA to follow up</t>
  </si>
  <si>
    <t>Russell Boston</t>
  </si>
  <si>
    <t>412 434-3600</t>
  </si>
  <si>
    <t>314-674-2183</t>
  </si>
  <si>
    <t>314-674-2389</t>
  </si>
  <si>
    <t>NO INFO ON THIS COUNTER</t>
  </si>
  <si>
    <t>Jeff Turner</t>
  </si>
  <si>
    <t>502-426-7100</t>
  </si>
  <si>
    <t>Luis Leon</t>
  </si>
  <si>
    <t>704-366-6901</t>
  </si>
  <si>
    <t>PO Box 1717 Sunter SC 29151</t>
  </si>
  <si>
    <t>713-652-4148</t>
  </si>
  <si>
    <t>janice.berke-davis@equistar.com</t>
  </si>
  <si>
    <t>sent  7-15-00</t>
  </si>
  <si>
    <t>361-987-8922</t>
  </si>
  <si>
    <t>Larry Karl</t>
  </si>
  <si>
    <t>361-987-8924</t>
  </si>
  <si>
    <t>103 Fannin Rd Point Comfort TX 77978</t>
  </si>
  <si>
    <t xml:space="preserve">No Calls from EOL Mktrs </t>
  </si>
  <si>
    <t>John Boyle</t>
  </si>
  <si>
    <t>973-515-1901</t>
  </si>
  <si>
    <t>973-515-3217</t>
  </si>
  <si>
    <t>john_boyle@genchem.com</t>
  </si>
  <si>
    <t>DRAFT ON 2/24/98.  FRED LAGRASTA, TANYA ROHAUER, LISA WHEELER, SARA SHACKLETON.</t>
  </si>
  <si>
    <t>Forward, NK7796.1, 50,000MMBtu/day, July00-June01</t>
  </si>
  <si>
    <t>Option, EP8779.1, Crude Oil, 25,000BBL/month, Jan-MAr99</t>
  </si>
  <si>
    <t>SHELL</t>
  </si>
  <si>
    <t>Shell Oil Co.</t>
  </si>
  <si>
    <t>ECT-ECT ISDA.  Draft sent on 4/17/97.  Eric Paulsen, Bill Bradford, Brandon Wax, Sara Shackleton, Marie Heard.</t>
  </si>
  <si>
    <t>N79572.1, Forward, Gulf Coast Ethane, 25,000 BBL/month, Jan00</t>
  </si>
  <si>
    <t>UNIONCARBIDE</t>
  </si>
  <si>
    <t>HOECHSTCOR</t>
  </si>
  <si>
    <t>ECT- ECT ISDA.  Draft sent on 7/11/97.  Craig Breslau, Terry Donovan, Lisa Wheeler.</t>
  </si>
  <si>
    <t>NM9323.1, EFP, Jet Kerosene, 50,000 Barrels/month, Jun00-july00</t>
  </si>
  <si>
    <t>Citgo Petroleum Corporation</t>
  </si>
  <si>
    <t>CITGO</t>
  </si>
  <si>
    <t>Citgo</t>
  </si>
  <si>
    <t>ECT-ECT ISDA.  Draft sent on 11/02/95.  Craig Breslau, Terry Donovan, Tana Jones, Sara Shackleton.</t>
  </si>
  <si>
    <t>ENGELHARDCOR</t>
  </si>
  <si>
    <t>Engelhard Corp</t>
  </si>
  <si>
    <t>Waiting on EES.  Anchor glass now owned by Rubbermaid.</t>
  </si>
  <si>
    <t>clickpaper.com</t>
  </si>
  <si>
    <t>CP not interested</t>
  </si>
  <si>
    <t>Processing in EOL</t>
  </si>
  <si>
    <t>Have Sent Travis Harper (Trader) guest ID. Trying to follow up but Travis won't return my calls.</t>
  </si>
  <si>
    <t>Credit Declined</t>
  </si>
  <si>
    <t>Read-Only</t>
  </si>
  <si>
    <t>USX Corporation (US Steel)</t>
  </si>
  <si>
    <t>Nabors Ind</t>
  </si>
  <si>
    <t>R&amp;B Falcon</t>
  </si>
  <si>
    <t>Shell Offshore</t>
  </si>
  <si>
    <t>North Star Steel</t>
  </si>
  <si>
    <t>GUEST</t>
  </si>
  <si>
    <t>PHYSICAL GAS</t>
  </si>
  <si>
    <t>Asarco Inc. (Now Grupo Mexico)</t>
  </si>
  <si>
    <t>Emerson Power Transmission</t>
  </si>
  <si>
    <t>IMC Nitrogen Company (Also IMC Global)</t>
  </si>
  <si>
    <t>Yes</t>
  </si>
  <si>
    <t>Smurfit Newsprint Corp of CA (Now Smurfit Stone)</t>
  </si>
  <si>
    <t>ECT-ECT ISDA.  Draft sent on 7/29/97.  Edward Ondarza, Bill Bradford, Mark Bernstein, Yao Apasu, Tana Jones.</t>
  </si>
  <si>
    <t>UNIONCAMCOR</t>
  </si>
  <si>
    <t>ECT-ECT ISDA.  Draft sent on 6/12/97.  Tom Gros, Brandon Wax, Tana Jones, Michael Brown.</t>
  </si>
  <si>
    <t>WEYERHAUSECOMI</t>
  </si>
  <si>
    <t>Weyerhauser Co</t>
  </si>
  <si>
    <t>E96590.1, Forward, NG, 4,000 MMBtu/day, Feb97-Dec97</t>
  </si>
  <si>
    <t>EC6257.1, Swap, Benzene, 3,000,000 Gallons, July97-Dec97</t>
  </si>
  <si>
    <t>MONSANTO</t>
  </si>
  <si>
    <t>Monsanto Co</t>
  </si>
  <si>
    <t>TRIADCHE</t>
  </si>
  <si>
    <t>Triad Chemical</t>
  </si>
  <si>
    <t>DBA Summit Energy</t>
  </si>
  <si>
    <t>Dick Fankhauser</t>
  </si>
  <si>
    <t>615-872-1954</t>
  </si>
  <si>
    <t>50 Century Blvd.,  Nashville,  TN  37214</t>
  </si>
  <si>
    <t>EES</t>
  </si>
  <si>
    <t>CAB/JS</t>
  </si>
  <si>
    <t>**</t>
  </si>
  <si>
    <t>Denotes Change to MM customer list</t>
  </si>
  <si>
    <t>Contact</t>
  </si>
  <si>
    <t>Phone Number</t>
  </si>
  <si>
    <t>Fax Number</t>
  </si>
  <si>
    <t>E-mail</t>
  </si>
  <si>
    <t>Address</t>
  </si>
  <si>
    <t>Nita Spracklen</t>
  </si>
  <si>
    <t>513-425-2521</t>
  </si>
  <si>
    <t>nita_spracklen@aksteel.com</t>
  </si>
  <si>
    <t>703 Curtis St., Middletown, OH 45043-0001</t>
  </si>
  <si>
    <t>preregistered as ashland inc</t>
  </si>
  <si>
    <t>9/6/00 changed status from Waiting on CP to clickpaper.com</t>
  </si>
  <si>
    <t>Inland Packaging.  9/6/2000 changed status from waiting on CP to clickpaper.com</t>
  </si>
  <si>
    <t>Read Only Credit Reviewing</t>
  </si>
  <si>
    <t>Trimark Investment</t>
  </si>
  <si>
    <t>UPS</t>
  </si>
  <si>
    <t>Vermont Gas Systems</t>
  </si>
  <si>
    <t>MEXICO</t>
  </si>
  <si>
    <t>Washington Metro</t>
  </si>
  <si>
    <t>WPS Energy Services</t>
  </si>
  <si>
    <t>Wyman Gordon</t>
  </si>
  <si>
    <t xml:space="preserve">Terra International </t>
  </si>
  <si>
    <t>Merck &amp; Co Inc</t>
  </si>
  <si>
    <t>Southeast Paper MFG Co.</t>
  </si>
  <si>
    <t>Johns Mannville Intl Group</t>
  </si>
  <si>
    <t>Nucor Yamato Stl a Joint Venture</t>
  </si>
  <si>
    <t>Bristol_Myers Squibb Co Inc.</t>
  </si>
  <si>
    <t>IP&amp;L</t>
  </si>
  <si>
    <t>Southern Company Services</t>
  </si>
  <si>
    <t>RP</t>
  </si>
  <si>
    <t>Trigen-Philadelphia</t>
  </si>
  <si>
    <t>Tractabel</t>
  </si>
  <si>
    <t>East Coast Power</t>
  </si>
  <si>
    <t>Sharp Drilling</t>
  </si>
  <si>
    <t>Baker Hughes</t>
  </si>
  <si>
    <t>ECT - ECT ISDA.  Comments sent on 12/08/98, Doug Friedman, Rod Nelson, Tanya Rohauer, Marie Heard, Shari Stack.</t>
  </si>
  <si>
    <r>
      <t>Status</t>
    </r>
    <r>
      <rPr>
        <sz val="10"/>
        <color indexed="8"/>
        <rFont val="Arial"/>
        <family val="2"/>
      </rPr>
      <t/>
    </r>
  </si>
  <si>
    <t>CF Industries, Inc.</t>
  </si>
  <si>
    <t xml:space="preserve">signed up at the case conference and they trade propane swaps now; 5-25-00 Product control to check correct counterparty name.  5-31-00 need new PA with legal name.  Enron to enter Dupont first, though legal name is E.I. DuPont.  Need to verify trader RP through Andrea Hauser; 6/26/00 Verified trader EBA with Sandy Riley - Admin. Asst. of Mr. Handem </t>
  </si>
  <si>
    <t>Gregory Hayes/ Craig Smith Sharon Nichols</t>
  </si>
  <si>
    <t>Wayne Roberts</t>
  </si>
  <si>
    <t>Use about 1/3 the volume listed.  One plant in ship channel.  Gary Lamphier has worked with them.  At this point not focused on energy.  Not interested in EOL.</t>
  </si>
  <si>
    <t>Luke Pietrok</t>
  </si>
  <si>
    <t>909-899-0660</t>
  </si>
  <si>
    <t>909-899-1910</t>
  </si>
  <si>
    <t>6/29/00 left message, spoke with Pat Watso, she is a buyer. She says that Russell Boston (Director of Purchasing) is in charge of the centralized purchasing for Gas and Electricity for all facilities.  Execute ID sent 8/10/00</t>
  </si>
  <si>
    <t>Execute Ids sent 12/7/99, 1/7/99, 7/19/00, 8/10/00</t>
  </si>
  <si>
    <t>Adam Herndon, Todd Sattler, Eric Strickland, Jim Greene, Bill Glass. Rob Cowhig, Eric Boswell</t>
  </si>
  <si>
    <t>Follow up with Ray.  PA received by EOL.  Credit Reviewing 8/2/00.  Execute ID sent 8/10/00</t>
  </si>
  <si>
    <t>Execute ID sent 8/10/00</t>
  </si>
  <si>
    <t>Execute Id</t>
  </si>
  <si>
    <t>Jeff Hicken, John P. Carr, Kevin Vesperman, Steve Castleberg</t>
  </si>
  <si>
    <t>now Hydro Wells Aluminum Corp- sent application--owned by Norsk Hydro (Norsk Hydro has Execute ID)</t>
  </si>
  <si>
    <t>Alcan Aluminum Corp</t>
  </si>
  <si>
    <t>The Timken Company</t>
  </si>
  <si>
    <t>TOTAL</t>
  </si>
  <si>
    <t>ECC International</t>
  </si>
  <si>
    <t>WINCONSINTISMIL</t>
  </si>
  <si>
    <t>DRAFT SENT ON 9/11/97. EDWARD ONDARZA, BILL BRADFORD, TANA JONES, YAO APASU</t>
  </si>
  <si>
    <t>ISDA</t>
  </si>
  <si>
    <t>Swap, EG5572.3, 1,000MMBtu/day, Dec97-Mar98</t>
  </si>
  <si>
    <t>STONECONTAINER</t>
  </si>
  <si>
    <t>JF</t>
  </si>
  <si>
    <t>WCI</t>
  </si>
  <si>
    <t>CA</t>
  </si>
  <si>
    <t>WCI Steel Inc.</t>
  </si>
  <si>
    <t>BFGOOCOM</t>
  </si>
  <si>
    <t>Audrea Hill (replaced Ray Culvar)</t>
  </si>
  <si>
    <t>Master ID Mailed.  Audrea Hill replaced Ray Culvar, Execute ID sent 8/2/00</t>
  </si>
  <si>
    <t>Mike Mangiarancina</t>
  </si>
  <si>
    <t>815-969-6309</t>
  </si>
  <si>
    <t>29 E. Stephenson St., Freeport, IL 61032-0943</t>
  </si>
  <si>
    <t>Anchor Glass Container Corp. (Newell/Rubbermaid)</t>
  </si>
  <si>
    <t>Everyone Else</t>
  </si>
  <si>
    <t>Top 200</t>
  </si>
  <si>
    <t>Top 200 / Everyone Else</t>
  </si>
  <si>
    <t>EOL contacts list: Will Hussey, Darren Ercolani, Kenneth Baker</t>
  </si>
  <si>
    <t>Falconbridge Limited</t>
  </si>
  <si>
    <t>Olle Johanson, Lauri Gregg</t>
  </si>
  <si>
    <t>Execute ID sent 7/17/00, 1/10/00</t>
  </si>
  <si>
    <t>Larry Gautier</t>
  </si>
  <si>
    <t>Execute ID sent 4/3/00</t>
  </si>
  <si>
    <t>FirstEnergy Corp.</t>
  </si>
  <si>
    <t>Deron Upton, John Leanard, Bob Cymbor</t>
  </si>
  <si>
    <t>Execute Ids Snt 5/5/00, 12/22/99</t>
  </si>
  <si>
    <t>Herbert Ayala, Susan Cecilia</t>
  </si>
  <si>
    <t>Execute ID sent 11/23/99</t>
  </si>
  <si>
    <t>K. Spencer Zinn</t>
  </si>
  <si>
    <t>Execute ID sent 5/30/00</t>
  </si>
  <si>
    <t>Paul Kovacevic, Don Addison</t>
  </si>
  <si>
    <t>Lise Hamel--Analyst, Brigitte Sauve</t>
  </si>
  <si>
    <t>Shell Chemical</t>
  </si>
  <si>
    <t>Kevin Herndon</t>
  </si>
  <si>
    <t>World Headquarters, Courthouse Plaza NE, Dayton, OH 45463
Courthouse Plaza Northeast, Dayton OH 45402</t>
  </si>
  <si>
    <t>18.089
55.97</t>
  </si>
  <si>
    <t>JF
CAB</t>
  </si>
  <si>
    <t>sent--Credit Reviewing
NO</t>
  </si>
  <si>
    <t>INVACTIVE
NEWARKGROINC</t>
  </si>
  <si>
    <t>N
P</t>
  </si>
  <si>
    <t>EOL
MM</t>
  </si>
  <si>
    <t>MS
BB</t>
  </si>
  <si>
    <t>Rick Sequin
Ross Smith</t>
  </si>
  <si>
    <t>Texas Eastman Kodak</t>
  </si>
  <si>
    <t>Top 200/Everyone Else</t>
  </si>
  <si>
    <t>Sent e-mail, LM with Ken Johnsen 7/19
Not interested in signing legal doc.  Buys gas from Duke and gets pricing from them.</t>
  </si>
  <si>
    <t>PA received by EIOL 8/14/00
Lisa G. customer. . 8-17-00 Legal Name verified Kraft Foods Inc. / 8-31-00 Enron contact: Carolyn Abrano verified trader W.R. by Lisa Gillette.</t>
  </si>
  <si>
    <t>Kraft Foods, Inc</t>
  </si>
  <si>
    <t>PA received 8/7/00
Not in global. George Hope's cutomer. / 8-24-00 Letter to be sent 8-30-00.
No Response - Appl. Closed</t>
  </si>
  <si>
    <t>7/5/00 Honeywell not open until 7/6/00.  Spoke to David.  Filled out applications &amp; faxed to him.  He also asked me to price Benzene and Propylene. CAB will follow up</t>
  </si>
  <si>
    <t>Allied Signal Inc (Now Honeywell)</t>
  </si>
  <si>
    <t>212-510-2145</t>
  </si>
  <si>
    <t>212-510-2122</t>
  </si>
  <si>
    <t>180 Maiden Lane. NY,NY  10038</t>
  </si>
  <si>
    <t>Nathan Carpenter</t>
  </si>
  <si>
    <t>208-384-7434</t>
  </si>
  <si>
    <t>208-384-7637</t>
  </si>
  <si>
    <t>nathan_carpenter@bc.com</t>
  </si>
  <si>
    <t>1111 JW. Jefferson Street. Boise,ID 83728-0001</t>
  </si>
  <si>
    <t>new master user.  Execute ID sent 5/1/00</t>
  </si>
  <si>
    <t>Mike Polito, James Langley</t>
  </si>
  <si>
    <t>Execute Ids sent 1/13/00, 3/23/00</t>
  </si>
  <si>
    <t>Execute ID sent 12/22/99</t>
  </si>
  <si>
    <t>Tim Landstrom</t>
  </si>
  <si>
    <t>Execute ID sent 12/14/99</t>
  </si>
  <si>
    <t>Brian Stone</t>
  </si>
  <si>
    <t>Execute ID sent 1/17/00</t>
  </si>
  <si>
    <t>Alan Kornicks</t>
  </si>
  <si>
    <t>Joseph Henri, Raymond Welch, Eric Wirth</t>
  </si>
  <si>
    <t>Execute Ids sent 4/12/00, 5/10/00, 5/15/00</t>
  </si>
  <si>
    <t>PG&amp;E Energy Trading-Gas Corporation</t>
  </si>
  <si>
    <t>Allen King</t>
  </si>
  <si>
    <t>Execute ID sent 1/18/00</t>
  </si>
  <si>
    <t>Joe Vanzant</t>
  </si>
  <si>
    <t>Execute ID mailed 11/10/99</t>
  </si>
  <si>
    <t>PP&amp;L (PPL Corporation)</t>
  </si>
  <si>
    <t>Barbara Veety</t>
  </si>
  <si>
    <t>Execute ID sent 6/6/00</t>
  </si>
  <si>
    <t>Danny Chance</t>
  </si>
  <si>
    <t>Master ID mailed 11/10/99</t>
  </si>
  <si>
    <t>Larry Hastings</t>
  </si>
  <si>
    <t>Execute ID sent 12/21/99</t>
  </si>
  <si>
    <t>Vicki Gaston</t>
  </si>
  <si>
    <t>Richard Dale, Robert McGrath, Jr.</t>
  </si>
  <si>
    <t>Execute ID sent 5/22/00</t>
  </si>
  <si>
    <t>Doug Brinkworth</t>
  </si>
  <si>
    <t>Execute ID Sent 1/31/00</t>
  </si>
  <si>
    <t>Hoffmann-La Roche Inc.</t>
  </si>
  <si>
    <t>DRAFT ON 7/24/98. MICHAEL MOULTON, TANYA ROHAUER, MARIE HEARD, SARA SHACKLETON</t>
  </si>
  <si>
    <t>FOXRIVFIB</t>
  </si>
  <si>
    <t>Fox River Paper Company</t>
  </si>
  <si>
    <t>MCCOOKMETLLC</t>
  </si>
  <si>
    <t>EXCELCOR</t>
  </si>
  <si>
    <t>RGR Technologies Operating Co.</t>
  </si>
  <si>
    <t>BLUECIRIND</t>
  </si>
  <si>
    <t>Blue Circle Cement Inc.</t>
  </si>
  <si>
    <t>UNIROYALCHECO</t>
  </si>
  <si>
    <t>Alan Kafka</t>
  </si>
  <si>
    <t>hshrank@tngus.com</t>
  </si>
  <si>
    <t>PA received 7/18/00.  Credit Reviewing--need to verify trader.</t>
  </si>
  <si>
    <t>Roger Maake</t>
  </si>
  <si>
    <t>(713) 321-5391</t>
  </si>
  <si>
    <t>roger.maake@lyondell-citgo.com</t>
  </si>
  <si>
    <t>Uniroyal Corp</t>
  </si>
  <si>
    <t>GS Technologies Operating Co</t>
  </si>
  <si>
    <t>DRAFT ON 2/13/97.  BERNEY AUCOIN, DAVID VITRELLA, MARIE HEARD.</t>
  </si>
  <si>
    <t>Swap, N24677.1,  Crude Oil, 6,000 BB:/month, Feb00-Sept00</t>
  </si>
  <si>
    <t>FMC</t>
  </si>
  <si>
    <t>FMC Corp</t>
  </si>
  <si>
    <t>ALLEGHENY</t>
  </si>
  <si>
    <t>JS</t>
  </si>
  <si>
    <t>ERMS-ISDA MASTER</t>
  </si>
  <si>
    <t>Y</t>
  </si>
  <si>
    <t>OLIN</t>
  </si>
  <si>
    <t>NUCOR</t>
  </si>
  <si>
    <t>Nucor Corp.</t>
  </si>
  <si>
    <t>E61848.3, Forward, 418 MMBtu/day, Nov96-Oct97</t>
  </si>
  <si>
    <t>NO FINANCIAL TRADES</t>
  </si>
  <si>
    <t>OWENS-CORNING</t>
  </si>
  <si>
    <t>Owens-Corning Fiberglass Corp</t>
  </si>
  <si>
    <t>NG9962.2, Phygas-Heavy, June00, 31,335 Barrels/month</t>
  </si>
  <si>
    <t>NN7911.2, Forward, 10,000 MMBtu/day, July00-Oct-00</t>
  </si>
  <si>
    <t>EQUISTARCHEL P</t>
  </si>
  <si>
    <t>36 York Mills Rd. North York, Ont., M2P 2C5</t>
  </si>
  <si>
    <t>416-733-0774</t>
  </si>
  <si>
    <t>Jesus Ortega</t>
  </si>
  <si>
    <t>525-227-0039</t>
  </si>
  <si>
    <t>525-227-0041</t>
  </si>
  <si>
    <t>jomx1909@pmicim.com</t>
  </si>
  <si>
    <t>Marina Nacional  329-Piso 21</t>
  </si>
  <si>
    <t>Carrie Bie</t>
  </si>
  <si>
    <t>cbie@mail.arco.com</t>
  </si>
  <si>
    <t>BB/MS will follow up with CP--NO EOL MARKETERS TO CALL--Equiva trades directly with the floor.</t>
  </si>
  <si>
    <t>TB to establish contact</t>
  </si>
  <si>
    <t>Jeff came into our office on 7/11/00 for an EOL presentation by Dan Diamond.  He took paperwork with him.  EOL marketing team should follow up. PA received by EOL 7/25/00.  Credit reviewing.  Execute ID sent 8/4/00</t>
  </si>
  <si>
    <t>BB to follow up with counterparty.  NO EOL MARKETERS TO CALL!</t>
  </si>
  <si>
    <t>PA received by EOL 7/27/00, Credit Reviewing.  Execute ID sent 8/4/00.</t>
  </si>
  <si>
    <t>Shell Europe</t>
  </si>
  <si>
    <t>Paul Cluett</t>
  </si>
  <si>
    <t>020 7546 2761</t>
  </si>
  <si>
    <t>020 7546 6640</t>
  </si>
  <si>
    <t>Shell Mex House London WC2R ODX</t>
  </si>
  <si>
    <t>Paul.J.Cluett@sav.simis.com</t>
  </si>
  <si>
    <t>Scandinavian Airlines System</t>
  </si>
  <si>
    <t>Olle Bjork</t>
  </si>
  <si>
    <t>46-8-797-1418</t>
  </si>
  <si>
    <t>46-8-797-1230</t>
  </si>
  <si>
    <t>Company is reviewing policy on ecommmerce this week 7/21/00. Follow next week to see if they are allowed to use EnronOnline. Charles Dutra is previous contact.  He has forwarded information to Tony Trent in Houston office  7/25/00.  LM w/Tony Trent 7/25/00--SC.  7/26/00 Tony Trent returned call.  Company will be in due diligence next 6-8 weeks while being sold by parent company.   However would like to sit down with Enron to talk when the transaction is completed.</t>
  </si>
  <si>
    <t>Allegheny Energy Supply Co.,LLC</t>
  </si>
  <si>
    <t>same company as Allegheny Ludlum Corp.?</t>
  </si>
  <si>
    <t>Larry Conley</t>
  </si>
  <si>
    <t>201 Isabella St. @ 7th St. Bridge, Pittsburgh PA  15212-5858</t>
  </si>
  <si>
    <t>973-455-3188</t>
  </si>
  <si>
    <t>973-455-5391</t>
  </si>
  <si>
    <t>david.egelson@alliedsignal.com</t>
  </si>
  <si>
    <t>101 Columbia Rd, PO Box 2245, Morristown NJ</t>
  </si>
  <si>
    <t>903-237-5063 Steve Dickerson. 903-237-5408 Elzear Lemieux</t>
  </si>
  <si>
    <t>903-237-6343 Elzear.  Steve Dickerson 903-237-5063</t>
  </si>
  <si>
    <t>steved@eastman.com</t>
  </si>
  <si>
    <t>dave_zimmerman@albemarle.com</t>
  </si>
  <si>
    <t>LM 7/14 (Greg Abiaty is General Manager), Seems like they do not manage their gas at all and only buy from LDC.  Asked him to give us actual usage numbers.</t>
  </si>
  <si>
    <t>no date</t>
  </si>
  <si>
    <t>BOISECASCOR</t>
  </si>
  <si>
    <t>Boise Cascade Corp</t>
  </si>
  <si>
    <t>N16023.1, Gas Daily Swap, 10,000 MMBtu/d, Sept99</t>
  </si>
  <si>
    <t>MISSCHEMLCORP</t>
  </si>
  <si>
    <t>Mississippi Chemical Corp</t>
  </si>
  <si>
    <t>ECT Canada- ISDA Master Agreement: Draft sent on 10/19/98:  Alan Wrigth, Brandon Wax, Tana Jones, Elizabeth Sager</t>
  </si>
  <si>
    <t>No Physical Deals</t>
  </si>
  <si>
    <t>Swap: 10,000 MMBtu/d Term:June2000</t>
  </si>
  <si>
    <t>baumgartner@jm.com</t>
  </si>
  <si>
    <t>PO Box 5108, Denver CO 80217</t>
  </si>
  <si>
    <t>Hydro Quebec</t>
  </si>
  <si>
    <t>514-289-6877</t>
  </si>
  <si>
    <t>514-289-6883</t>
  </si>
  <si>
    <t>hamel.lise@hydro.qc.ca</t>
  </si>
  <si>
    <t>75, Rene-Levesque west, 5th floor, Montreal, Quebec, H2Z 1A4 CANADA</t>
  </si>
  <si>
    <t>Kruger</t>
  </si>
  <si>
    <t>Pierre Hamelin--Corporate Director - Purchasing</t>
  </si>
  <si>
    <t>514-343-3100 x2002</t>
  </si>
  <si>
    <t>514-343-3124</t>
  </si>
  <si>
    <t>gregory hayes, sharon mitchel Have an energy management deal with Reliant Energy Contact could be Sharon Nichols according to Don Cornwell--5/8 master user, Sharon Nichols (usbl 1173) verified G.H.</t>
  </si>
  <si>
    <t>Note the Supply Department is no "online" send information on EOL&lt; and they will call us when they get internet access.  Credit declined 6/13.  Requested read-access.  Currently trades fin-paper products.</t>
  </si>
  <si>
    <t>1/6 lf msg to verify General Electric entity.  1/7 received correct PA.  1/7 verified RS by calling main # for co.</t>
  </si>
  <si>
    <t>12/16 Doug Shannon (usbl 1209) verified CL</t>
  </si>
  <si>
    <t>Bob Morgan, Steffen Thomas</t>
  </si>
  <si>
    <t>Du Pont, E.l. De Nemours and Company</t>
  </si>
  <si>
    <t>If Yes, Line Provisions</t>
  </si>
  <si>
    <t>Credit Set Up Y/N</t>
  </si>
  <si>
    <t>Physical Trade Details</t>
  </si>
  <si>
    <t>Phy Date Traded</t>
  </si>
  <si>
    <t>Financial Trade Details.</t>
  </si>
  <si>
    <t>Comment</t>
  </si>
  <si>
    <t>TAGG Name</t>
  </si>
  <si>
    <t>Executable EOL</t>
  </si>
  <si>
    <t>ENA Rep</t>
  </si>
  <si>
    <t>MMcf/d</t>
  </si>
  <si>
    <t>Counter Party</t>
  </si>
  <si>
    <t>Comments</t>
  </si>
  <si>
    <t>ECT-ECT ISDA.  Draft sent on 4/30/97.  Craig Breslau, Terry Donovan, Tana Jones.</t>
  </si>
  <si>
    <t>KIMBERLYCLACOR</t>
  </si>
  <si>
    <t>Kimberly-Clark Corp</t>
  </si>
  <si>
    <t>Flex Price, EF1603.1, 5,000MMBtu/day, OCT97</t>
  </si>
  <si>
    <t>WHEELINGPITSTE</t>
  </si>
  <si>
    <t>CF IND</t>
  </si>
  <si>
    <t>Credit Reviewing--7/14 Jennifer Fraser verified trader ~ 7/17/00.  Harry/Bryan EOL Mktg.  Has guest ID--7/19/00.  Execute ID sent 8/4/00-Made sure he got his ID, and talked later to him about Phase 2, he has had some problems, but we have most of them worked out</t>
  </si>
  <si>
    <t>LM 7/10, 7/14, 7/19 I left three more messages-Done?</t>
  </si>
  <si>
    <t>Called three times</t>
  </si>
  <si>
    <t>Sent EOL inforamtion.  Need to and follow up.  Randy is out of office until July 26th.-Left two voice mails w/o and return call</t>
  </si>
  <si>
    <t>RGR Technologies no longer exists, the plant was sold and now called Com-Trol.  Com-Trol has all gas under contract until 2002.  However said he would take a look at EOL.  Sent Executible Access-Who send executible access?</t>
  </si>
  <si>
    <t>I have called them four times</t>
  </si>
  <si>
    <t>Talked to John, his legal dept is evaluating all documents-is currently in discussions w/ Gary Lamphier about Freeport supply deal-said not to bug him about signing up-he will, but it is at the bottom of his list</t>
  </si>
  <si>
    <t>I called ONCE</t>
  </si>
  <si>
    <t>Seems like she's not interested. Offered her a guest ID and she refuesed.  EOL people should follow up with this.-I followed up and she asked why the hell I was calling her, she already said no, and hung up on me-That was fun</t>
  </si>
  <si>
    <t>Sent EOL information, EOL call to follow up-I have left three voice mails</t>
  </si>
  <si>
    <t>I have called her four times</t>
  </si>
  <si>
    <t>Thinks he faxed it back to EOL.  Have EOL people follow up-Left two messages-sent guest ID, and have left another voice mail w/o response-LINDA BROWN is the contact to talk to</t>
  </si>
  <si>
    <t>Called twice</t>
  </si>
  <si>
    <t>Execute ID sent 7/26/00;  7/28/00--PA received for Gereth R. Kajander--More info requested from customer.  Execute ID sent to Kajander 8/1/00-Talked to Cheryl Glick-they like the system-left voice mail about Phase 2</t>
  </si>
  <si>
    <t>Application not yet sent in.-Called twice</t>
  </si>
  <si>
    <t>left follow up message 7/25/00--SC-Left two voice mails w/o response</t>
  </si>
  <si>
    <t>EES supplies physical gas.-He is interested in the system, sent him a guest ID, left a follow up VM, w/o any response</t>
  </si>
  <si>
    <t>Andrea Hauser</t>
  </si>
  <si>
    <r>
      <t xml:space="preserve">Currently Outsourcing all of their NG management to Clinton Energy Services - Sent EOL info &amp; registration forms anyway. </t>
    </r>
    <r>
      <rPr>
        <b/>
        <sz val="10"/>
        <rFont val="Arial"/>
        <family val="2"/>
      </rPr>
      <t>Will Require EOL Follow-up-I have called them three times</t>
    </r>
  </si>
  <si>
    <t>Left voice mail-Second call, talked to her, she was interested, had been out of the office for a long time-sent her a guest ID-left follow up voice mail-no response yet</t>
  </si>
  <si>
    <t>N50369.1, Forward, 5,000 MMBtu/d Jan00-Mar01</t>
  </si>
  <si>
    <t>Monorco (USA) Inc</t>
  </si>
  <si>
    <t>Phillip Morris Companies Inc</t>
  </si>
  <si>
    <t>NKK USA Corp</t>
  </si>
  <si>
    <t>NKKUSACOR</t>
  </si>
  <si>
    <t>Basfin Corp</t>
  </si>
  <si>
    <t>BASAFINCOR</t>
  </si>
  <si>
    <t>Folcrum LTD Partnership</t>
  </si>
  <si>
    <t>7/5/00 Joe said that the meeting was held on 6/30 and that they now will present it to the full e-commerce task force on 7/12/00.  The president he is going after is Stewart McGill, President of Exxon-Mobil Gas Mktg Int'l. I sent Joe a Guest ID for four w</t>
  </si>
  <si>
    <t>In Bankruptcy. Don't call because of clickpaper.com</t>
  </si>
  <si>
    <t>Cold Called 7/10 - Not interested in EOL. Perfectly happy with using the phone and watching the NYMEX screen</t>
  </si>
  <si>
    <t>Honeywell</t>
  </si>
  <si>
    <t>Sent application 7/12/00</t>
  </si>
  <si>
    <t>Wittman, Bruce</t>
  </si>
  <si>
    <t>203-358-7000</t>
  </si>
  <si>
    <t>415-894-7700</t>
  </si>
  <si>
    <t>Bernie Reyes</t>
  </si>
  <si>
    <t>713-877-1400</t>
  </si>
  <si>
    <t>JOHNSMANINTGRO</t>
  </si>
  <si>
    <t>Swap, EU9360.1, 5,000MMBtu/day, May99-April00</t>
  </si>
  <si>
    <t>Forward, E23229.1, 3,500MMBtu/day, April96-June98</t>
  </si>
  <si>
    <t>JEFFERSON-S</t>
  </si>
  <si>
    <t>EX2218.1, Swap, Paper, 1,000 Tonnes/month</t>
  </si>
  <si>
    <t>ECT-ECT ISDA.  Draft sent on 5/1/98.  Charlie Wemyss, Tanya Rohauer, Tana Jones, Paul Simons.</t>
  </si>
  <si>
    <t>MERCKCO</t>
  </si>
  <si>
    <t>Grain Processing Corp</t>
  </si>
  <si>
    <t>GRAINPROCOR</t>
  </si>
  <si>
    <t>AGE Refining</t>
  </si>
  <si>
    <t>Agway</t>
  </si>
  <si>
    <t>AirTran Airways</t>
  </si>
  <si>
    <t>Amereda Hess</t>
  </si>
  <si>
    <t>Propane</t>
  </si>
  <si>
    <t>AMERIGASPARLP</t>
  </si>
  <si>
    <t>Anadarko Minerals</t>
  </si>
  <si>
    <t>APEK Silver</t>
  </si>
  <si>
    <t>Aristech Chemical</t>
  </si>
  <si>
    <t>Armstrong World Industries</t>
  </si>
  <si>
    <t>Customer has sent application in. Awaiting approval</t>
  </si>
  <si>
    <t>Premark International Inc Taken Over By Illinois Tool Works (ITW)</t>
  </si>
  <si>
    <t>Eastman Kodak</t>
  </si>
  <si>
    <t>Atlantic Coast Airlines</t>
  </si>
  <si>
    <t>AUXSABLIQ</t>
  </si>
  <si>
    <t xml:space="preserve"> NO TRADES</t>
  </si>
  <si>
    <t>Ball Corporation</t>
  </si>
  <si>
    <t>Barrick</t>
  </si>
  <si>
    <t>BARRICKGOLCOR</t>
  </si>
  <si>
    <t>Shell Capital, Inc.</t>
  </si>
  <si>
    <t>Timothy Jackson</t>
  </si>
  <si>
    <t>Basin Electric Power Cooperative</t>
  </si>
  <si>
    <t>Auction Access Only</t>
  </si>
  <si>
    <t>BHPCOAPTY</t>
  </si>
  <si>
    <t>BOEINGNORAME</t>
  </si>
  <si>
    <t>Canpet Energy</t>
  </si>
  <si>
    <t>Cargill Alliant LLC</t>
  </si>
  <si>
    <t>Cargill Energy, a division of Cargill</t>
  </si>
  <si>
    <t>Central Soya</t>
  </si>
  <si>
    <t>732-205-5999</t>
  </si>
  <si>
    <t>732-205-4895</t>
  </si>
  <si>
    <t>john.collins@englehard.com</t>
  </si>
  <si>
    <t>Smurfit Stone rejected on credit</t>
  </si>
  <si>
    <t>Koch refining Int'l is on the list; 11/30 SF verified by Bill Gillian (544-5213).  SF-mgr.  In physical group; has authority to transact.</t>
  </si>
  <si>
    <t>Left two messages-Talked to Allen-their NG business for the next two years is being bid on now through Freemarkets-He said once power markets open up more in FL to call him</t>
  </si>
  <si>
    <t>EOL-Called twice</t>
  </si>
  <si>
    <t xml:space="preserve">Apparently Michelin HATES Enron for something Enron did summer of 1999.  Dave wouldn't tell me what happened, said "didn't want to get into it".  Did say he would be interested in EOL but would probably never transact.  I recommend we give him access but should not call him about transacting.  Didn't seemed to thrilled to get call from Enron.-Left VM-Talked to him-not interested, blew me off </t>
  </si>
  <si>
    <t>Called 7/14 to follow up.  Left two messages-talked to Maurice-said he was looking for an rfq-I got a call from Freemarkes looking for an rfq-sent them to Troy Black</t>
  </si>
  <si>
    <t>sent an application-Left three voice mails w/o return</t>
  </si>
  <si>
    <t>Left Several msg. CP on holiday-Left three messages and finally made contact</t>
  </si>
  <si>
    <t>Has large load at mill in MA 20,000/day;  7/25/00 Left Follow up message SC-Dave is in maintenance-looking for Energy Buyer contact</t>
  </si>
  <si>
    <t>Execute ID sent 8/10/00. 9/21/00 received PA and emailed executed ID.</t>
  </si>
  <si>
    <t>Requested more info from customer and need to verify trader</t>
  </si>
  <si>
    <t>Execute ID sent 3/8/00, 3/14/00.  PA Received 9/21/00</t>
  </si>
  <si>
    <t>phamelin@kruger.com</t>
  </si>
  <si>
    <t>Kruger Inc. 3285 Chemin Bedford, Montreal, QC  H3S 1G5</t>
  </si>
  <si>
    <t>Justin has already contacted Joanne and is working with her. JF left msg 7-10-00</t>
  </si>
  <si>
    <t>704-365-7519</t>
  </si>
  <si>
    <t>Application sent 7-25-00</t>
  </si>
  <si>
    <t>1901 Roxborough Rd., Suite 200, Charlotte, NC 28211</t>
  </si>
  <si>
    <t>rbcsuchta@nationalgypsum.com</t>
  </si>
  <si>
    <t>2001 Rexford Road Charlotte NC 21211</t>
  </si>
  <si>
    <t>PWD Application Sent 7-11-00</t>
  </si>
  <si>
    <t>Joanne Horalek</t>
  </si>
  <si>
    <t>115 N. Michigan AV Chicago IL 60601</t>
  </si>
  <si>
    <t>312-580-4589</t>
  </si>
  <si>
    <t>312649-4294</t>
  </si>
  <si>
    <t>15660 North Dallas Pkway Suite 500</t>
  </si>
  <si>
    <t>Has Enron Issues - Shipos is using TLC</t>
  </si>
  <si>
    <t>7/18/00 Caroline Abraomo verified trader Enron NY Office.  CAB Spoke to Alan.  He has filled out and returned the applications.  EOL group should follow up to verify and make sure that he has received his executable ID</t>
  </si>
  <si>
    <t>Lyondell Chemical Company</t>
  </si>
  <si>
    <t>Thomas O'Neill</t>
  </si>
  <si>
    <t>Appr. Sent 7/11/00.  6/29/00 Lisa Gillette verfied trader.  Credit approved 6/30/00.</t>
  </si>
  <si>
    <t>Marathon Oil Company</t>
  </si>
  <si>
    <t>Tim Barth</t>
  </si>
  <si>
    <t>Appr. Sent 5/1/00.  5/1/00 Mike Schaible (usbx725) verified Tim Barth as a trader.</t>
  </si>
  <si>
    <t>Frederic Venette</t>
  </si>
  <si>
    <t>execute ID mailed 6/20/00.  6/20/00 Dave Cramer Assistant Super Intend. (Frederic's Boss) verified trader.  Company listed as Motiva Enterprises LLC.</t>
  </si>
  <si>
    <t>Naaco Industries Inc.</t>
  </si>
  <si>
    <t>Nova Chemical Inc.</t>
  </si>
  <si>
    <t>Credit Reviewing</t>
  </si>
  <si>
    <t>Execute ID (9/15/99)</t>
  </si>
  <si>
    <t>Mr. Choi F. Lee</t>
  </si>
  <si>
    <t>5/17/00 Appr. Lettr. Sent</t>
  </si>
  <si>
    <t>Financial Trade Details</t>
  </si>
  <si>
    <t>ggreene@airtransat.com
aroussel@airtransat.com</t>
  </si>
  <si>
    <t>450-476-1011x4013
450-476-1011x4086</t>
  </si>
  <si>
    <t>Gordon Greene, Director, Fuel Supply and Purchasing
Andre Roussel, Fuel Coordinator</t>
  </si>
  <si>
    <t>chellamks@bharatpetroleum.com
khanma@bharatpetroleum.com</t>
  </si>
  <si>
    <t>K.S. Chellam--Head, Aviation Business Unit
Khan Ma</t>
  </si>
  <si>
    <t>Excel is a subsiderary of  Cargill. DBA Cargill
Execute ID sent 2/16/00</t>
  </si>
  <si>
    <t>TB
SW</t>
  </si>
  <si>
    <t>Larry Kurin--Energy Purchaser
Ron Sexton--Treasurer</t>
  </si>
  <si>
    <t>Barry Salmonsen
Dian Austin</t>
  </si>
  <si>
    <t>713-277-5720
713-346-9216</t>
  </si>
  <si>
    <t>bcsalmonsen@equiva.com
dkaustin@equilon.com</t>
  </si>
  <si>
    <t>Barry Salmonsen
Raymond E. Thomas</t>
  </si>
  <si>
    <t>500 Dallas St., Houston, TX 77002
202 Daspit Rd, New Iberiar IA 70560</t>
  </si>
  <si>
    <t>2/1 Ray Thomas (usbl564 verified BS)  Ray Thomas also on EOL
execute ID sent 1/10/00, 2/1/00</t>
  </si>
  <si>
    <t>David L. Jenne
Steve Rawlins</t>
  </si>
  <si>
    <t>Steve Kirstiuk--General Manager Business Development
Jeff Matthews</t>
  </si>
  <si>
    <t>steve.kirstiuk@irvingoil.ca
jematt@irvingoil.ca</t>
  </si>
  <si>
    <t>CAB
JF/SC</t>
  </si>
  <si>
    <t>Leo Radkowski
Larry E. Baumgartner--Director Purchasing</t>
  </si>
  <si>
    <t>303-978-4965
303-978-3501</t>
  </si>
  <si>
    <t>303-978-3563
303-978-3371</t>
  </si>
  <si>
    <t>MS
JF/SC</t>
  </si>
  <si>
    <t>2/15 Norman Davis verified Jena Scruggs (who signed PA);  ND--originally mailed usbl1249  DONE</t>
  </si>
  <si>
    <t>Norman Davis/Reynard Rudolf/Jena Scruggs</t>
  </si>
  <si>
    <t>Jeff Hackworth</t>
  </si>
  <si>
    <t>281-228-8232</t>
  </si>
  <si>
    <t>281-228-3659</t>
  </si>
  <si>
    <t>PO Box 672. Deer Park TX</t>
  </si>
  <si>
    <t>712-233-6422</t>
  </si>
  <si>
    <t>Application sent 7/7/00</t>
  </si>
  <si>
    <t>863-428-7141</t>
  </si>
  <si>
    <t>863-428-7103</t>
  </si>
  <si>
    <t>Rohm and Haas Co</t>
  </si>
  <si>
    <t>yes</t>
  </si>
  <si>
    <t>Frank Newman</t>
  </si>
  <si>
    <t>912-277-5354</t>
  </si>
  <si>
    <t>912-275-6301</t>
  </si>
  <si>
    <t>frank.newman@spnewsprint.com</t>
  </si>
  <si>
    <t>sent 7/12/00</t>
  </si>
  <si>
    <t>Dave Siegel</t>
  </si>
  <si>
    <t>413-436-7732</t>
  </si>
  <si>
    <t>85 South St West Warren MA</t>
  </si>
  <si>
    <t>see triad Nitrogen</t>
  </si>
  <si>
    <t>937-495-3011
513-495-6323</t>
  </si>
  <si>
    <t>Execute Ids sent 12/17/99 and 1/10/00, 8/10/00, 9/13/00</t>
  </si>
  <si>
    <t>Long Term Guest ID granted 8/2/00</t>
  </si>
  <si>
    <t>Kinder Morgan Inc.</t>
  </si>
  <si>
    <t>Kevin Flack</t>
  </si>
  <si>
    <t>Execute ID sent 4/11/00</t>
  </si>
  <si>
    <t>Kinder Morgan Texas Pipeline, Inc.</t>
  </si>
  <si>
    <t>Bruce Boyd</t>
  </si>
  <si>
    <t>Raf Aviner</t>
  </si>
  <si>
    <t>Execute ID sent 11/19/99</t>
  </si>
  <si>
    <t>Katherine Holland</t>
  </si>
  <si>
    <t>Christopher Wettle</t>
  </si>
  <si>
    <t>Midcoast Marketing, Inc.</t>
  </si>
  <si>
    <t>Janet Coy, Mark Fuqua</t>
  </si>
  <si>
    <t>Execute ID sent 4/17/00</t>
  </si>
  <si>
    <t>Midland Cogeneration Venture, L.P.</t>
  </si>
  <si>
    <t>Kevin Olling</t>
  </si>
  <si>
    <t>Credit Info requested from customer</t>
  </si>
  <si>
    <t>Gregory Kosier, John Norling</t>
  </si>
  <si>
    <t>Execute Ids sent 12/17/99</t>
  </si>
  <si>
    <t>NewEnergy, Inc</t>
  </si>
  <si>
    <t>Newmont Mining Corporation</t>
  </si>
  <si>
    <t>E. Randy Engle</t>
  </si>
  <si>
    <t>703-925-6000</t>
  </si>
  <si>
    <t>515-A Shaw Rd., Dulles VA 20166</t>
  </si>
  <si>
    <t>765-747-6100</t>
  </si>
  <si>
    <t>345 S High Street, Muncie IN 47305</t>
  </si>
  <si>
    <t>201-426-2600</t>
  </si>
  <si>
    <t>3000 Continental Dr. N, Mount Olive, Budd Lake NJ 07828</t>
  </si>
  <si>
    <t>701-223-0441</t>
  </si>
  <si>
    <t>1717 E. Interstate Ave., Bismarck ND 585011</t>
  </si>
  <si>
    <t>403-269-4282</t>
  </si>
  <si>
    <t>403-750-1244</t>
  </si>
  <si>
    <t>2200, 205 5th Ave. SW, Calgary AB T2P2V7</t>
  </si>
  <si>
    <t>BHP Holdings (USA), Inc.</t>
  </si>
  <si>
    <t>415-981-1515</t>
  </si>
  <si>
    <t>550 California St., San Francisco CA 94104</t>
  </si>
  <si>
    <t>Boeing North American, Inc.</t>
  </si>
  <si>
    <t>2201 Seal Beach Blvd., Seal Beach CA 90740</t>
  </si>
  <si>
    <t>Calpine Power Services Company</t>
  </si>
  <si>
    <t>408-729-1183</t>
  </si>
  <si>
    <t>408-995-0603</t>
  </si>
  <si>
    <t>50 W San Fernando, San Jose CA 95113</t>
  </si>
  <si>
    <t>403-298-2100</t>
  </si>
  <si>
    <t>403-233-0999</t>
  </si>
  <si>
    <t>612-984-3313</t>
  </si>
  <si>
    <t>612-984-3838</t>
  </si>
  <si>
    <t>6000 Clearwater Dr.  Minnetonka MN 55343-9497</t>
  </si>
  <si>
    <t>Union Pacific Resources</t>
  </si>
  <si>
    <t>Doug Brown</t>
  </si>
  <si>
    <t>John St. Hilaire</t>
  </si>
  <si>
    <t>Rob Csuchta Energy Specialist, Jim Ruggiero (filled out PA)</t>
  </si>
  <si>
    <t>Sunoco Inc.</t>
  </si>
  <si>
    <t>Robert Foti</t>
  </si>
  <si>
    <t>Execute ID sent 5/17/00</t>
  </si>
  <si>
    <t>J. Scott Podsednik</t>
  </si>
  <si>
    <t>Execute ID sent 3/2/00</t>
  </si>
  <si>
    <t>Tenaska Gas Company</t>
  </si>
  <si>
    <t>Larry Pearson</t>
  </si>
  <si>
    <t>Execute ID sent 6/29/00</t>
  </si>
  <si>
    <t>Texaco Inc.</t>
  </si>
  <si>
    <t>Lisa Hoffman, Mohammed Minkara</t>
  </si>
  <si>
    <t>Execute ID sent 12/13/99 and 6/15/00</t>
  </si>
  <si>
    <t>Linda Plant, Linda Wooten</t>
  </si>
  <si>
    <t>Execute ID sent 1/27/00</t>
  </si>
  <si>
    <t>Elzear Lemieux</t>
  </si>
  <si>
    <t>terra capital is pre approved. 6/29/00, got a hold of Cheryl Hankins. She said that she sent in financials to Sheri Thomas, and Sheri agreed. They are at Credit according to Sheri. I faxed the PA and REG today because we had trouble downloading Shockwave. Call Cheryl tomorrow. Cheryl will send them in today 7/5/00 as Terra Industries.</t>
  </si>
  <si>
    <t>Rob Foti</t>
  </si>
  <si>
    <t>Cheryl Hankins
Audie Bremer</t>
  </si>
  <si>
    <t>712-277-1340
712-233-6422</t>
  </si>
  <si>
    <t>215-977-6216</t>
  </si>
  <si>
    <t>dead</t>
  </si>
  <si>
    <t>NO EOL MKTRS TO CALL</t>
  </si>
  <si>
    <t>Tri-gen Boston Energy Corp.</t>
  </si>
  <si>
    <t>PO Box 7, Fort Worth TX 76101</t>
  </si>
  <si>
    <t>UPR Energy Marketing, Inc.  (UPR Energy Services Inc.)</t>
  </si>
  <si>
    <t>817-877-6000</t>
  </si>
  <si>
    <t>817-877-6013</t>
  </si>
  <si>
    <t>801 Cherry St., Ft. Worth TX 76102</t>
  </si>
  <si>
    <t>802-658-3926</t>
  </si>
  <si>
    <t>PO Box 467, Burlington VT 05402</t>
  </si>
  <si>
    <t>Vitro (S.A.)</t>
  </si>
  <si>
    <t>Del Roble 660, Garza Garcia, 64570</t>
  </si>
  <si>
    <t>212-355-5200</t>
  </si>
  <si>
    <t>110 E 59th St., 30th Fl., New York, NY 10022</t>
  </si>
  <si>
    <t>888-367-0347</t>
  </si>
  <si>
    <t>PO Box 19046, Green Bay WI 54307-9046</t>
  </si>
  <si>
    <t>281-856-3048</t>
  </si>
  <si>
    <t>281-856-3100</t>
  </si>
  <si>
    <t>PO Box 40456, Houston TX 77240-0456</t>
  </si>
  <si>
    <t>713-472-8687</t>
  </si>
  <si>
    <t>713-472-0389</t>
  </si>
  <si>
    <t>701 Light Company Rd., Pasadena TX 77506</t>
  </si>
  <si>
    <t>315-449-7061</t>
  </si>
  <si>
    <t>333 Butternut Dr., Dewitt NY 13214</t>
  </si>
  <si>
    <t>319-582-5421</t>
  </si>
  <si>
    <t>608-877-8124</t>
  </si>
  <si>
    <t>1000 Main St, PO Box 878, Dubuque IA 52004-0878</t>
  </si>
  <si>
    <t>713-609-4132</t>
  </si>
  <si>
    <t>713-609-4966</t>
  </si>
  <si>
    <t>500 Dallas St Level 2, Houston TX 77002</t>
  </si>
  <si>
    <t>918-492-6047</t>
  </si>
  <si>
    <t>4200 E. Skelley Dr. Ste 100, Tulsa OK 74135</t>
  </si>
  <si>
    <t>525-232-6037</t>
  </si>
  <si>
    <t>525-232-5991</t>
  </si>
  <si>
    <t>AV Marina Nacional 329. Colonia Huateca, Piso 22 Torre Ejecutiva, Mexico City, MX DFCP113-11</t>
  </si>
  <si>
    <t>6/29/00 left message/All purchasing is done through Dynegy Marketing and Trade-already a customer.  8/1/00 PA received and Execute ID sent.</t>
  </si>
  <si>
    <t>Peter Endersby/Paul C. McKelvey (Execute ID sent to Paul C. McKelvey)</t>
  </si>
  <si>
    <t>Tom Flynn;  Execute ID to Cheryl Glick, Gereth R. Kajander added 8/1/00</t>
  </si>
  <si>
    <t>517-636-9934/914-424-4590</t>
  </si>
  <si>
    <t>Joe Stephenson</t>
  </si>
  <si>
    <t>713-656-3947</t>
  </si>
  <si>
    <t>joe.n.stephenson@exxon.com</t>
  </si>
  <si>
    <t>Date record Amended</t>
  </si>
  <si>
    <t>870-541-5000</t>
  </si>
  <si>
    <t>PO Box 7857 Pine Bluff AR 71611-7857</t>
  </si>
  <si>
    <t>920-733-7341</t>
  </si>
  <si>
    <t>100 West Lawrence St PO Box 2215 Appleton WI  59914-2215</t>
  </si>
  <si>
    <t>313-297-2708</t>
  </si>
  <si>
    <t>Davey Co, The</t>
  </si>
  <si>
    <t>Protane Corp., The</t>
  </si>
  <si>
    <t>F. Lee Robinson</t>
  </si>
  <si>
    <t>George Lyons III</t>
  </si>
  <si>
    <t>Execute ID sent 11/29/99</t>
  </si>
  <si>
    <t>Laymon Harrison, Colin McEvoy</t>
  </si>
  <si>
    <t>Transmontaigne (Transmontaigne Product Services Inc.)</t>
  </si>
  <si>
    <t>Application Closed</t>
  </si>
  <si>
    <t>Alfred Pierz Jr.</t>
  </si>
  <si>
    <t>Wisconsin Central System (a division of Wisconsin Central Transportation Corporation)</t>
  </si>
  <si>
    <t>Daniel Verbanac, Andy Hess</t>
  </si>
  <si>
    <t>Execute ID sent 12/2/99</t>
  </si>
  <si>
    <t>296 Eastern Ave., Chelsea MA 02150</t>
  </si>
  <si>
    <t>914-486-5626</t>
  </si>
  <si>
    <t>284 S. Ave, Poughkeepsie, NY 12601-4879</t>
  </si>
  <si>
    <t>1200 N Second Street, Decatur IN, 46733</t>
  </si>
  <si>
    <t>Has guest ID. CP will send paperwork this week. JF following up. Ok to call for EOL</t>
  </si>
  <si>
    <t>Cp has applications - Eol follow up</t>
  </si>
  <si>
    <t>Call Breslau 34722</t>
  </si>
  <si>
    <t>Calll Breslau  34722</t>
  </si>
  <si>
    <t>call breslau 34722</t>
  </si>
  <si>
    <t>DRAFT ON 5/14/98, CRAIG BRESLAU, BILL BRADFORD, JULIO CASILLAS, LISA WHEELER</t>
  </si>
  <si>
    <t>ECT-ISDA</t>
  </si>
  <si>
    <t>SWAP, EX6531.1, HEATING OIL, 9,900 BBL/MONTH, OCT99-DEC99</t>
  </si>
  <si>
    <t>ASARCOCORP</t>
  </si>
  <si>
    <t>Avondale Mills Inc.</t>
  </si>
  <si>
    <t>GREATLAKCHECOR</t>
  </si>
  <si>
    <t>SW</t>
  </si>
  <si>
    <t>Application sent 7-1200</t>
  </si>
  <si>
    <t>Mike Eikenberry</t>
  </si>
  <si>
    <t>920-433-5047</t>
  </si>
  <si>
    <t>923-433-5105</t>
  </si>
  <si>
    <t>1700 North Webster PO Box 19017 Green Bay WI 54307-9017</t>
  </si>
  <si>
    <t>Kuwait Petroleum International Aviation Co. Ltd, Duke's Court, Duke Street, Woking, Surrey GU21 5BH</t>
  </si>
  <si>
    <t>Marina Nacional</t>
  </si>
  <si>
    <t>MEAD Corporation</t>
  </si>
  <si>
    <t>NYMEX</t>
  </si>
  <si>
    <t>Thomas W. Martin, Marketing Manager</t>
  </si>
  <si>
    <t>212-299-2337</t>
  </si>
  <si>
    <t>212-301-4570</t>
  </si>
  <si>
    <t>Tmartin@nymex.com</t>
  </si>
  <si>
    <t>1 North End Avenue, New York, NY 10282</t>
  </si>
  <si>
    <t>TRIADNIT</t>
  </si>
  <si>
    <t>Triad Nitrogen Inc.</t>
  </si>
  <si>
    <t>ECT- ECT ISDA.  Draft sent.  Edward Ondarza, Tanya Rohauer, Lisa Wheeler, Yao Apasu.</t>
  </si>
  <si>
    <t>1/0/1900</t>
  </si>
  <si>
    <t>DRAFT ON 10/19/95.  DAVID GLOVER, CYNTHIA SCHNEIDER, MARK TAYLOR, TANA JONES.</t>
  </si>
  <si>
    <t>309-675-1000</t>
  </si>
  <si>
    <t>N/A</t>
  </si>
  <si>
    <t>Nat Miljius</t>
  </si>
  <si>
    <t>412-394-2953</t>
  </si>
  <si>
    <t>Stacy Franz</t>
  </si>
  <si>
    <t>Robert Schulten</t>
  </si>
  <si>
    <t>Dennis Cornwell</t>
  </si>
  <si>
    <t>270-422-6601</t>
  </si>
  <si>
    <t>Mike Cesario</t>
  </si>
  <si>
    <t>304-234-3954</t>
  </si>
  <si>
    <t>304-234-3951</t>
  </si>
  <si>
    <t>mcesario@ormet.com</t>
  </si>
  <si>
    <t>1233 Main Street Wheeling W Va 26003</t>
  </si>
  <si>
    <t>Brian Merritt</t>
  </si>
  <si>
    <t>412-553-3424</t>
  </si>
  <si>
    <t>412-553-4847</t>
  </si>
  <si>
    <t>Execute ID</t>
  </si>
  <si>
    <t>Archer Daniels Midland Co.</t>
  </si>
  <si>
    <t>PROCGA</t>
  </si>
  <si>
    <t>Procter &amp; Gamble Co</t>
  </si>
  <si>
    <t>OCI Wyoming LP</t>
  </si>
  <si>
    <t>RIVERWOODINTUSA</t>
  </si>
  <si>
    <t>Toronto Transit Commission</t>
  </si>
  <si>
    <t>Mansurali Kara--Corporate Budget Specialist</t>
  </si>
  <si>
    <t>416-393-3090</t>
  </si>
  <si>
    <t>416-488-4708</t>
  </si>
  <si>
    <t>mansurali.kara@ttc.ca</t>
  </si>
  <si>
    <t>1900 Yonge Street, Toronto, Ontario, Canada M4S 1Z2</t>
  </si>
  <si>
    <t>412-433-2450</t>
  </si>
  <si>
    <t>spierce@uss.com</t>
  </si>
  <si>
    <t>Date of Issue for  Guest</t>
  </si>
  <si>
    <t>EOL Guest PWD</t>
  </si>
  <si>
    <t>Steve Rawlins</t>
  </si>
  <si>
    <t>sdrawlins@imcglobal.com</t>
  </si>
  <si>
    <t>preregistered under IMC Agrico and IMC Global - j fraser had guest id sent on 7/7/00 and is following up to execute PWD</t>
  </si>
  <si>
    <t>CANADA</t>
  </si>
  <si>
    <t>Joe Biasi</t>
  </si>
  <si>
    <t>631-595-5000</t>
  </si>
  <si>
    <t>7/10. BAD INFORMATION:  AIL Systems is a SMALL energy user.  There are (2) manufacturing sites total with a total of 1,000 employees.  AIL is a light manufacturer, not energy entensive.  No EOL opportunity</t>
  </si>
  <si>
    <t>Steve Coley</t>
  </si>
  <si>
    <t>801-399-3431</t>
  </si>
  <si>
    <t>2427 Lincoln Ave.  Ogden, UT  84401</t>
  </si>
  <si>
    <t>Troy Black will Follow Up</t>
  </si>
  <si>
    <t>Tim Stamsel, VP, Raw Material Purchasing</t>
  </si>
  <si>
    <t>803-663-7231</t>
  </si>
  <si>
    <t xml:space="preserve">P.O. Box 128,  Grantsville, </t>
  </si>
  <si>
    <t>Ken Packie</t>
  </si>
  <si>
    <t>973-426-3374</t>
  </si>
  <si>
    <t>3000 Continental Dr. North, Mount Olive,  NJ  07828-1234</t>
  </si>
  <si>
    <t xml:space="preserve">7/11: Mailed Ken EOL application and EOL information.  Action:EOL Marketers Call Ken to Follow Up  </t>
  </si>
  <si>
    <t>Phil Gray</t>
  </si>
  <si>
    <t>219-425-5889</t>
  </si>
  <si>
    <t>Gas for Cerestar is bought by sister company Central Soya.  Phil Gray at Central Soya buys all gas for both companies and has applied for EOL access.  Phil is working through credit issues with Enron</t>
  </si>
  <si>
    <t>Ray Zizik, VP Procurement</t>
  </si>
  <si>
    <t>973-357-3100</t>
  </si>
  <si>
    <t>5 Garret Mountain Plaza,  West Paterson, NJ  07424</t>
  </si>
  <si>
    <t>Jim Mulholland</t>
  </si>
  <si>
    <t>Troy Black will Follow Up--with TLC and for further business opportunities</t>
  </si>
  <si>
    <t>Sun Oil Company (Sunoco)</t>
  </si>
  <si>
    <t>Pre-qualified</t>
  </si>
  <si>
    <t>TGC Basis Swap</t>
  </si>
  <si>
    <t>Global CPTY ID</t>
  </si>
  <si>
    <t>SUNOCO</t>
  </si>
  <si>
    <t>Read Only Req. More Info</t>
  </si>
  <si>
    <t>Riverwood International USA</t>
  </si>
  <si>
    <t>Mail Stop JQ/16, 01053 Finnair, FINLAND</t>
  </si>
  <si>
    <t>Kuwait Petroleum International Aviation Co. Ltd.</t>
  </si>
  <si>
    <t>Suite 400-111 Dunsmuir St., Vancouver, B.C. V6B 5W3</t>
  </si>
  <si>
    <t>95 Wellington St. W Ste 1200, Toronto ON M5J2V4</t>
  </si>
  <si>
    <t>Ferrell North America (Ferrell Companies, Inc.)</t>
  </si>
  <si>
    <t>816-792-1600</t>
  </si>
  <si>
    <t>One Liberty Plaza, Liberty MO 64068</t>
  </si>
  <si>
    <t>713-875-5755</t>
  </si>
  <si>
    <t>9/21 spoke to contact. Buy through Kimball Resources. Is interested in the system.10/5  contacted Mr. Hubbel. Will get him set up on EnronOnline once Execute ID is issued.</t>
  </si>
  <si>
    <t xml:space="preserve">made contact last called on 9/13, 9/21 contacted counterparty, renewed interest in EOL 10/5 Carlos Garcia at Celanese sent in PA on 10/4. Went through EnronOnline with Mr. Garcia today. Mr. Garcia says that Heochst was spun off and the company is now listed on the NYSE as Celanese AG. He submitted under Celanese LTD. </t>
  </si>
  <si>
    <t>9/21 Jen Fraser to follow up 10/5 LM</t>
  </si>
  <si>
    <t>9/21 will work with contact next week to go over P2 10/3 LM</t>
  </si>
  <si>
    <t>8/14 counterparty looking to sign ISDA. Once signed the will be interested in trading on EnronOnline 10/3 LM</t>
  </si>
  <si>
    <t>8/28 LM 10/3 LM</t>
  </si>
  <si>
    <t>Contact is gas buyer for facilities and manages the Dynegy relationship. Is interested in trading. 10/3 LM</t>
  </si>
  <si>
    <t>Harry sent paper work 10/3 LM</t>
  </si>
  <si>
    <t xml:space="preserve">Kaiser ALUMINUM ONLY
contacted and will submit </t>
  </si>
  <si>
    <t>9/7 called. Still working on counterparty to trade. 9/25 set up time to go over P2 of EOL 10/3 moved app. To Monday</t>
  </si>
  <si>
    <r>
      <t>6/29/00</t>
    </r>
    <r>
      <rPr>
        <b/>
        <sz val="10"/>
        <color indexed="20"/>
        <rFont val="Arial"/>
        <family val="2"/>
      </rPr>
      <t xml:space="preserve"> Left message/6/30/00 Ray called me back and I called him and left a message. 6/30/00 Ray said that he thought the contract was too complicated and one sided. I asked if he had his legal department look at the contract he said no it wasn't worth his while it was a typical one sided Ken Lay contract. Ray said that someone needs to tell Ken Lay to listen to his customers. He also said that his facilities in Louisiana and Florida and Alberta cannot be reached by delivery points traded online and that he did not want to see any price discovery for Power or natural gas. He said his company buys about 130 billion cubic feet of gas.  7/19/00  Have tried to call Ray. He is out of office until 7/21. CAB will follow up when Ray is back.</t>
    </r>
  </si>
  <si>
    <t>Re.Org. Sr. VP Dennis Cornwell replaced Diana Morrow, previous Master User (account now CLOSED).  If questions, call Secretary Jane at 281-293-2574.  Trader Brian Mandell also user for Conoco Inc.</t>
  </si>
  <si>
    <t>6-30-00 George Hope verified trader - EOL Mktg.--Robert Blaylock listed as EOL contact</t>
  </si>
  <si>
    <t>Execute ID sent 7/26/00</t>
  </si>
  <si>
    <t>EOL to follow up</t>
  </si>
  <si>
    <t>Randy Miller</t>
  </si>
  <si>
    <t>Yunis Fazili/Neil Bloch;  EOL Contacts:  E. Blair Althouse, Robert Plummer</t>
  </si>
  <si>
    <t>John Collins</t>
  </si>
  <si>
    <t>847-438-1385</t>
  </si>
  <si>
    <t>One Salem Lake Dr Long Grove, IL 60047</t>
  </si>
  <si>
    <t>Eastman Chemicals</t>
  </si>
  <si>
    <t>Elzear Lemieux (propane guy). He will be master user</t>
  </si>
  <si>
    <t>903-237-5408</t>
  </si>
  <si>
    <t>903-237-6343</t>
  </si>
  <si>
    <t>220 North Jefferson Sand Sprinds OK 74063</t>
  </si>
  <si>
    <t>srjohnson@sheffieldsteel.com</t>
  </si>
  <si>
    <t>Gallo Glass</t>
  </si>
  <si>
    <t>Steve Nicolai</t>
  </si>
  <si>
    <t>steve.nicolai@ejgallo.com</t>
  </si>
  <si>
    <t>PO Box 1230 Modesto CA 95353</t>
  </si>
  <si>
    <t>Paul Connolly</t>
  </si>
  <si>
    <t>pconnolly@canpetenergy.com</t>
  </si>
  <si>
    <t>ste 2600 350 7th Av SW, Calgary AB, T2P 3 N9</t>
  </si>
  <si>
    <t>Allied Holdings, Inc.</t>
  </si>
  <si>
    <t>Wisconsin Paper</t>
  </si>
  <si>
    <t>Is now part of the Newark Group</t>
  </si>
  <si>
    <t>Bryan Campanaro</t>
  </si>
  <si>
    <t>770-587-7149</t>
  </si>
  <si>
    <t>Dave Forbes</t>
  </si>
  <si>
    <t>Equilon Enterprises LLC
DBA "EQUIVA"</t>
  </si>
  <si>
    <t>YES</t>
  </si>
  <si>
    <t>SEE EQUIVA</t>
  </si>
  <si>
    <t>ECT ISDA - Sent 11/99 by Jfraser being followed up by M Smith, B Berkeland</t>
  </si>
  <si>
    <t>404-370-4209</t>
  </si>
  <si>
    <t>daveforbes@alliedholdings.com</t>
  </si>
  <si>
    <t>Canadian Steamship Lines</t>
  </si>
  <si>
    <t>John Sheather</t>
  </si>
  <si>
    <t>978-922-1772</t>
  </si>
  <si>
    <t>jsheather@cslbos.com</t>
  </si>
  <si>
    <t>Brillion Iron Works</t>
  </si>
  <si>
    <t>Bob Behnke</t>
  </si>
  <si>
    <t>920-756-2121</t>
  </si>
  <si>
    <t>103145.1604@compuserv.com</t>
  </si>
  <si>
    <t>200 Park Av PO Box 127 Brillion WI 54110</t>
  </si>
  <si>
    <t>Carnival Cruise Lines</t>
  </si>
  <si>
    <t>eevans@carnival.com</t>
  </si>
  <si>
    <t>Dave Gillespie</t>
  </si>
  <si>
    <t>973-491-8522</t>
  </si>
  <si>
    <t>dgillespie@njtransit.com</t>
  </si>
  <si>
    <t xml:space="preserve">One Penn Plaza East 7th Floor Newark NJ </t>
  </si>
  <si>
    <t>Supadis Diskul</t>
  </si>
  <si>
    <t>662-565-3949</t>
  </si>
  <si>
    <t>paichit@bafs.co.th</t>
  </si>
  <si>
    <t>171/2 Vibhavadi Rangsit Rd Donmuang Bangkok Thailand 10210</t>
  </si>
  <si>
    <t>662-565-3810</t>
  </si>
  <si>
    <t>Corsair</t>
  </si>
  <si>
    <t>Philippe de Galzain</t>
  </si>
  <si>
    <t>p.degalzain@corsair.fr</t>
  </si>
  <si>
    <t>8350 N Central Expy Suite 444, Dallas, TX 75206</t>
  </si>
  <si>
    <t>405-235-6664</t>
  </si>
  <si>
    <t>2110 Liberty Tower, Oklahoma City, OK 73102</t>
  </si>
  <si>
    <t>281-930-2071</t>
  </si>
  <si>
    <t>281-930-2070</t>
  </si>
  <si>
    <t>PO Box 1436, Laporte TX 77571-1436</t>
  </si>
  <si>
    <t>W. Liberty &amp; Charlotte Sts., Lancaster PA 17604</t>
  </si>
  <si>
    <r>
      <t>6/30/00 Nita Spracklen was referred by Tim McKone (2905C, 35583) at Enron. They are working on a long term contract and energy management with AK Steel.  Nita is the head gas trader. She wants a quick resolution to the sign-up process. Is also looking at .  AK's legal is having problems with our ETA. PA received by EOL 8/7/00.  Execute ID sent 8/15/2000.</t>
    </r>
    <r>
      <rPr>
        <sz val="10"/>
        <rFont val="Arial"/>
      </rPr>
      <t/>
    </r>
  </si>
  <si>
    <t>Execute ID sent 8/11/00</t>
  </si>
  <si>
    <t>PA received 8/1/00.  More info requested from customer.  Execute ID sent 8/9/00</t>
  </si>
  <si>
    <t>One plant burns 55,000 MMBtu/day.  This plant under longterm contract with CMS-Energy Marketing.  Tecumseh does NOT get involved in energy issues, pushes all this to CMS.  Don said NOT interested in EOL.</t>
  </si>
  <si>
    <t>Dave Linton</t>
  </si>
  <si>
    <t>864-458-4671</t>
  </si>
  <si>
    <t>Dave.Linton@US.Michelin.com</t>
  </si>
  <si>
    <r>
      <t>Armco Inc.</t>
    </r>
    <r>
      <rPr>
        <b/>
        <sz val="10"/>
        <color indexed="20"/>
        <rFont val="Arial"/>
        <family val="2"/>
      </rPr>
      <t>Acquired By AK Steel</t>
    </r>
  </si>
  <si>
    <r>
      <t xml:space="preserve">Union Carbide Corp </t>
    </r>
    <r>
      <rPr>
        <b/>
        <sz val="10"/>
        <color indexed="20"/>
        <rFont val="Arial"/>
        <family val="2"/>
      </rPr>
      <t>(Now Dow Chem)</t>
    </r>
  </si>
  <si>
    <t>Please keep MM (CAB) posted of contact information for further business opportunities</t>
  </si>
  <si>
    <t>On the DO NOT CALL LIST because of clickpaper.com. Taken Over by GP</t>
  </si>
  <si>
    <t>Carlos Garcia</t>
  </si>
  <si>
    <t>callbreslau 34722</t>
  </si>
  <si>
    <t>972-443-4051</t>
  </si>
  <si>
    <t>313-594-7089</t>
  </si>
  <si>
    <t>313-845-8713</t>
  </si>
  <si>
    <t>jmulhol2@ford.com</t>
  </si>
  <si>
    <t>Great Lakes Chemical Corp</t>
  </si>
  <si>
    <t xml:space="preserve"> </t>
  </si>
  <si>
    <t>AFGIND</t>
  </si>
  <si>
    <t>AFG Industries Inc.</t>
  </si>
  <si>
    <t>QUEENCARCOR</t>
  </si>
  <si>
    <t>Queen Carpet Corporation</t>
  </si>
  <si>
    <t>CHRYSLER</t>
  </si>
  <si>
    <t>Chrysler Motors</t>
  </si>
  <si>
    <t>HONAMPETCOR</t>
  </si>
  <si>
    <t>Holnam Inc.</t>
  </si>
  <si>
    <t>Option, NB7959.2, Paper, 2,000 Tonnes/month</t>
  </si>
  <si>
    <t>NATIONAL GYPCOM</t>
  </si>
  <si>
    <t>National Gypsum Company</t>
  </si>
  <si>
    <t>DOMINO SUG</t>
  </si>
  <si>
    <t>Domino Sugar Corp.</t>
  </si>
  <si>
    <t>USBOR</t>
  </si>
  <si>
    <t>Georgetown Steel Corp.</t>
  </si>
  <si>
    <t>WRGRACOM</t>
  </si>
  <si>
    <t>Grace WR&amp;CO</t>
  </si>
  <si>
    <t>DRAFT SENT ON 3/13/98, ED QUINN, TANYA ROHAUER, LISA WHEELER, YAO APASU</t>
  </si>
  <si>
    <t xml:space="preserve">ISDA </t>
  </si>
  <si>
    <t>CONSOLIDPAP</t>
  </si>
  <si>
    <t>Consolidated Papers Inc.</t>
  </si>
  <si>
    <t>TROPICANAPRO</t>
  </si>
  <si>
    <t>Tropicana Products Inc.</t>
  </si>
  <si>
    <t>MAGNESIUMCORAME</t>
  </si>
  <si>
    <t>LOCKHEEDMARTIN</t>
  </si>
  <si>
    <t>Lockheed Martin Corp</t>
  </si>
  <si>
    <t>SHINTECHINC</t>
  </si>
  <si>
    <t>Shintech Inc.</t>
  </si>
  <si>
    <t>Read Only</t>
  </si>
  <si>
    <t>Riverside Cement Co.</t>
  </si>
  <si>
    <t>GULFSTASTEINC</t>
  </si>
  <si>
    <t>Gulf States Steel Holding Inc.</t>
  </si>
  <si>
    <t>BRIDGESTONE</t>
  </si>
  <si>
    <t>Bridgestone/Firestone Inc.</t>
  </si>
  <si>
    <t>OWENSBROCKWGLAC</t>
  </si>
  <si>
    <t>Forward, N34892.2, 4,500MMBtu/day, April00-May00</t>
  </si>
  <si>
    <t>Swap, EH8143.1, Benzene, 1,000,000 Gallons, feb-Dec98</t>
  </si>
  <si>
    <t>SOLUTIA</t>
  </si>
  <si>
    <t>Solutia Inc.</t>
  </si>
  <si>
    <t>FRONTIERRFNG</t>
  </si>
  <si>
    <t>MS</t>
  </si>
  <si>
    <t>Frontier Refining</t>
  </si>
  <si>
    <t>Pasadena Paper Co.</t>
  </si>
  <si>
    <t>5,000 MMBTU/DAY, NOV97</t>
  </si>
  <si>
    <t>A-D</t>
  </si>
  <si>
    <t>PA received by EOL 7-31-00.  Marketing attention needed.-Bad credit, application closed</t>
  </si>
  <si>
    <t>Left voice mail on 9/14-no return call yet</t>
  </si>
  <si>
    <t>Contact name?</t>
  </si>
  <si>
    <t>phone #? Contact name?</t>
  </si>
  <si>
    <t>Talked to Dave, nice guy, interested in the system, re-send forms to him, no response yet</t>
  </si>
  <si>
    <t>Core customer, Bill Kyle customer-being bought by BP</t>
  </si>
  <si>
    <t>phone #?</t>
  </si>
  <si>
    <t>letter &amp; package sent 7/11/00-looking for phone#</t>
  </si>
  <si>
    <t>Australiain company-is there a US office that we deal with?</t>
  </si>
  <si>
    <t>contact name?</t>
  </si>
  <si>
    <t>US office?</t>
  </si>
  <si>
    <t>letter &amp; package sent 7/11/00-Left VM 9/14</t>
  </si>
  <si>
    <t>Number is a fax-I can't hear out of my left ear anymore</t>
  </si>
  <si>
    <t>letter &amp; package sent 7/28/00-Left VM 9/14</t>
  </si>
  <si>
    <t>Located in Hong Kong-US contact?</t>
  </si>
  <si>
    <t>Sent in PA/waiting on him to sign master agreement before approval-Called him and left him a voice mail on 9/8-Sent Craig e-mail to see if he could expedite the process-Chitaqua never called me back</t>
  </si>
  <si>
    <t>No Response--Appl. Closed-Tried to call, office was closed/voice mail wasn't working</t>
  </si>
  <si>
    <t>Execute ID sent to Raymomd Bruker 11/15/99-Did first trade last week (9/14)</t>
  </si>
  <si>
    <t>Who are these people? I don't have their name</t>
  </si>
  <si>
    <t>phone#? Contact name?</t>
  </si>
  <si>
    <t>letter &amp; package sent 7/11/00-could use a #-tried to find one over the internet w/o success</t>
  </si>
  <si>
    <t>No Response, Application Closed-Left VM 9/14 to see if he was still interested in EOL-no response yet</t>
  </si>
  <si>
    <t>Execute ID sent 7/11/00-Have been trading for about two months w/Carey Metz</t>
  </si>
  <si>
    <t>US contact?</t>
  </si>
  <si>
    <t>Execute ID sent 12/7/99-Trading</t>
  </si>
  <si>
    <t>Should we call them?</t>
  </si>
  <si>
    <t>Australian-US contact?</t>
  </si>
  <si>
    <t>letter &amp; package sent 7/11/00-Phone #?</t>
  </si>
  <si>
    <t>Homer or Bart?</t>
  </si>
  <si>
    <t>Left VM 9/14</t>
  </si>
  <si>
    <t>Master ID sent 11/3/99-Talked to John, hasn't looked at the system since he initially logged on-didn't see anything beneficial to his business-said he would check out Phase 2</t>
  </si>
  <si>
    <t>10000 Memorial Dr., Suite 600, Houston, Tx 77024</t>
  </si>
  <si>
    <t>Bette Clark</t>
  </si>
  <si>
    <t>937-495-3323</t>
  </si>
  <si>
    <t>bxc@mead.com</t>
  </si>
  <si>
    <t>Glenn Jones</t>
  </si>
  <si>
    <t>918-661-8320</t>
  </si>
  <si>
    <t>918-662-5293</t>
  </si>
  <si>
    <t>wgjone1@ppco.com</t>
  </si>
  <si>
    <t>3 B1 Phillips Building, Bartlesville, OK 74004</t>
  </si>
  <si>
    <t>281-287-5043</t>
  </si>
  <si>
    <t>281-287-5395</t>
  </si>
  <si>
    <t>One Parklane Boulevard, Suite 1500 East, Dearborn, MI  48126</t>
  </si>
  <si>
    <t>*dead*</t>
  </si>
  <si>
    <t>Dead</t>
  </si>
  <si>
    <t>Phil Leach</t>
  </si>
  <si>
    <t>313-556-3365</t>
  </si>
  <si>
    <t>313-974-9970</t>
  </si>
  <si>
    <t>philip.leach@gm.com</t>
  </si>
  <si>
    <t>Argonaut "A" 2nd Floor,  Mail Code 482-302250,  485 West Milwaukee,  Detroit, MI  48202</t>
  </si>
  <si>
    <t>Phil is working with the TO to get them on.  EOL MARKETERS DO NOT CALL</t>
  </si>
  <si>
    <t>713-235-6280</t>
  </si>
  <si>
    <t>Marvin "Rusty" Smith</t>
  </si>
  <si>
    <t>360-425-1550</t>
  </si>
  <si>
    <t>mmsmith@longfibre.com</t>
  </si>
  <si>
    <t>300 Fibre Way, Longview, WA  98632</t>
  </si>
  <si>
    <t>Rick Gilbert</t>
  </si>
  <si>
    <t>662-751-2561</t>
  </si>
  <si>
    <t>601-751-2361</t>
  </si>
  <si>
    <t>P.O. Box 388, Yazoo City, MS  39194</t>
  </si>
  <si>
    <t>Air Transat</t>
  </si>
  <si>
    <t>JF/SC</t>
  </si>
  <si>
    <t>Read Only through 7/21</t>
  </si>
  <si>
    <t>450-476-0169</t>
  </si>
  <si>
    <t>11600, Cargo A-1 St., Montreal Int'l Airport, Mirabel, Quebec, Canada, J7N 1G9</t>
  </si>
  <si>
    <t>Arco (AIRBP)</t>
  </si>
  <si>
    <t>Read Only through 7/22/00</t>
  </si>
  <si>
    <t>562-590-4562</t>
  </si>
  <si>
    <t>562-983-3308</t>
  </si>
  <si>
    <t>ASIG</t>
  </si>
  <si>
    <t>Dan Sellas</t>
  </si>
  <si>
    <t>dsellas@asig.com</t>
  </si>
  <si>
    <t>Bangkok Aviation Fuel Services</t>
  </si>
  <si>
    <t>Bharat Petroleum Corpn. Ltd.</t>
  </si>
  <si>
    <t>+91-11-8-4539170</t>
  </si>
  <si>
    <t>+91-11-8-4539172</t>
  </si>
  <si>
    <t>2 Av Charles Lindbergh, 94636 Rungis Cedex</t>
  </si>
  <si>
    <t>Dow Corning</t>
  </si>
  <si>
    <t>PO Box 994, Midland, MI 48686-0094</t>
  </si>
  <si>
    <t>517-469-4913</t>
  </si>
  <si>
    <t>Finnair Oyj</t>
  </si>
  <si>
    <t>Ilpo Juhola, Manager--Fuel Contracts</t>
  </si>
  <si>
    <t>358-9-8186508</t>
  </si>
  <si>
    <t>358-9-8186900</t>
  </si>
  <si>
    <t>ilpo.juhola@finnair.com</t>
  </si>
  <si>
    <t>Bryan Hull</t>
  </si>
  <si>
    <t>MM Rep</t>
  </si>
  <si>
    <t>Follow Up Comments About CP</t>
  </si>
  <si>
    <t>Additional Comments</t>
  </si>
  <si>
    <t>CHRYSLER CORPORATION
NO TRADES</t>
  </si>
  <si>
    <t>CORN PRODUCTS COMPANY
NO TRADES</t>
  </si>
  <si>
    <t>BF GOODRICH COMPANY
NO TRADES</t>
  </si>
  <si>
    <t>WR GRACE &amp; COMPANY
NO TRADES</t>
  </si>
  <si>
    <t>GULF STATES STEEL INC. OF ALABAMA
NO TRADES</t>
  </si>
  <si>
    <t>HYDRO ALUMINUM WELLS
NO TRADES</t>
  </si>
  <si>
    <t>WILLARD, INC
NO TRADES</t>
  </si>
  <si>
    <r>
      <t>713-397-0611</t>
    </r>
    <r>
      <rPr>
        <sz val="10"/>
        <rFont val="Arial"/>
        <family val="2"/>
      </rPr>
      <t xml:space="preserve">
713-396-5941</t>
    </r>
  </si>
  <si>
    <t>EOL Rep</t>
  </si>
  <si>
    <t>Harry Bucalo</t>
  </si>
  <si>
    <t>9494 Southwest Frwy Ste 404, Sugar Land TX 77479</t>
  </si>
  <si>
    <t>870-725-3611</t>
  </si>
  <si>
    <t>484 E 6th St., Smackover AR 71762</t>
  </si>
  <si>
    <t>CSW Energy Services Inc.</t>
  </si>
  <si>
    <t>918-594-2000</t>
  </si>
  <si>
    <t>2 W 2nd Street, Tulsa OK 74172</t>
  </si>
  <si>
    <t>714-752-5588</t>
  </si>
  <si>
    <t>18101 Von Kaman Ave Ste 1700, Irvine CA 92612</t>
  </si>
  <si>
    <t>PO Box 201548, Houston TX 77216-1548</t>
  </si>
  <si>
    <t>318-373-3228</t>
  </si>
  <si>
    <t>416-956-5700</t>
  </si>
  <si>
    <t>416-956-5757</t>
  </si>
  <si>
    <t>Execute Ids sent 12/3/99, 4/11/00, 12/6/99, 8/29/00.  Paul F. Tuttle signed PA on 8/29/00.  PA sent 8/28/00.</t>
  </si>
  <si>
    <t>Dennis Hallaron</t>
  </si>
  <si>
    <t>713-475-5251</t>
  </si>
  <si>
    <t>dennish@txpetrochem.com</t>
  </si>
  <si>
    <t>3 Riverway, Suite 1500, Houston, TX  77056</t>
  </si>
  <si>
    <t>Peggy Claytor</t>
  </si>
  <si>
    <t>330-471-6363</t>
  </si>
  <si>
    <t>claytorp@timken.com</t>
  </si>
  <si>
    <t>1835 Dueber Ave., Canton, OH  44706</t>
  </si>
  <si>
    <t>713-277-5720</t>
  </si>
  <si>
    <t>bcsalmonsen@equiva.com</t>
  </si>
  <si>
    <t>500 Dallas St., Houston, TX 77002</t>
  </si>
  <si>
    <t>713-241-2451</t>
  </si>
  <si>
    <t>ddgrinstead@shellus.com</t>
  </si>
  <si>
    <t>910 Louisiana, Houston, TX 77002</t>
  </si>
  <si>
    <t>Earni Coker</t>
  </si>
  <si>
    <t>801-524-2850</t>
  </si>
  <si>
    <t>550 S. Temple, Salt Lake City, UT 84130</t>
  </si>
  <si>
    <t>Wheeling -Pittsburgh Steel Corp.</t>
  </si>
  <si>
    <t>Temple-Inland Forest PDTS Corp.</t>
  </si>
  <si>
    <t>ARMCO</t>
  </si>
  <si>
    <t>Slater Steels Corp Del</t>
  </si>
  <si>
    <t>DRAFT SENT ON 6/6/97.  BERNEY AUCOIN, DAVID VITRELLA, ANITA FAM, MARIE HEARD.</t>
  </si>
  <si>
    <t>OWENSILLINO</t>
  </si>
  <si>
    <t>Owens-Illinois Inc</t>
  </si>
  <si>
    <t>OXY USA INC</t>
  </si>
  <si>
    <t>O</t>
  </si>
  <si>
    <t>Forward, EQ3120.1,  10,000MMBtu/day, Sept98-Aug99</t>
  </si>
  <si>
    <t>OCCIDENTAL CHEM</t>
  </si>
  <si>
    <t>Ail Systems</t>
  </si>
  <si>
    <t>ISDA, DRAFT SENT ON 10/20/97, ED ONDARZA, MARK BERNSTEIN, LISA WHEELER</t>
  </si>
  <si>
    <t>DRAFT SENT  ON 8/1/97.  EDWARD ONDARZA, BILL BRADFORD, MARK BERNSTEIN, TANA JONES.</t>
  </si>
  <si>
    <t>WILLAMETTEIND</t>
  </si>
  <si>
    <t>ICI American Holding Inc</t>
  </si>
  <si>
    <t>SIMPLOTJR</t>
  </si>
  <si>
    <t>Simplot, J.R. Co</t>
  </si>
  <si>
    <t>Forward, ER7540.1,  4,000MMbtu/day, Jan99-Mar99</t>
  </si>
  <si>
    <t>E86429.1, Swap, 30,000MMBtu/month, Jan97</t>
  </si>
  <si>
    <t>LIBBY OWENS</t>
  </si>
  <si>
    <t>USS Lorain Holding Co.</t>
  </si>
  <si>
    <t>DRAFT ON 7/01/97, EDWARD ONDARZA, BILL BRADFORD, MARK BERNSTEIN, BRENT HENDRY, MARIE HEARD</t>
  </si>
  <si>
    <t>CRWONVAN</t>
  </si>
  <si>
    <t>Crown Vantage Paper</t>
  </si>
  <si>
    <t>Total On List</t>
  </si>
  <si>
    <t>Not Called</t>
  </si>
  <si>
    <t>Follow Up</t>
  </si>
  <si>
    <t>MM</t>
  </si>
  <si>
    <t>EOL</t>
  </si>
  <si>
    <t>*Execute ID*</t>
  </si>
  <si>
    <t>Execute ID's</t>
  </si>
  <si>
    <t>*sent*</t>
  </si>
  <si>
    <t>Applications Sent</t>
  </si>
  <si>
    <t>EOL Follow-up</t>
  </si>
  <si>
    <t>MM Follow-up</t>
  </si>
  <si>
    <t>No Follow-up</t>
  </si>
  <si>
    <t>REPUBLICX</t>
  </si>
  <si>
    <t>301 E Ocean Blvd Ste 1100, Long Beach CA 90802</t>
  </si>
  <si>
    <t>713-659-1815</t>
  </si>
  <si>
    <t>600 Jefferson Ste 930, Houston TX 77002</t>
  </si>
  <si>
    <t>NW-9472 PO Box 1450, Minneapolis MN 55485</t>
  </si>
  <si>
    <t>212-826-6250</t>
  </si>
  <si>
    <t>450 Park Ave. 25th Fl, New York NY 10022</t>
  </si>
  <si>
    <t>PO Box 43189, St. Paul, MN 55163</t>
  </si>
  <si>
    <t>617-726-2111</t>
  </si>
  <si>
    <t>5101 Northwest Dr., Saint Paul MN 55111</t>
  </si>
  <si>
    <t>407-423-9100</t>
  </si>
  <si>
    <t>407-236-9629</t>
  </si>
  <si>
    <t>500 South Orange, Orlando FL 32801</t>
  </si>
  <si>
    <t>PO Box 725, Birmingham AL 35201-0725</t>
  </si>
  <si>
    <t>19681 S Pacific Gateway Dr., Torrance CA 90502</t>
  </si>
  <si>
    <t>314-982-1000</t>
  </si>
  <si>
    <t>835 S 8th St, Saint Louis MO 63102</t>
  </si>
  <si>
    <t>619-696-4863</t>
  </si>
  <si>
    <t>PO Box 12, San Diego CA 92112-4100</t>
  </si>
  <si>
    <t>Schlumberger Limited Inc.</t>
  </si>
  <si>
    <t>277 Park Ave, New York, NY 10172-0003</t>
  </si>
  <si>
    <t>504-728-4472</t>
  </si>
  <si>
    <t>504-728-0719</t>
  </si>
  <si>
    <t>PO Box 61838 Rm 755 OSS, New Orleans, LA 70161-1838</t>
  </si>
  <si>
    <t>303-292-0500</t>
  </si>
  <si>
    <t>181 E. 56th Ave, Denver CO 80216</t>
  </si>
  <si>
    <t>206-224-5000</t>
  </si>
  <si>
    <t>1201 3rd Ave. 49th Fl, Seattle WA 98101</t>
  </si>
  <si>
    <t>770-379-7008</t>
  </si>
  <si>
    <t>900 Ashwood Pky, Atlanta GA 30338</t>
  </si>
  <si>
    <t>713-975-8333</t>
  </si>
  <si>
    <t>713-975-8399</t>
  </si>
  <si>
    <t>PO Box 30749, Hartford CT 06150</t>
  </si>
  <si>
    <t>419-655-2274</t>
  </si>
  <si>
    <t>6/22/00 spoke to Steve and got him a two week guest id call him next week. He wants to buy physical gas in Chicago, Henry Hub and also do hedging. 6/28/00 Spoke to Steve. He had not used the Guest Id. He said to call him about 10:30 on 7/5 to go over the site. 7/5 spoke with steve, he says he will send back the PA today. We downloaded shockwave today as well. Steve is the gas buyer for all five facilities and his boss is John Shaver who trades the power.Steve has been on out on vacation. Left message on 7/19/00.  Waiting for call back.  Follow up message left 7/25/00--SC.  PA received by EOL 8/22/2000.  9/7/00 Executed ID Mailed.</t>
  </si>
  <si>
    <t>ECT- ERMA.  Draft sent on 7/20/95.  John Sniffen, Tim O'Neal, Tanya Rohauer, Brent Hendry, Tana Jones.</t>
  </si>
  <si>
    <t>EQ5118.1, Forward, 6,000 Mmbtu/day, Nov98</t>
  </si>
  <si>
    <t>IMCNITCOM</t>
  </si>
  <si>
    <t>SMURFITNEWCORCA</t>
  </si>
  <si>
    <t>1111 Bagby Ste 2926, Houston TX 77002</t>
  </si>
  <si>
    <t>Texas Eastman (Eastman Chemical Company)</t>
  </si>
  <si>
    <t>PO Box 7444, Longview TX 75607</t>
  </si>
  <si>
    <t>708-898-5763</t>
  </si>
  <si>
    <t>705 N Farnsworth, Aurora IL 60505</t>
  </si>
  <si>
    <t>313-294-0694</t>
  </si>
  <si>
    <t>303-294-0691</t>
  </si>
  <si>
    <t>1735 19th St, Denver CO 80202-1005</t>
  </si>
  <si>
    <t>617-482-8080</t>
  </si>
  <si>
    <t>210 South St., Boston MA 02111</t>
  </si>
  <si>
    <t>215-875-6900</t>
  </si>
  <si>
    <t>2600 Christian St., Philadelphia PA 19146</t>
  </si>
  <si>
    <t>Execute is under Shell Trading Contact BB</t>
  </si>
  <si>
    <t>Execute is under Ashland Speciialty Chem - EOL Please verify correct CP</t>
  </si>
  <si>
    <t>Duplicate  - Trades under Triad Energy which has an Execute ID</t>
  </si>
  <si>
    <t>Now owned by Rubbermaid part of outsourcing deal- EOL to call EES</t>
  </si>
  <si>
    <t>Cornerstone Propane, L.P.</t>
  </si>
  <si>
    <t>Cross Oil</t>
  </si>
  <si>
    <t>Degussa-Huls Corporation</t>
  </si>
  <si>
    <t>Echo Bay Mines</t>
  </si>
  <si>
    <t>EcoElectrica</t>
  </si>
  <si>
    <t>Equilon Pipeline Company, L.L.C.</t>
  </si>
  <si>
    <t>ESP</t>
  </si>
  <si>
    <t>FALCONBRLIM</t>
  </si>
  <si>
    <t>Goodrich BF Co</t>
  </si>
  <si>
    <t>Forward, NN7611.1,  Crude Oil, 400,000BBL/month, July00</t>
  </si>
  <si>
    <t>Annuity, E19505.2, SO2 Credits, 4,362 Credits/month</t>
  </si>
  <si>
    <t>SINCLAIROILCOR</t>
  </si>
  <si>
    <t>BB/MS</t>
  </si>
  <si>
    <t>Sinclair Oil Corp</t>
  </si>
  <si>
    <t>SCI Systems Inc.</t>
  </si>
  <si>
    <t>INACTIVE</t>
  </si>
  <si>
    <t>Northwestern Steel &amp; Wire</t>
  </si>
  <si>
    <t>Millenium Petrochemicals Inc.</t>
  </si>
  <si>
    <t>BRISTOLMYERSQUC</t>
  </si>
  <si>
    <t>Producers Rice Mill Inc.</t>
  </si>
  <si>
    <t>SENT ON 2/11/97.  GREGG MCCLENDON, DAVID VITRELLA, TANA JONES, YAO APASU</t>
  </si>
  <si>
    <t>Forward, E51950.1, 1,000BBL/day, Crude Oil, Aug96</t>
  </si>
  <si>
    <t>Frito-Lay, Inc.</t>
  </si>
  <si>
    <t>Fuel &amp; Marine Marketing, L.L.C.</t>
  </si>
  <si>
    <t>Graham Packaging Company, L.P.</t>
  </si>
  <si>
    <t>Read Only Credit Info Requested from Customer</t>
  </si>
  <si>
    <t>Hermes Consolidated dba: Wyoming Refining Company</t>
  </si>
  <si>
    <t>Houston Metro</t>
  </si>
  <si>
    <t>HQ Energy Services US, Inc.</t>
  </si>
  <si>
    <t>IGI Resources, Inc.</t>
  </si>
  <si>
    <t>Indeck Energy Services, Inc.</t>
  </si>
  <si>
    <t>Irving Oil</t>
  </si>
  <si>
    <t>IRVINGOILCOR</t>
  </si>
  <si>
    <t>Forward, S970687, April 97, No volume indicated.</t>
  </si>
  <si>
    <t>J.M. Huber Corporation</t>
  </si>
  <si>
    <t>JD Irving</t>
  </si>
  <si>
    <t>JDIRV</t>
  </si>
  <si>
    <t>Swap, NH5335.1, Lumber, 300HTousand Boards, June00-May01</t>
  </si>
  <si>
    <t>Kern Oil &amp; Refining Co.</t>
  </si>
  <si>
    <t>Kolmar Petrochemicals Americas Inc.</t>
  </si>
  <si>
    <t>Lufthansa Airlines</t>
  </si>
  <si>
    <t>MarkWest Hydrocarbon</t>
  </si>
  <si>
    <t>Miami Valley Resources</t>
  </si>
  <si>
    <t>Mieco, Inc.</t>
  </si>
  <si>
    <t>LM 4/14; Lisa will return 7/26/00</t>
  </si>
  <si>
    <t>281-588-3308</t>
  </si>
  <si>
    <t>Tony Trent (previously Charles Dutra 337-494-5140, Old Spanish Trail Westlake LA 70669)</t>
  </si>
  <si>
    <t>ED1625.2, Swaption, NG, 30,000 MMBtu/d, Nov99</t>
  </si>
  <si>
    <t>REYNOLDS</t>
  </si>
  <si>
    <t>Borden, Inc.</t>
  </si>
  <si>
    <t>EM5146.1, forward, 5,000 MMBtu/d July98-Oct98</t>
  </si>
  <si>
    <t>Option: 200,000 MMBtu/month, Mar98</t>
  </si>
  <si>
    <t>BETHLEHEM</t>
  </si>
  <si>
    <t>Bethlehem Steel Corp</t>
  </si>
  <si>
    <t>I'm not authorized to see this deal.</t>
  </si>
  <si>
    <t>CYTECIND</t>
  </si>
  <si>
    <t>Cytec Industries, Inc</t>
  </si>
  <si>
    <t>EMERSONELECO</t>
  </si>
  <si>
    <t>S02 Credits, Term: June</t>
  </si>
  <si>
    <t>AIRPORCHE</t>
  </si>
  <si>
    <t>Air Products and Chemicals</t>
  </si>
  <si>
    <t>LTVCOR</t>
  </si>
  <si>
    <t>LTV Corp</t>
  </si>
  <si>
    <t>1,000/MONTH SO2 , APRIL 96</t>
  </si>
  <si>
    <t>12,000,000 POUND/MONTH, CAL99</t>
  </si>
  <si>
    <t>ALCOA</t>
  </si>
  <si>
    <t>Alcoa</t>
  </si>
  <si>
    <t>N39030.1, Forward, 90,000 BBL/month, Nov99</t>
  </si>
  <si>
    <t>N89274.1, Swap, New York Resid,  100,000 BBL/month, Feb00</t>
  </si>
  <si>
    <t>TOSCO</t>
  </si>
  <si>
    <t>Tosco Corp</t>
  </si>
  <si>
    <t>E01478.1, Swap, 2,500 MMBtu/day, Sept95</t>
  </si>
  <si>
    <t>US STEEL</t>
  </si>
  <si>
    <t>550 Moore Road,  Avon Lake,  OH  44012</t>
  </si>
  <si>
    <t>Do ALL energy through Kimball resources.  ENA Outsourcing group working Goodyear</t>
  </si>
  <si>
    <t>CB</t>
  </si>
  <si>
    <t>Gas Daily Swap, NP5019.1, 10,000MMBtu/day, July00</t>
  </si>
  <si>
    <t>CONOCO</t>
  </si>
  <si>
    <t>Conoco Inc.</t>
  </si>
  <si>
    <t>Gulf States Paper</t>
  </si>
  <si>
    <t>DRAFT ON 11/12/96, STEVE TAICOFF/KYLE ROBLEE, TERRY DONOVAN, SARA SHACKLETON, MARIE HEARD.</t>
  </si>
  <si>
    <t>Forward, NB2078.1, Xylene, 20,000BBL/month, April00</t>
  </si>
  <si>
    <t>ULTRAMARDIASHA</t>
  </si>
  <si>
    <t>Diamond Shamrock Ultramar</t>
  </si>
  <si>
    <t>DRAFT SENT ON 5/5/96, CRAIG BRESLAU, CYNTHIA SHNEIDER, BRENT HENDRY, LISA WHEELER.</t>
  </si>
  <si>
    <t>Forward, ER1161.1, Jet Kerosene, 35,000BBL/month, Nov98</t>
  </si>
  <si>
    <t>STAR ENT</t>
  </si>
  <si>
    <t>Motiva Enterprises--DBA Equiva Trading Company</t>
  </si>
  <si>
    <t>Equiva</t>
  </si>
  <si>
    <t>2/1 Ray Thomas (usbl564 verified BS)  Ray Thomas also on EOL</t>
  </si>
  <si>
    <t>816-459-6815/ 816-459-6337</t>
  </si>
  <si>
    <t>Bob Gouge</t>
  </si>
  <si>
    <t>423-229-7272</t>
  </si>
  <si>
    <t>Quantum Chemical Corp--aquired by Millenium</t>
  </si>
  <si>
    <t>Forward, N47969.1, 1,400MMBtu/day, Dec99</t>
  </si>
  <si>
    <t>Swap, NE0620.1,  3,500MMBtu/day, May2000</t>
  </si>
  <si>
    <t>NATIONAL-STEEL</t>
  </si>
  <si>
    <t>National Steel Corp.</t>
  </si>
  <si>
    <t>NM8971.1, Swap, Paper, 790 Tonnes/month, Jul00-Dec00</t>
  </si>
  <si>
    <t>GEORPA</t>
  </si>
  <si>
    <t>Georgia Pacific</t>
  </si>
  <si>
    <t>E11409.B, NG, 7,500 MMBtu/day, Feb97</t>
  </si>
  <si>
    <t>N10567.1, Swap, Paper, 350 Tonnes/month Sep99-Dec00</t>
  </si>
  <si>
    <t>GE</t>
  </si>
  <si>
    <t>General Electric Co</t>
  </si>
  <si>
    <t>ECT-ECT Form.  Draft sent on 8/12/96.  Greg McClendon, Bill Bradford, Brent Hendry, Tana Jones.</t>
  </si>
  <si>
    <t>E25904.9, Forward, NG, 500 MMBtu/day, CAL99</t>
  </si>
  <si>
    <t>Ray Poponyak (pop-on-yak)</t>
  </si>
  <si>
    <t>847-438-9500</t>
  </si>
  <si>
    <t>Comments About CP</t>
  </si>
  <si>
    <t>See notes on Smurfit stone</t>
  </si>
  <si>
    <t xml:space="preserve">Have called Bob Gouge 7 times-he has signed </t>
  </si>
  <si>
    <t>Received PA 8/29/00.  C/P not in GCP-Has executed status-Left message on 9/20 about Phase 2</t>
  </si>
  <si>
    <t>Called Dave 4 times-He sent in PA-has execute status</t>
  </si>
  <si>
    <t>PA received by EOL 8/24/2000.  Sent application on 8/14/00.  C/P name is Albemarle Corporation according to EOL.-Hasn't logged in yet as of 8/31-Left VM 9/20 about Phase 2</t>
  </si>
  <si>
    <t>Working long term deal with Origination.  9/11 LM-I have called him twice</t>
  </si>
  <si>
    <t>7/13/00 - Left message for Nat.  Out of office until Fri 7/14; package sent 7/31/00-Not interested in EOL-said he wasn't big enough to us EOL</t>
  </si>
  <si>
    <t>Called Steve three times</t>
  </si>
  <si>
    <t>Back in office on Monday 7/17, call then.-Left Voice mails on 8/2-8/31-9/5</t>
  </si>
  <si>
    <t>Called Bill twice</t>
  </si>
  <si>
    <t>Volumes are too big and the points he needs aren't on the site. Uses the system for price discovery. Called 9/20-hasn't logged in to see Phase 2 yet</t>
  </si>
  <si>
    <t>9/13 contact  said not interested because he is not sophisticated enough to use the system. He resisited any attempt to sign him up for any reason.</t>
  </si>
  <si>
    <t>waiting on contact from Craig Breslau</t>
  </si>
  <si>
    <t>Called Tim twice</t>
  </si>
  <si>
    <t>Left Tim a voice mail initially, talked to him later, and he has no interest at all</t>
  </si>
  <si>
    <t>Sent EOL information to Steve.  Steve thought Blue Circle may also be interested in a national outsourcing deal.  Steve asked that I call his boss (Dennis Golden) to explore this possibliity.  Steve also needs help at his plant, seems desperate.  Feel getting pushed around by Sonat.-Sent him a guest ID-said he would look at it and call me back-nothing yet</t>
  </si>
  <si>
    <t>Myself and George Hope have talked to Phil a number of times</t>
  </si>
  <si>
    <t>Gas for Cerestar is bought by sister company Central Soya.  Phil Gray at Central Soya buys all gas for both companies and has applied for EOL access.  Phil is working through credit issues with Enron.  PA received 7/24/00.  Execute ID sent 8/1/00-Left VM about Phase 2 9/20</t>
  </si>
  <si>
    <t>CP will not return calls.-Still waiting for a contact</t>
  </si>
  <si>
    <t>Contacted by Jen Fraser. . CP is reviewing EOL and may sign up - Company is undergoing downsizing and a merger - unsure of who will still have jobs next month-Talked to Jerry twice</t>
  </si>
  <si>
    <t>He is interested, but not now, if he has a job left they will sign up</t>
  </si>
  <si>
    <t>I have called them three times</t>
  </si>
  <si>
    <t>Left three voice mails w/o a returned call</t>
  </si>
  <si>
    <t>Talked to Elzear three times</t>
  </si>
  <si>
    <t>Sent application to Steve Dickerson last week while Elzer was out.  Steve passed app to Elzear.  Spoke to LZR on 7/19/00.  He said he was going to fill out and fax back.  EOL group should follow up w/ LZR. He has mandate to purchase on e-commerce.  CAB will follow up to contact gas buyer.  PA received by EOL.  Excecute ID sent 7/24/00-Left him a voice mail about Phase 2 9/20</t>
  </si>
  <si>
    <t>Still looking for a contact</t>
  </si>
  <si>
    <t>Please keep MM (CAB) posted of contact information for further business opportunities-Barry Stanley is contact-Engineering Manager</t>
  </si>
  <si>
    <t>Had temprory guest ID before.  Like the system but said will never trade on-line.  HOWEVER, Bill will do trades for does want to do trades with Enron-I have left three voice mail's w/o a return call</t>
  </si>
  <si>
    <t>JF called and sent application.-Called Steve three times</t>
  </si>
  <si>
    <t xml:space="preserve">Faxed application on 7-11-00-Steve wanted an rfq-told him to call Jen-reissued guest ID and password that I orginally sent on 8/7 on 9/6-still interested in the system, low on his list </t>
  </si>
  <si>
    <t>Talked to Larry several times (8)</t>
  </si>
  <si>
    <t>Every time I talk to him he says he has the forms on his desk and he is going to send them in. I took him to a baseball game, very nice guy-promised the forms, left voice mail 9/20 about Phase 2, expect to see the paperwork soon</t>
  </si>
  <si>
    <t>has application and guest ID. Is reviewing and will send paperwork back next week. 7/21/00. JF Called and explained and sent EOL list. EOL Please follow up-Left John three messages about EOL</t>
  </si>
  <si>
    <t>8/16/2000 PA received by EOL-JF is following up to get financial information for credit so appication does not get closed</t>
  </si>
  <si>
    <t>EOL Follow Up-Called three times</t>
  </si>
  <si>
    <t>BF Goodrich is NOT as big an energy user as first thought.  They have sold off most of their chemical business to Oxy Chemical.-Harry is in maintenance, Ray Lineman is Plant Engineer-said all of their energy is outsourced and has no use or interest in EOL</t>
  </si>
  <si>
    <t>Called Louis four times</t>
  </si>
  <si>
    <t>LM 7/19-Left three voice mails, fourth call-talked to him and he sounded interested, sent guest ID-have since left a voice mail w/o a returned call</t>
  </si>
  <si>
    <t>Talked twice with Leona</t>
  </si>
  <si>
    <t>Sent E-mail application, Sent application second time-She is very nice, and she is intereste, but hasn't had the time to look at the system yet</t>
  </si>
  <si>
    <t>Talked to Greg twice on phone, and once when he met w/Lucy here</t>
  </si>
  <si>
    <t>DONE, executable ID--credit approved 7/13, execute ID mailed 7/19-Has his ID, gave him a demo of Phase 2 down in the lobby, talked to him when he got back-he had some problems w/Phase 2, but we got it worked out-happy w/ the system</t>
  </si>
  <si>
    <t>EOL Follow Up-Called twice-two voice mails/one conversation</t>
  </si>
  <si>
    <t>Not interested at all</t>
  </si>
  <si>
    <t>Talked to Jim about 5 or 6 times</t>
  </si>
  <si>
    <t>Charlie Hudson at plant at Ada plant thought it a good idea to speak with Jim Gilbert about EOL and looking once again at a National Energy Deal.  They had looked at it 5+yrs ago.  PA received by EOL 8/8/00.  Execute ID sent 8/15/2000-Left VM 9/20 about Phase 2</t>
  </si>
  <si>
    <t>Talked to Bryan twice</t>
  </si>
  <si>
    <t xml:space="preserve">9/6/00 changed status from Waiting on CP to clickpaper.com-Taked to Bryan on 9/6-very interested in the system-said he has a lot to talk to Enron about-sent Craig an e-mail telling him of this </t>
  </si>
  <si>
    <t>Exchanging voice Mail. Please feel free tocall CP-Left two VM and finally got a hold of Bill</t>
  </si>
  <si>
    <t>Got the ultimate blow off from Bill-found another contact-Michael Reeves-left him two voice mails</t>
  </si>
  <si>
    <t>Talked to Gordon</t>
  </si>
  <si>
    <t>sent an application-Said they don't use that much gas-not interested at all</t>
  </si>
  <si>
    <t>Left Jerry three voice mails</t>
  </si>
  <si>
    <t>Sent EOL info to Jerry.  Jerry is Karin Casey's boss, Karin is more involved in the day-to-day energy issues.  8/3/00  PA Received by EOL.  More info requested from customer.  Execute ID sent 8/9/00-Left VM 9/20 about Phase 2</t>
  </si>
  <si>
    <t>Left Thomas two voice mails</t>
  </si>
  <si>
    <t>7/19/00.  Spoke to Mark.  He has downloaded the Registration &amp; application form &amp; he told me that he will fill out and fax back.  EOL marketing should follow up.  Also we need to contact the parent company (Millenium Chemicals) as well as other subsidiaries(Millenium Inorganic and Millenium Specialty).  EOL group can follow up with the parent &amp; other subs.-Left Mark voice mails w/o response</t>
  </si>
  <si>
    <t>Person with Signing authority is out until 7-16-00. Jen Fraser will follow up with CP to application sent back. 8/9/00 EOL to follow up.-Talked with Jim twice</t>
  </si>
  <si>
    <t>Execute ID sent 12/10/99.  New PA received 9/15/2000 for Dennis Stieren.  Executed ID Mailed 9/22/00</t>
  </si>
  <si>
    <t>PA received by EOL 8/7/00
Credit declined 8/28.  Financials were received for LP not Corp.  Need new financials to support this entity and need legal name change documents.  Andrea H working on this acct.  Executed ID Mailed 9/25/00</t>
  </si>
  <si>
    <t>PA received by EOL 8/14/00-Left latest vm 9/20 about Phase 2.  Executed ID Mailed 9/25/00</t>
  </si>
  <si>
    <r>
      <t xml:space="preserve">Witco Corp Now </t>
    </r>
    <r>
      <rPr>
        <b/>
        <sz val="10"/>
        <color indexed="8"/>
        <rFont val="Arial"/>
        <family val="2"/>
      </rPr>
      <t>DBA as Crompton</t>
    </r>
  </si>
  <si>
    <t>Application sent 6/00</t>
  </si>
  <si>
    <t>Swap, E24077.1, 10,000MMBtu/day, April-June96</t>
  </si>
  <si>
    <t>GENEVASTEEL</t>
  </si>
  <si>
    <t>ECT-ECT ISDA.  Draft sent on 5/27/98.  David Barr, Brandon Wax, Tana Jones, Sara Shackleton.</t>
  </si>
  <si>
    <t>NL8755.1, 4,000 MMBtus/day, nov00-mar01</t>
  </si>
  <si>
    <t>FORTJAMESCOR</t>
  </si>
  <si>
    <t>Fort James Corp</t>
  </si>
  <si>
    <t>7/11/00 - JS - left message for Chuck Johnson, package sent 7/31/00.  PA received by EOL 8/21/2000</t>
  </si>
  <si>
    <t>Kerr-Mc Gee Chemical Corp.  (Kerr-McGee Oil and Gas Corp)</t>
  </si>
  <si>
    <t>Steven has had access to EOL in past, was not impressed (more interested in NatGas Liquids), not interested in getting executable ID.  Howerver Doug Friedman is following up.  EOL marketers go for it.  PA received and Execute ID sent 8/8/00.  PA also received from Huntsman Petrochemical Corp. 8/18/2000.  Jerry Piper of Huntsman Petrochemical Corp sent execute ID 8/18/2000</t>
  </si>
  <si>
    <t>Forward, EX8691.1, MTBE, 22,313BBL/month, June99</t>
  </si>
  <si>
    <t>EQUILONENTLLC</t>
  </si>
  <si>
    <t>sndattu@emirates.net.ae, snd@eppco.co.ae (until 8/4/00)</t>
  </si>
  <si>
    <t>305-599-2600</t>
  </si>
  <si>
    <t>Bharat Petroleum Business Unit, Bharat Petroleum Corpn. Ltd., NOIDA (India)</t>
  </si>
  <si>
    <t>Atlantic Express</t>
  </si>
  <si>
    <t>Bill McVeigh</t>
  </si>
  <si>
    <t>7 North Street, Staten Island, NY 10302</t>
  </si>
  <si>
    <t>Eric Evans--Director of Fuels</t>
  </si>
  <si>
    <t>3655 NW 87th Ave., Miami FL 33178-2428</t>
  </si>
  <si>
    <t>Savannah Foods</t>
  </si>
  <si>
    <t>Barry Deal</t>
  </si>
  <si>
    <t>ROHMHAAS</t>
  </si>
  <si>
    <t>???</t>
  </si>
  <si>
    <t>Rocky Mountain Steel Mills</t>
  </si>
  <si>
    <t>KAISER</t>
  </si>
  <si>
    <t>Kaiser Aluminum &amp; Chml Corp.</t>
  </si>
  <si>
    <t>E24152.2, Forward, 45 MMBtu/d, April96-Jul96</t>
  </si>
  <si>
    <t>GOODYEAR</t>
  </si>
  <si>
    <t>Goodyear Tire &amp; Rubber Co</t>
  </si>
  <si>
    <t>Forward, NP4297.1, NG, 3,000 BBL/Day, Aug00</t>
  </si>
  <si>
    <t>Tom Solon
Dennis Stieren</t>
  </si>
  <si>
    <t>Magnesium Corp of America (Stuart Steel)</t>
  </si>
  <si>
    <t>talked with contact</t>
  </si>
  <si>
    <t>Forward, NP5614.1,  Crude Oil, 1,000BBL/day, Aug2000</t>
  </si>
  <si>
    <t>Missing Numbers</t>
  </si>
  <si>
    <t>Status of Top200 = Dead</t>
  </si>
  <si>
    <t>Status of Top200 = Executed ID</t>
  </si>
  <si>
    <t>Notes to everyone using the spreadsheet.</t>
  </si>
  <si>
    <t>LEGEND:</t>
  </si>
  <si>
    <r>
      <t>BRYAN &amp; HARRY</t>
    </r>
    <r>
      <rPr>
        <b/>
        <sz val="10"/>
        <rFont val="Arial"/>
        <family val="2"/>
      </rPr>
      <t xml:space="preserve">:     Please add your comments in column H and DO NOT change the status (column C) of any counterpary.  If you think the status is incorrect, please </t>
    </r>
  </si>
  <si>
    <t>let me know.  Also, when you edit anything, please change column D to the date of the change.  Thanks!</t>
  </si>
  <si>
    <t>TPI Petroleum Inc. (Now defunct DBA TotalFina)</t>
  </si>
  <si>
    <t>US Borax (Now defunct DBA Rio Tinto)</t>
  </si>
  <si>
    <t>Excel Corp.  DBA Cargill</t>
  </si>
  <si>
    <t>EOL follow up</t>
  </si>
  <si>
    <t>Brian Grant for Cargill Alliant LLC,</t>
  </si>
  <si>
    <t>ERMS-MASTER ENERGY PRICE SWAP AGREEMENT</t>
  </si>
  <si>
    <t>506-202-7167</t>
  </si>
  <si>
    <t>506-202-2188</t>
  </si>
  <si>
    <t>10 Sydney Street, Saint John, New Brunswick, Canada E2L 4K1</t>
  </si>
  <si>
    <t>AGRA Simons Ltd. - Forest Industry Consulting</t>
  </si>
  <si>
    <t>Michael Sinclair--Senior Consultant</t>
  </si>
  <si>
    <t>604-664-3279</t>
  </si>
  <si>
    <t>604-664-5381</t>
  </si>
  <si>
    <t>mike.sinclair@agra.com</t>
  </si>
  <si>
    <t>Spoke with Ron's assistant (Glenda Dowdle).  Sent package 7/25/00--SC.  Ron Mulhauser returned call and would like to set up meeting 8/1/00</t>
  </si>
  <si>
    <t>Nicholas Ernst</t>
  </si>
  <si>
    <t>610-694-2519</t>
  </si>
  <si>
    <t>281-366-4034</t>
  </si>
  <si>
    <r>
      <t xml:space="preserve">IMC Fertlizer Group </t>
    </r>
    <r>
      <rPr>
        <b/>
        <sz val="10"/>
        <rFont val="Arial"/>
        <family val="2"/>
      </rPr>
      <t>Same contact as for IMC Fertilizer</t>
    </r>
  </si>
  <si>
    <t>Does Not have Internet Access. I sent them a package and an application they will sign up when they get internet access.  CREDIT DECLINED 6/13</t>
  </si>
  <si>
    <r>
      <t>6/28/00</t>
    </r>
    <r>
      <rPr>
        <sz val="10"/>
        <rFont val="Arial"/>
        <family val="2"/>
      </rPr>
      <t xml:space="preserve"> Works with Tammy Mulrooney and is waiting for a confidentiality agreement in order to proceed. Tammy is on vacation but is working on the ageement.  SC--follow up message 7/25/00.</t>
    </r>
  </si>
  <si>
    <t>Panda Energy International, Inc.</t>
  </si>
  <si>
    <t>Alan Hopper</t>
  </si>
  <si>
    <t>Patrick Wilkins</t>
  </si>
  <si>
    <t>AES Deepwater, Inc.</t>
  </si>
  <si>
    <t>Leo Gonzales</t>
  </si>
  <si>
    <t>Alliant Energy Corporation</t>
  </si>
  <si>
    <t>Alexander Castro, Kara Mucha, Steve Villas, Darren Wright (UK)</t>
  </si>
  <si>
    <t>AmeriGas Propane LP</t>
  </si>
  <si>
    <t>William (Bill) Marks</t>
  </si>
  <si>
    <t>Master ID sent 11/12/99</t>
  </si>
  <si>
    <t>William Dutcher</t>
  </si>
  <si>
    <t>data wrong.  Under a holding company. right contact has not been located.  No business opportunity.</t>
  </si>
  <si>
    <t>American Petrofina Holding Co</t>
  </si>
  <si>
    <t>AMERICANPETHOLC</t>
  </si>
  <si>
    <t>First Mississippi</t>
  </si>
  <si>
    <t>FIRST MISS</t>
  </si>
  <si>
    <t>Maxxam Inc</t>
  </si>
  <si>
    <t>MAXXAM</t>
  </si>
  <si>
    <t>CONAGRAENESER</t>
  </si>
  <si>
    <t>7/14: Met with Jim Mulholland, planning on sending in EOL Executable ID Form.  Feel free to follow up with Jim.
9/8/00 PA Received under Ford Land Motor Services - EOL working on getting PA for Ford Motor Co.</t>
  </si>
  <si>
    <t>Revived!  They are now interested in EOL.  Harry working on them.</t>
  </si>
  <si>
    <t>7/5: Sent Letter w/ EOL Sign-up Information.  7/11:Talked to Rick, he will fill out password application and send back.  Received PA 9/5/00 - credit to review
9/14/00 Executed ID</t>
  </si>
  <si>
    <t>Hydro Aluminum Corp (formerly Wells Aluminum Corp.)</t>
  </si>
  <si>
    <t>PA received 7/6/00; executed ID on 9/8/00.</t>
  </si>
  <si>
    <t>guest ID sent on 9/8/00</t>
  </si>
  <si>
    <t>EOL to Call EES about CP</t>
  </si>
  <si>
    <t>ECT- ECT Form.  Comments sent on 5/6/98.  Craig Breslau, Ed Quinn, Tanya Rohauer, Yao Apasu, Brent Hendry, Tana Jones.</t>
  </si>
  <si>
    <t>NM6338.1, Forward, Gulf Coast Ethane, June00, 75,000 Barrels/month</t>
  </si>
  <si>
    <t>ER7985.1, Swap, Gulf Coast Ethane, 25,000 BBL/month, CAL99</t>
  </si>
  <si>
    <t>DUPONT</t>
  </si>
  <si>
    <t>Matt Grizzell</t>
  </si>
  <si>
    <t>Central Hudson Gas &amp; Electric</t>
  </si>
  <si>
    <t>Thomas J. Canino</t>
  </si>
  <si>
    <t>CMS Field Services, Inc.</t>
  </si>
  <si>
    <t>Scott Longmore</t>
  </si>
  <si>
    <t>Execute ID sent 2/1/00</t>
  </si>
  <si>
    <t>CMS Marketing, Services and Trading Company</t>
  </si>
  <si>
    <t>Corey Ayers</t>
  </si>
  <si>
    <t>Execute ID sent 5/16/00</t>
  </si>
  <si>
    <t>John Johnson, Trish Freeman</t>
  </si>
  <si>
    <t>Execute ID sent 3/15/00 and 6/30/00</t>
  </si>
  <si>
    <t>Columbia Propane Corp.</t>
  </si>
  <si>
    <t>Marty Woods</t>
  </si>
  <si>
    <t>ConAgra Energy Services, Inc.</t>
  </si>
  <si>
    <t>George Neserke</t>
  </si>
  <si>
    <t>Dave Stephen</t>
  </si>
  <si>
    <t>Execute ID mailed 2/25/00</t>
  </si>
  <si>
    <t>Kenneth McDenit, Raymond Bruker</t>
  </si>
  <si>
    <t>Dow Chemical Company, The</t>
  </si>
  <si>
    <t>Edison Mission Mktg. And Trading Inc</t>
  </si>
  <si>
    <t>Sam Henry</t>
  </si>
  <si>
    <t>Execute ID sent 11/10/99</t>
  </si>
  <si>
    <t>Enterprise Products Operating, LP</t>
  </si>
  <si>
    <t>Kenneth O. Theis</t>
  </si>
  <si>
    <t>Execute ID sent 7/25/00</t>
  </si>
  <si>
    <t>Brian Weessies</t>
  </si>
  <si>
    <t>Execute ID 4/5/00</t>
  </si>
  <si>
    <t>Riverside Products &amp; Services, LLC</t>
  </si>
  <si>
    <t>CLOSED</t>
  </si>
  <si>
    <t>Jack Boelte</t>
  </si>
  <si>
    <t>Need to verify trader.  5/16 cp requested guest ID only.  Credit DECLINED 5/16.  Customer interested in guest ID ONLY.</t>
  </si>
  <si>
    <t>Daniel Grinstead</t>
  </si>
  <si>
    <t>Eugene Kenyon</t>
  </si>
  <si>
    <t>listed as Sunoco Inc.  5/17/00 Craig Breslau (Enron VP) verified RF.</t>
  </si>
  <si>
    <t>Audie Bremer</t>
  </si>
  <si>
    <t>Steve Pierce</t>
  </si>
  <si>
    <t>N</t>
  </si>
  <si>
    <t>Forward, NN7723.1,  1,255MMBtu/day, July00-May01</t>
  </si>
  <si>
    <t>NONE</t>
  </si>
  <si>
    <t>UNITEDTECCOR</t>
  </si>
  <si>
    <t>NO</t>
  </si>
  <si>
    <t>TB</t>
  </si>
  <si>
    <t>United Technologies Corp.</t>
  </si>
  <si>
    <t>NO TRADES</t>
  </si>
  <si>
    <t>VISTA</t>
  </si>
  <si>
    <t>TBD</t>
  </si>
  <si>
    <t>Vista Chemical Co</t>
  </si>
  <si>
    <t>Riceland Foods Inc.</t>
  </si>
  <si>
    <t>WILLARD</t>
  </si>
  <si>
    <t>Willard Grain &amp; Feed Inc.</t>
  </si>
  <si>
    <t>WITCOCOR</t>
  </si>
  <si>
    <t>BB</t>
  </si>
  <si>
    <t>EMS-Chemie Inc</t>
  </si>
  <si>
    <t>Amalgamated Sugar Co Inc</t>
  </si>
  <si>
    <t>Utica Cutlery Co</t>
  </si>
  <si>
    <t>CAB</t>
  </si>
  <si>
    <t>Green Bay Packaging Inc.</t>
  </si>
  <si>
    <t>Qantas Centre Building A/5, 203 Coward Street, Mascot, Australia, 2020</t>
  </si>
  <si>
    <t>Cathay Pacific</t>
  </si>
  <si>
    <t>Sam Tseng</t>
  </si>
  <si>
    <t>852-2747 3762</t>
  </si>
  <si>
    <t>852-2382 5104</t>
  </si>
  <si>
    <t>sam_tseng@cathaypacific.com</t>
  </si>
  <si>
    <t>9/F Cathay Pacific City, Central Tower, Airline Purchasing Department, 8 Scenic Road, HK International Airport, Lantau, Hong Kong</t>
  </si>
  <si>
    <t>Aviation Fuel Associates</t>
  </si>
  <si>
    <t>Col Fraser</t>
  </si>
  <si>
    <t>61 3 9898 6575</t>
  </si>
  <si>
    <t>61 3 9897 3762</t>
  </si>
  <si>
    <t>ColFraser@aol.com</t>
  </si>
  <si>
    <t>9/22 James Byrd said he is not interested in the system and gave me a contact of George Yan to contact.</t>
  </si>
  <si>
    <t>made contact, PA in 9/13, Terryl Blackmore new contact. Last contacted 9/19. 9/29 met with Jim Mulholland, Pete Mehra and Terryl Blackmore in Dearborn.  Working on Getting Wayne Linstrom from Treasury as Master User. Interested in Financials as well as some gas on system.</t>
  </si>
  <si>
    <t>Sent Guest ID. Left several messages.9/22 spoke to Craig Breslau and he said he will contact Terry Orr to get better understanding of his resistance to EOL.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</si>
</sst>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00"/>
    <numFmt numFmtId="166" formatCode="mm/dd/yy"/>
  </numFmts>
  <fonts count="35" x14ac:knownFonts="1">
    <font>
      <sz val="10"/>
      <name val="Arial"/>
    </font>
    <font>
      <sz val="10"/>
      <name val="Arial"/>
      <family val="2"/>
    </font>
    <font>
      <b/>
      <sz val="12"/>
      <name val="Arial"/>
      <family val="2"/>
    </font>
    <font>
      <b/>
      <sz val="10"/>
      <name val="Arial"/>
      <family val="2"/>
    </font>
    <font>
      <b/>
      <sz val="10"/>
      <color indexed="10"/>
      <name val="Arial"/>
      <family val="2"/>
    </font>
    <font>
      <b/>
      <strike/>
      <sz val="10"/>
      <color indexed="20"/>
      <name val="Arial"/>
      <family val="2"/>
    </font>
    <font>
      <b/>
      <sz val="10"/>
      <color indexed="20"/>
      <name val="Arial"/>
      <family val="2"/>
    </font>
    <font>
      <sz val="10"/>
      <color indexed="8"/>
      <name val="Arial"/>
      <family val="2"/>
    </font>
    <font>
      <strike/>
      <sz val="10"/>
      <name val="Arial"/>
      <family val="2"/>
    </font>
    <font>
      <b/>
      <sz val="10"/>
      <color indexed="18"/>
      <name val="Arial"/>
      <family val="2"/>
    </font>
    <font>
      <sz val="10"/>
      <color indexed="10"/>
      <name val="Arial"/>
      <family val="2"/>
    </font>
    <font>
      <b/>
      <strike/>
      <sz val="10"/>
      <color indexed="18"/>
      <name val="Arial"/>
      <family val="2"/>
    </font>
    <font>
      <sz val="10"/>
      <color indexed="63"/>
      <name val="Arial"/>
      <family val="2"/>
    </font>
    <font>
      <sz val="10"/>
      <color indexed="20"/>
      <name val="Arial"/>
      <family val="2"/>
    </font>
    <font>
      <b/>
      <strike/>
      <sz val="10"/>
      <color indexed="10"/>
      <name val="Arial"/>
      <family val="2"/>
    </font>
    <font>
      <b/>
      <sz val="10"/>
      <color indexed="8"/>
      <name val="Arial"/>
      <family val="2"/>
    </font>
    <font>
      <sz val="10"/>
      <color indexed="18"/>
      <name val="Arial"/>
      <family val="2"/>
    </font>
    <font>
      <b/>
      <sz val="10"/>
      <color indexed="23"/>
      <name val="Arial"/>
      <family val="2"/>
    </font>
    <font>
      <sz val="10"/>
      <color indexed="23"/>
      <name val="Arial"/>
      <family val="2"/>
    </font>
    <font>
      <strike/>
      <sz val="10"/>
      <color indexed="20"/>
      <name val="Arial"/>
      <family val="2"/>
    </font>
    <font>
      <strike/>
      <sz val="10"/>
      <color indexed="8"/>
      <name val="Arial"/>
      <family val="2"/>
    </font>
    <font>
      <b/>
      <sz val="12"/>
      <color indexed="8"/>
      <name val="Arial"/>
      <family val="2"/>
    </font>
    <font>
      <sz val="12"/>
      <color indexed="8"/>
      <name val="Arial"/>
      <family val="2"/>
    </font>
    <font>
      <b/>
      <sz val="10"/>
      <color indexed="57"/>
      <name val="Arial"/>
      <family val="2"/>
    </font>
    <font>
      <b/>
      <strike/>
      <sz val="10"/>
      <color indexed="57"/>
      <name val="Arial"/>
      <family val="2"/>
    </font>
    <font>
      <sz val="10"/>
      <color indexed="8"/>
      <name val="Arial"/>
    </font>
    <font>
      <b/>
      <sz val="10"/>
      <color indexed="55"/>
      <name val="Arial"/>
      <family val="2"/>
    </font>
    <font>
      <b/>
      <strike/>
      <sz val="10"/>
      <color indexed="55"/>
      <name val="Arial"/>
      <family val="2"/>
    </font>
    <font>
      <b/>
      <i/>
      <sz val="10"/>
      <color indexed="55"/>
      <name val="Arial"/>
      <family val="2"/>
    </font>
    <font>
      <sz val="9"/>
      <color indexed="10"/>
      <name val="Arial"/>
      <family val="2"/>
    </font>
    <font>
      <b/>
      <i/>
      <strike/>
      <sz val="10"/>
      <color indexed="55"/>
      <name val="Arial"/>
      <family val="2"/>
    </font>
    <font>
      <sz val="9"/>
      <name val="Arial"/>
      <family val="2"/>
    </font>
    <font>
      <b/>
      <u/>
      <sz val="1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indexed="44"/>
        <bgColor indexed="64"/>
      </patternFill>
    </fill>
    <fill>
      <patternFill patternType="solid">
        <fgColor indexed="11"/>
        <bgColor indexed="64"/>
      </patternFill>
    </fill>
    <fill>
      <patternFill patternType="solid">
        <fgColor indexed="13"/>
        <bgColor indexed="64"/>
      </patternFill>
    </fill>
    <fill>
      <patternFill patternType="solid">
        <fgColor indexed="46"/>
        <bgColor indexed="64"/>
      </patternFill>
    </fill>
  </fills>
  <borders count="10">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thin">
        <color indexed="22"/>
      </left>
      <right style="thin">
        <color indexed="22"/>
      </right>
      <top style="thin">
        <color indexed="22"/>
      </top>
      <bottom style="thin">
        <color indexed="22"/>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250">
    <xf numFmtId="0" fontId="0" fillId="0" borderId="0" xfId="0"/>
    <xf numFmtId="0" fontId="1" fillId="0" borderId="0" xfId="0" applyFont="1" applyFill="1" applyBorder="1"/>
    <xf numFmtId="0" fontId="1" fillId="0" borderId="0" xfId="0" applyFont="1" applyFill="1" applyBorder="1" applyAlignment="1">
      <alignment horizontal="left"/>
    </xf>
    <xf numFmtId="0" fontId="1" fillId="0" borderId="0" xfId="0" applyFont="1" applyFill="1" applyAlignment="1"/>
    <xf numFmtId="0" fontId="1" fillId="0" borderId="0" xfId="0" applyFont="1" applyFill="1" applyAlignment="1">
      <alignment horizontal="left"/>
    </xf>
    <xf numFmtId="0" fontId="4" fillId="0" borderId="0" xfId="0" applyFont="1" applyFill="1" applyAlignment="1"/>
    <xf numFmtId="0" fontId="4" fillId="0" borderId="0" xfId="0" applyFont="1" applyFill="1" applyBorder="1" applyAlignment="1">
      <alignment wrapText="1"/>
    </xf>
    <xf numFmtId="0" fontId="5" fillId="0" borderId="0" xfId="0" applyFont="1" applyFill="1" applyAlignment="1"/>
    <xf numFmtId="0" fontId="1" fillId="0" borderId="0" xfId="0" applyFont="1" applyFill="1" applyBorder="1" applyAlignment="1">
      <alignment wrapText="1"/>
    </xf>
    <xf numFmtId="0" fontId="5" fillId="0" borderId="0" xfId="0" applyFont="1" applyFill="1" applyBorder="1" applyAlignment="1">
      <alignment wrapText="1"/>
    </xf>
    <xf numFmtId="0" fontId="1" fillId="2" borderId="1" xfId="0" applyFont="1" applyFill="1" applyBorder="1" applyAlignment="1">
      <alignment horizontal="center" wrapText="1"/>
    </xf>
    <xf numFmtId="0" fontId="0" fillId="0" borderId="0" xfId="0" quotePrefix="1"/>
    <xf numFmtId="0" fontId="2" fillId="2" borderId="0" xfId="0" applyFont="1" applyFill="1" applyBorder="1" applyAlignment="1">
      <alignment horizontal="center" wrapText="1"/>
    </xf>
    <xf numFmtId="165" fontId="2" fillId="2" borderId="0" xfId="0" applyNumberFormat="1" applyFont="1" applyFill="1" applyBorder="1" applyAlignment="1">
      <alignment horizontal="center" wrapText="1"/>
    </xf>
    <xf numFmtId="0" fontId="7" fillId="0" borderId="0" xfId="0" applyFont="1" applyFill="1" applyAlignment="1"/>
    <xf numFmtId="0" fontId="6" fillId="0" borderId="0" xfId="0" applyFont="1" applyFill="1" applyAlignment="1"/>
    <xf numFmtId="0" fontId="7" fillId="0" borderId="0" xfId="0" applyFont="1" applyFill="1" applyAlignment="1">
      <alignment horizontal="left"/>
    </xf>
    <xf numFmtId="0" fontId="12" fillId="0" borderId="0" xfId="0" applyFont="1" applyFill="1" applyAlignment="1"/>
    <xf numFmtId="0" fontId="7" fillId="0" borderId="0" xfId="0" applyFont="1" applyFill="1" applyBorder="1" applyAlignment="1">
      <alignment wrapText="1"/>
    </xf>
    <xf numFmtId="0" fontId="8" fillId="0" borderId="0" xfId="0" applyFont="1" applyFill="1" applyAlignment="1"/>
    <xf numFmtId="0" fontId="4" fillId="0" borderId="0" xfId="0" applyFont="1" applyFill="1" applyBorder="1" applyAlignment="1">
      <alignment horizontal="left"/>
    </xf>
    <xf numFmtId="0" fontId="9" fillId="0" borderId="0" xfId="0" applyFont="1" applyFill="1" applyAlignment="1">
      <alignment horizontal="left"/>
    </xf>
    <xf numFmtId="0" fontId="9" fillId="0" borderId="0" xfId="0" applyFont="1" applyFill="1" applyBorder="1" applyAlignment="1">
      <alignment wrapText="1"/>
    </xf>
    <xf numFmtId="0" fontId="10" fillId="0" borderId="0" xfId="0" applyFont="1" applyFill="1" applyAlignment="1"/>
    <xf numFmtId="0" fontId="18" fillId="0" borderId="0" xfId="0" applyFont="1" applyFill="1" applyAlignment="1"/>
    <xf numFmtId="0" fontId="19" fillId="0" borderId="0" xfId="0" applyFont="1" applyFill="1" applyAlignment="1"/>
    <xf numFmtId="0" fontId="18" fillId="0" borderId="0" xfId="0" applyFont="1" applyFill="1" applyBorder="1" applyAlignment="1">
      <alignment wrapText="1"/>
    </xf>
    <xf numFmtId="0" fontId="1" fillId="2" borderId="0" xfId="0" applyFont="1" applyFill="1" applyBorder="1" applyAlignment="1">
      <alignment horizontal="center" wrapText="1"/>
    </xf>
    <xf numFmtId="0" fontId="0" fillId="0" borderId="0" xfId="0" applyBorder="1"/>
    <xf numFmtId="0" fontId="6" fillId="0" borderId="0" xfId="0" applyFont="1" applyFill="1" applyBorder="1" applyAlignment="1">
      <alignment horizontal="left"/>
    </xf>
    <xf numFmtId="0" fontId="0" fillId="0" borderId="0" xfId="0" applyBorder="1" applyAlignment="1">
      <alignment wrapText="1"/>
    </xf>
    <xf numFmtId="0" fontId="22" fillId="2" borderId="0" xfId="0" applyFont="1" applyFill="1" applyAlignment="1">
      <alignment horizontal="left" wrapText="1"/>
    </xf>
    <xf numFmtId="0" fontId="7" fillId="0" borderId="0" xfId="0" applyFont="1"/>
    <xf numFmtId="0" fontId="7" fillId="0" borderId="0" xfId="0" applyFont="1" applyFill="1" applyBorder="1" applyAlignment="1">
      <alignment horizontal="left"/>
    </xf>
    <xf numFmtId="0" fontId="4" fillId="0" borderId="0" xfId="0" applyFont="1"/>
    <xf numFmtId="0" fontId="6" fillId="0" borderId="0" xfId="0" applyFont="1" applyFill="1" applyBorder="1" applyAlignment="1">
      <alignment wrapText="1"/>
    </xf>
    <xf numFmtId="0" fontId="19" fillId="0" borderId="0" xfId="0" applyFont="1" applyFill="1" applyBorder="1" applyAlignment="1">
      <alignment wrapText="1"/>
    </xf>
    <xf numFmtId="0" fontId="17" fillId="0" borderId="0" xfId="0" applyFont="1" applyFill="1" applyBorder="1" applyAlignment="1">
      <alignment wrapText="1"/>
    </xf>
    <xf numFmtId="0" fontId="21" fillId="2" borderId="0" xfId="0" applyFont="1"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Border="1" applyAlignment="1">
      <alignment horizontal="center" wrapText="1"/>
    </xf>
    <xf numFmtId="0" fontId="0" fillId="0" borderId="0" xfId="0" applyFill="1" applyBorder="1" applyAlignment="1">
      <alignment horizontal="center" wrapText="1"/>
    </xf>
    <xf numFmtId="0" fontId="13" fillId="0" borderId="0" xfId="0" applyFont="1" applyFill="1" applyBorder="1" applyAlignment="1">
      <alignment wrapText="1"/>
    </xf>
    <xf numFmtId="0" fontId="14" fillId="0" borderId="0" xfId="0" applyFont="1" applyFill="1" applyBorder="1" applyAlignment="1">
      <alignment wrapText="1"/>
    </xf>
    <xf numFmtId="0" fontId="3" fillId="0" borderId="0" xfId="0" applyFont="1" applyFill="1" applyBorder="1" applyAlignment="1">
      <alignment wrapText="1"/>
    </xf>
    <xf numFmtId="0" fontId="10" fillId="0" borderId="0" xfId="0" applyFont="1" applyFill="1" applyBorder="1" applyAlignment="1">
      <alignment wrapText="1"/>
    </xf>
    <xf numFmtId="0" fontId="8" fillId="0" borderId="0" xfId="0" applyFont="1" applyFill="1" applyBorder="1" applyAlignment="1">
      <alignment wrapText="1"/>
    </xf>
    <xf numFmtId="0" fontId="11" fillId="0" borderId="0" xfId="0" applyFont="1" applyFill="1" applyBorder="1" applyAlignment="1">
      <alignment wrapText="1"/>
    </xf>
    <xf numFmtId="0" fontId="20" fillId="0" borderId="0" xfId="0" applyFont="1" applyFill="1" applyBorder="1" applyAlignment="1">
      <alignment wrapText="1"/>
    </xf>
    <xf numFmtId="0" fontId="24" fillId="0" borderId="0" xfId="0" applyFont="1" applyFill="1" applyBorder="1" applyAlignment="1">
      <alignment wrapText="1"/>
    </xf>
    <xf numFmtId="0" fontId="12" fillId="0" borderId="0" xfId="0" applyFont="1" applyFill="1" applyBorder="1" applyAlignment="1">
      <alignment wrapText="1"/>
    </xf>
    <xf numFmtId="0" fontId="7" fillId="0" borderId="0" xfId="0" applyFont="1" applyBorder="1" applyAlignment="1">
      <alignment wrapText="1"/>
    </xf>
    <xf numFmtId="0" fontId="1" fillId="0" borderId="0" xfId="0" applyFont="1" applyBorder="1" applyAlignment="1">
      <alignment wrapText="1"/>
    </xf>
    <xf numFmtId="166" fontId="2" fillId="2" borderId="0" xfId="0" applyNumberFormat="1" applyFont="1" applyFill="1" applyBorder="1" applyAlignment="1">
      <alignment horizontal="center" wrapText="1"/>
    </xf>
    <xf numFmtId="166" fontId="2" fillId="2" borderId="0" xfId="0" applyNumberFormat="1" applyFont="1" applyFill="1" applyBorder="1" applyAlignment="1">
      <alignment horizontal="right" wrapText="1"/>
    </xf>
    <xf numFmtId="166" fontId="0" fillId="0" borderId="0" xfId="0" applyNumberFormat="1" applyAlignment="1">
      <alignment horizontal="right"/>
    </xf>
    <xf numFmtId="0" fontId="21" fillId="2" borderId="0" xfId="0" applyFont="1" applyFill="1" applyBorder="1" applyAlignment="1">
      <alignment horizontal="center" wrapText="1"/>
    </xf>
    <xf numFmtId="0" fontId="0" fillId="0" borderId="0" xfId="0" applyBorder="1" applyAlignment="1">
      <alignment horizontal="left" wrapText="1"/>
    </xf>
    <xf numFmtId="165" fontId="0" fillId="0" borderId="0" xfId="0" applyNumberFormat="1" applyBorder="1" applyAlignment="1">
      <alignment wrapText="1"/>
    </xf>
    <xf numFmtId="0" fontId="1" fillId="0" borderId="0" xfId="0" applyFont="1" applyFill="1" applyAlignment="1">
      <alignment horizontal="left" vertical="top" wrapText="1"/>
    </xf>
    <xf numFmtId="0" fontId="4" fillId="0" borderId="0" xfId="0" applyFont="1" applyFill="1" applyAlignment="1">
      <alignment vertical="top"/>
    </xf>
    <xf numFmtId="0" fontId="6" fillId="0" borderId="0" xfId="0" applyFont="1" applyFill="1" applyAlignment="1">
      <alignment vertical="top"/>
    </xf>
    <xf numFmtId="0" fontId="14" fillId="0" borderId="0" xfId="0" applyFont="1" applyFill="1" applyAlignment="1">
      <alignment vertical="top"/>
    </xf>
    <xf numFmtId="0" fontId="1" fillId="0" borderId="0" xfId="0" applyFont="1" applyFill="1" applyAlignment="1">
      <alignment vertical="top"/>
    </xf>
    <xf numFmtId="0" fontId="7" fillId="0" borderId="0" xfId="0" applyFont="1" applyFill="1" applyAlignment="1">
      <alignment vertical="top"/>
    </xf>
    <xf numFmtId="0" fontId="5" fillId="0" borderId="0" xfId="0" applyFont="1" applyFill="1" applyAlignment="1">
      <alignment vertical="top"/>
    </xf>
    <xf numFmtId="166" fontId="4" fillId="0" borderId="0" xfId="0" applyNumberFormat="1" applyFont="1" applyFill="1" applyAlignment="1">
      <alignment horizontal="center" vertical="top"/>
    </xf>
    <xf numFmtId="0" fontId="10" fillId="0" borderId="0" xfId="0" applyFont="1" applyFill="1" applyAlignment="1">
      <alignment vertical="top"/>
    </xf>
    <xf numFmtId="0" fontId="18" fillId="0" borderId="0" xfId="0" applyFont="1" applyFill="1" applyAlignment="1">
      <alignment vertical="top"/>
    </xf>
    <xf numFmtId="0" fontId="17" fillId="0" borderId="0" xfId="0" applyFont="1" applyFill="1" applyAlignment="1">
      <alignment vertical="top"/>
    </xf>
    <xf numFmtId="0" fontId="9" fillId="0" borderId="0" xfId="0" applyFont="1" applyFill="1" applyAlignment="1">
      <alignment vertical="top"/>
    </xf>
    <xf numFmtId="0" fontId="15" fillId="0" borderId="0" xfId="0" applyFont="1" applyFill="1" applyAlignment="1">
      <alignment vertical="top"/>
    </xf>
    <xf numFmtId="0" fontId="12" fillId="0" borderId="0" xfId="0" applyFont="1" applyFill="1" applyAlignment="1">
      <alignment vertical="top"/>
    </xf>
    <xf numFmtId="0" fontId="19" fillId="0" borderId="0" xfId="0" applyFont="1" applyFill="1" applyAlignment="1">
      <alignment vertical="top"/>
    </xf>
    <xf numFmtId="0" fontId="0" fillId="0" borderId="0" xfId="0" applyAlignment="1">
      <alignment vertical="top"/>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166" fontId="1" fillId="0" borderId="0" xfId="0" applyNumberFormat="1" applyFont="1" applyFill="1" applyBorder="1" applyAlignment="1">
      <alignment vertical="top" wrapText="1"/>
    </xf>
    <xf numFmtId="0" fontId="1" fillId="0" borderId="0" xfId="0" applyFont="1" applyFill="1" applyBorder="1" applyAlignment="1">
      <alignment horizontal="left" vertical="top" wrapText="1"/>
    </xf>
    <xf numFmtId="0" fontId="6" fillId="0" borderId="0" xfId="0" applyFont="1" applyFill="1" applyBorder="1" applyAlignment="1">
      <alignment vertical="top" wrapText="1"/>
    </xf>
    <xf numFmtId="165" fontId="1" fillId="0" borderId="0" xfId="0" applyNumberFormat="1" applyFont="1" applyFill="1" applyBorder="1" applyAlignment="1">
      <alignment vertical="top" wrapText="1"/>
    </xf>
    <xf numFmtId="0" fontId="18" fillId="0" borderId="0" xfId="0" applyFont="1" applyFill="1" applyBorder="1" applyAlignment="1">
      <alignment vertical="top" wrapText="1"/>
    </xf>
    <xf numFmtId="14" fontId="1" fillId="0" borderId="0" xfId="0" applyNumberFormat="1" applyFont="1" applyFill="1" applyBorder="1" applyAlignment="1">
      <alignment vertical="top" wrapText="1"/>
    </xf>
    <xf numFmtId="0" fontId="13"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165" fontId="4" fillId="0" borderId="0" xfId="0" applyNumberFormat="1" applyFont="1" applyFill="1" applyBorder="1" applyAlignment="1">
      <alignment vertical="top" wrapText="1"/>
    </xf>
    <xf numFmtId="14" fontId="4" fillId="0" borderId="0" xfId="0" applyNumberFormat="1" applyFont="1" applyFill="1" applyBorder="1" applyAlignment="1">
      <alignment horizontal="left" vertical="top" wrapText="1"/>
    </xf>
    <xf numFmtId="0" fontId="4" fillId="0" borderId="0" xfId="0" applyFont="1" applyFill="1" applyBorder="1" applyAlignment="1">
      <alignment horizontal="center" vertical="top" wrapText="1"/>
    </xf>
    <xf numFmtId="0" fontId="14" fillId="0" borderId="0" xfId="0" applyFont="1" applyFill="1" applyBorder="1" applyAlignment="1">
      <alignment vertical="top" wrapText="1"/>
    </xf>
    <xf numFmtId="0" fontId="5" fillId="0" borderId="0" xfId="0" applyFont="1" applyFill="1" applyBorder="1" applyAlignment="1">
      <alignment vertical="top" wrapText="1"/>
    </xf>
    <xf numFmtId="0" fontId="6" fillId="0" borderId="0" xfId="0" applyFont="1" applyFill="1" applyBorder="1" applyAlignment="1">
      <alignment horizontal="left" vertical="top" wrapText="1"/>
    </xf>
    <xf numFmtId="14" fontId="5" fillId="0" borderId="0" xfId="0" applyNumberFormat="1" applyFont="1" applyFill="1" applyBorder="1" applyAlignment="1">
      <alignment vertical="top" wrapText="1"/>
    </xf>
    <xf numFmtId="14" fontId="5"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center" vertical="top" wrapText="1"/>
    </xf>
    <xf numFmtId="0" fontId="19" fillId="0" borderId="0" xfId="0" applyFont="1" applyFill="1" applyBorder="1" applyAlignment="1">
      <alignment vertical="top" wrapText="1"/>
    </xf>
    <xf numFmtId="0" fontId="7" fillId="0" borderId="0" xfId="0" applyFont="1" applyFill="1" applyBorder="1" applyAlignment="1">
      <alignment vertical="top" wrapText="1"/>
    </xf>
    <xf numFmtId="14" fontId="1" fillId="0" borderId="0" xfId="0" applyNumberFormat="1" applyFont="1" applyFill="1" applyBorder="1" applyAlignment="1">
      <alignment horizontal="left" vertical="top" wrapText="1"/>
    </xf>
    <xf numFmtId="0" fontId="1" fillId="0" borderId="0" xfId="0" applyFont="1" applyBorder="1" applyAlignment="1">
      <alignment vertical="top" wrapText="1"/>
    </xf>
    <xf numFmtId="0" fontId="3" fillId="0" borderId="0" xfId="0" applyFont="1" applyFill="1" applyBorder="1" applyAlignment="1">
      <alignment vertical="top" wrapText="1"/>
    </xf>
    <xf numFmtId="166" fontId="1" fillId="0" borderId="0" xfId="0" applyNumberFormat="1" applyFont="1" applyBorder="1" applyAlignment="1">
      <alignment vertical="top" wrapText="1"/>
    </xf>
    <xf numFmtId="0" fontId="25" fillId="0" borderId="0" xfId="0" applyFont="1" applyFill="1" applyBorder="1" applyAlignment="1">
      <alignment horizontal="left" vertical="top" wrapText="1"/>
    </xf>
    <xf numFmtId="0" fontId="4" fillId="0" borderId="0" xfId="0" applyFont="1" applyBorder="1" applyAlignment="1">
      <alignment vertical="top" wrapText="1"/>
    </xf>
    <xf numFmtId="0" fontId="10" fillId="0" borderId="0" xfId="0" applyFont="1" applyFill="1" applyBorder="1" applyAlignment="1">
      <alignment vertical="top" wrapText="1"/>
    </xf>
    <xf numFmtId="0" fontId="9" fillId="0" borderId="0" xfId="0" applyFont="1" applyFill="1" applyBorder="1" applyAlignment="1">
      <alignment vertical="top" wrapText="1"/>
    </xf>
    <xf numFmtId="14" fontId="4" fillId="0" borderId="0" xfId="0" applyNumberFormat="1" applyFont="1" applyFill="1" applyBorder="1" applyAlignment="1">
      <alignment vertical="top" wrapText="1"/>
    </xf>
    <xf numFmtId="14" fontId="10" fillId="0" borderId="0" xfId="0" applyNumberFormat="1" applyFont="1" applyFill="1" applyBorder="1" applyAlignment="1">
      <alignment vertical="top" wrapText="1"/>
    </xf>
    <xf numFmtId="14" fontId="4" fillId="0" borderId="0" xfId="0" applyNumberFormat="1" applyFont="1" applyFill="1" applyBorder="1" applyAlignment="1">
      <alignment horizontal="center" vertical="top" wrapText="1"/>
    </xf>
    <xf numFmtId="0" fontId="1" fillId="0" borderId="0" xfId="0" quotePrefix="1" applyFont="1" applyFill="1" applyBorder="1" applyAlignment="1">
      <alignment vertical="top" wrapText="1"/>
    </xf>
    <xf numFmtId="0" fontId="1" fillId="0" borderId="0" xfId="0" applyFont="1" applyBorder="1" applyAlignment="1">
      <alignment horizontal="left" vertical="top" wrapText="1"/>
    </xf>
    <xf numFmtId="0" fontId="17" fillId="0" borderId="0" xfId="0" applyFont="1" applyFill="1" applyBorder="1" applyAlignment="1">
      <alignment vertical="top" wrapText="1"/>
    </xf>
    <xf numFmtId="166" fontId="4" fillId="0" borderId="0" xfId="0" applyNumberFormat="1" applyFont="1" applyFill="1" applyBorder="1" applyAlignment="1">
      <alignment horizontal="center" vertical="top" wrapText="1"/>
    </xf>
    <xf numFmtId="0" fontId="11" fillId="0" borderId="0" xfId="0" applyFont="1" applyFill="1" applyBorder="1" applyAlignment="1">
      <alignment vertical="top" wrapText="1"/>
    </xf>
    <xf numFmtId="0" fontId="10" fillId="0" borderId="0" xfId="0" applyFont="1" applyFill="1" applyBorder="1" applyAlignment="1">
      <alignment horizontal="left" vertical="top" wrapText="1"/>
    </xf>
    <xf numFmtId="14" fontId="10" fillId="0" borderId="0" xfId="0" applyNumberFormat="1" applyFont="1" applyFill="1" applyBorder="1" applyAlignment="1">
      <alignment horizontal="left" vertical="top" wrapText="1"/>
    </xf>
    <xf numFmtId="0" fontId="23" fillId="0" borderId="0" xfId="0" applyFont="1" applyFill="1" applyBorder="1" applyAlignment="1">
      <alignment vertical="top" wrapText="1"/>
    </xf>
    <xf numFmtId="0" fontId="23"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3" fillId="0" borderId="0" xfId="0" applyFont="1" applyFill="1" applyBorder="1" applyAlignment="1">
      <alignment horizontal="center" vertical="top" wrapText="1"/>
    </xf>
    <xf numFmtId="165" fontId="5"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15" fillId="0" borderId="0" xfId="0" applyFont="1" applyFill="1" applyBorder="1" applyAlignment="1">
      <alignment vertical="top" wrapText="1"/>
    </xf>
    <xf numFmtId="165" fontId="7" fillId="0" borderId="0" xfId="0" applyNumberFormat="1" applyFont="1" applyFill="1" applyBorder="1" applyAlignment="1">
      <alignment vertical="top" wrapText="1"/>
    </xf>
    <xf numFmtId="14" fontId="7" fillId="0" borderId="0" xfId="0" applyNumberFormat="1" applyFont="1" applyFill="1" applyBorder="1" applyAlignment="1">
      <alignment vertical="top" wrapText="1"/>
    </xf>
    <xf numFmtId="14"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7" fillId="0" borderId="0" xfId="0" applyFont="1" applyBorder="1" applyAlignment="1">
      <alignment vertical="top" wrapText="1"/>
    </xf>
    <xf numFmtId="0" fontId="24" fillId="0" borderId="0" xfId="0" applyFont="1" applyFill="1" applyBorder="1" applyAlignment="1">
      <alignment vertical="top" wrapText="1"/>
    </xf>
    <xf numFmtId="0" fontId="3"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9" fillId="0" borderId="0" xfId="0" applyNumberFormat="1" applyFont="1" applyFill="1" applyBorder="1" applyAlignment="1">
      <alignment vertical="top" wrapText="1"/>
    </xf>
    <xf numFmtId="14" fontId="9" fillId="0" borderId="0" xfId="0" applyNumberFormat="1" applyFont="1" applyFill="1" applyBorder="1" applyAlignment="1">
      <alignment horizontal="left" vertical="top" wrapText="1"/>
    </xf>
    <xf numFmtId="0" fontId="9" fillId="0" borderId="0" xfId="0" applyFont="1" applyFill="1" applyBorder="1" applyAlignment="1">
      <alignment horizontal="center" vertical="top" wrapText="1"/>
    </xf>
    <xf numFmtId="166" fontId="7" fillId="0" borderId="0" xfId="0" applyNumberFormat="1" applyFont="1" applyFill="1" applyBorder="1" applyAlignment="1">
      <alignment vertical="top" wrapText="1"/>
    </xf>
    <xf numFmtId="0" fontId="0" fillId="0" borderId="0" xfId="0" applyBorder="1" applyAlignment="1">
      <alignment vertical="top" wrapText="1"/>
    </xf>
    <xf numFmtId="0" fontId="12" fillId="0" borderId="0" xfId="0" applyFont="1" applyFill="1" applyBorder="1" applyAlignment="1">
      <alignment vertical="top" wrapText="1"/>
    </xf>
    <xf numFmtId="0" fontId="4" fillId="0" borderId="0" xfId="0" applyFont="1" applyBorder="1" applyAlignment="1">
      <alignment horizontal="left" vertical="top" wrapText="1"/>
    </xf>
    <xf numFmtId="0" fontId="6" fillId="0" borderId="0" xfId="0" applyFont="1" applyFill="1" applyBorder="1" applyAlignment="1">
      <alignment horizontal="center" vertical="top" wrapText="1"/>
    </xf>
    <xf numFmtId="0" fontId="9" fillId="0" borderId="0" xfId="0" applyFont="1" applyBorder="1" applyAlignment="1">
      <alignment vertical="top" wrapText="1"/>
    </xf>
    <xf numFmtId="166" fontId="4" fillId="0" borderId="0" xfId="0" applyNumberFormat="1" applyFont="1" applyFill="1" applyBorder="1" applyAlignment="1">
      <alignment horizontal="left" vertical="top" wrapText="1"/>
    </xf>
    <xf numFmtId="14" fontId="1" fillId="0" borderId="0" xfId="0" applyNumberFormat="1" applyFont="1" applyFill="1" applyBorder="1" applyAlignment="1">
      <alignment horizontal="center" vertical="top" wrapText="1"/>
    </xf>
    <xf numFmtId="0" fontId="15" fillId="0" borderId="0" xfId="0" applyFont="1" applyFill="1" applyBorder="1" applyAlignment="1">
      <alignment horizontal="left" vertical="top" wrapText="1"/>
    </xf>
    <xf numFmtId="165" fontId="15" fillId="0" borderId="0" xfId="0" applyNumberFormat="1" applyFont="1" applyFill="1" applyBorder="1" applyAlignment="1">
      <alignment vertical="top" wrapText="1"/>
    </xf>
    <xf numFmtId="0" fontId="15" fillId="0" borderId="0" xfId="0" applyFont="1" applyFill="1" applyBorder="1" applyAlignment="1">
      <alignment horizontal="center" vertical="top" wrapText="1"/>
    </xf>
    <xf numFmtId="0" fontId="16" fillId="0" borderId="0" xfId="0" applyFont="1" applyFill="1" applyBorder="1" applyAlignment="1">
      <alignment vertical="top" wrapText="1"/>
    </xf>
    <xf numFmtId="14"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center" vertical="top" wrapText="1"/>
    </xf>
    <xf numFmtId="0" fontId="1" fillId="0" borderId="0" xfId="0" applyFont="1" applyBorder="1" applyAlignment="1">
      <alignment horizontal="center" vertical="top" wrapText="1"/>
    </xf>
    <xf numFmtId="0" fontId="0" fillId="0" borderId="0" xfId="0" applyAlignment="1">
      <alignment horizontal="center" wrapText="1"/>
    </xf>
    <xf numFmtId="0" fontId="0" fillId="0" borderId="0" xfId="0" applyFill="1" applyAlignment="1">
      <alignment horizontal="center" wrapText="1"/>
    </xf>
    <xf numFmtId="0" fontId="0" fillId="0" borderId="0" xfId="0" applyAlignment="1">
      <alignment wrapText="1"/>
    </xf>
    <xf numFmtId="0" fontId="1" fillId="0" borderId="0" xfId="0" applyFont="1" applyFill="1" applyAlignment="1">
      <alignment horizontal="center" vertical="top" wrapText="1"/>
    </xf>
    <xf numFmtId="0" fontId="26" fillId="0" borderId="0" xfId="0" applyFont="1" applyFill="1" applyBorder="1" applyAlignment="1">
      <alignment vertical="top" wrapText="1"/>
    </xf>
    <xf numFmtId="0" fontId="26" fillId="0" borderId="0" xfId="0" applyFont="1" applyFill="1" applyBorder="1" applyAlignment="1">
      <alignment wrapText="1"/>
    </xf>
    <xf numFmtId="0" fontId="26" fillId="0" borderId="0" xfId="0" applyFont="1" applyFill="1" applyBorder="1" applyAlignment="1">
      <alignment horizontal="left" vertical="top" wrapText="1"/>
    </xf>
    <xf numFmtId="0" fontId="26" fillId="0" borderId="0" xfId="0" applyFont="1" applyFill="1" applyBorder="1" applyAlignment="1">
      <alignment horizontal="center" vertical="top" wrapText="1"/>
    </xf>
    <xf numFmtId="165" fontId="26" fillId="0" borderId="0" xfId="0" applyNumberFormat="1" applyFont="1" applyFill="1" applyBorder="1" applyAlignment="1">
      <alignment vertical="top" wrapText="1"/>
    </xf>
    <xf numFmtId="14" fontId="26" fillId="0" borderId="0" xfId="0" applyNumberFormat="1" applyFont="1" applyFill="1" applyBorder="1" applyAlignment="1">
      <alignment horizontal="left" vertical="top" wrapText="1"/>
    </xf>
    <xf numFmtId="0" fontId="26" fillId="0" borderId="0" xfId="0" applyFont="1" applyBorder="1" applyAlignment="1">
      <alignment vertical="top" wrapText="1"/>
    </xf>
    <xf numFmtId="14" fontId="26" fillId="0" borderId="0" xfId="0" applyNumberFormat="1" applyFont="1" applyFill="1" applyBorder="1" applyAlignment="1">
      <alignment vertical="top" wrapText="1"/>
    </xf>
    <xf numFmtId="0" fontId="27" fillId="0" borderId="0" xfId="0" applyFont="1" applyFill="1" applyBorder="1" applyAlignment="1">
      <alignment vertical="top" wrapText="1"/>
    </xf>
    <xf numFmtId="0" fontId="26" fillId="0" borderId="0" xfId="0" applyFont="1" applyBorder="1" applyAlignment="1">
      <alignment wrapText="1"/>
    </xf>
    <xf numFmtId="0" fontId="3" fillId="0" borderId="0" xfId="0" applyFont="1" applyFill="1" applyAlignment="1">
      <alignment wrapText="1"/>
    </xf>
    <xf numFmtId="0" fontId="10" fillId="0" borderId="0" xfId="0" applyFont="1"/>
    <xf numFmtId="0" fontId="29" fillId="0" borderId="0" xfId="0" applyFont="1" applyAlignment="1">
      <alignment vertical="top"/>
    </xf>
    <xf numFmtId="0" fontId="10" fillId="0" borderId="0" xfId="0" applyFont="1" applyFill="1" applyAlignment="1">
      <alignment horizontal="left" vertical="top" wrapText="1"/>
    </xf>
    <xf numFmtId="0" fontId="1" fillId="3" borderId="0" xfId="0" applyFont="1" applyFill="1" applyBorder="1" applyAlignment="1">
      <alignment vertical="top" wrapText="1"/>
    </xf>
    <xf numFmtId="0" fontId="3" fillId="3" borderId="0" xfId="0" applyFont="1" applyFill="1" applyBorder="1" applyAlignment="1">
      <alignment vertical="top" wrapText="1"/>
    </xf>
    <xf numFmtId="0" fontId="27" fillId="0" borderId="0" xfId="0" applyFont="1" applyFill="1" applyBorder="1" applyAlignment="1">
      <alignment horizontal="center" vertical="top" wrapText="1"/>
    </xf>
    <xf numFmtId="165" fontId="27" fillId="0" borderId="0" xfId="0" applyNumberFormat="1" applyFont="1" applyFill="1" applyBorder="1" applyAlignment="1">
      <alignment vertical="top" wrapText="1"/>
    </xf>
    <xf numFmtId="0" fontId="27" fillId="0" borderId="0" xfId="0" applyFont="1" applyFill="1" applyBorder="1" applyAlignment="1">
      <alignment horizontal="left" vertical="top" wrapText="1"/>
    </xf>
    <xf numFmtId="14" fontId="27" fillId="0" borderId="0" xfId="0" applyNumberFormat="1" applyFont="1" applyFill="1" applyBorder="1" applyAlignment="1">
      <alignment horizontal="left" vertical="top" wrapText="1"/>
    </xf>
    <xf numFmtId="0" fontId="27" fillId="0" borderId="0" xfId="0" applyFont="1" applyFill="1" applyBorder="1" applyAlignment="1">
      <alignment wrapText="1"/>
    </xf>
    <xf numFmtId="0" fontId="3" fillId="0" borderId="0" xfId="0" applyFont="1" applyFill="1" applyBorder="1" applyAlignment="1">
      <alignment horizontal="center" vertical="top" wrapText="1"/>
    </xf>
    <xf numFmtId="166" fontId="1" fillId="0" borderId="0" xfId="0" applyNumberFormat="1" applyFont="1" applyFill="1" applyBorder="1" applyAlignment="1">
      <alignment horizontal="left" vertical="top" wrapText="1"/>
    </xf>
    <xf numFmtId="166" fontId="5" fillId="0" borderId="0" xfId="0" applyNumberFormat="1" applyFont="1" applyFill="1" applyBorder="1" applyAlignment="1">
      <alignment horizontal="left" vertical="top" wrapText="1"/>
    </xf>
    <xf numFmtId="166" fontId="26" fillId="0" borderId="0" xfId="0" applyNumberFormat="1" applyFont="1" applyFill="1" applyBorder="1" applyAlignment="1">
      <alignment horizontal="left" vertical="top" wrapText="1"/>
    </xf>
    <xf numFmtId="166" fontId="10" fillId="0" borderId="0" xfId="0" applyNumberFormat="1" applyFont="1" applyFill="1" applyBorder="1" applyAlignment="1">
      <alignment horizontal="left" vertical="top" wrapText="1"/>
    </xf>
    <xf numFmtId="166" fontId="7" fillId="0" borderId="0" xfId="0" applyNumberFormat="1" applyFont="1" applyFill="1" applyBorder="1" applyAlignment="1">
      <alignment horizontal="left" vertical="top" wrapText="1"/>
    </xf>
    <xf numFmtId="166" fontId="27" fillId="0" borderId="0" xfId="0" applyNumberFormat="1" applyFont="1" applyFill="1" applyBorder="1" applyAlignment="1">
      <alignment horizontal="left" vertical="top" wrapText="1"/>
    </xf>
    <xf numFmtId="166" fontId="9" fillId="0" borderId="0" xfId="0" applyNumberFormat="1" applyFont="1" applyFill="1" applyBorder="1" applyAlignment="1">
      <alignment horizontal="left" vertical="top" wrapText="1"/>
    </xf>
    <xf numFmtId="166" fontId="6" fillId="0" borderId="0" xfId="0" applyNumberFormat="1" applyFont="1" applyFill="1" applyBorder="1" applyAlignment="1">
      <alignment horizontal="left" vertical="top" wrapText="1"/>
    </xf>
    <xf numFmtId="166" fontId="0" fillId="0" borderId="0" xfId="0" applyNumberFormat="1" applyBorder="1" applyAlignment="1">
      <alignment horizontal="left" wrapText="1"/>
    </xf>
    <xf numFmtId="166" fontId="1" fillId="0" borderId="0" xfId="0" applyNumberFormat="1" applyFont="1" applyFill="1" applyBorder="1" applyAlignment="1">
      <alignment horizontal="center" vertical="top" wrapText="1"/>
    </xf>
    <xf numFmtId="166" fontId="5" fillId="0" borderId="0" xfId="0" applyNumberFormat="1" applyFont="1" applyFill="1" applyBorder="1" applyAlignment="1">
      <alignment horizontal="center" vertical="top" wrapText="1"/>
    </xf>
    <xf numFmtId="166" fontId="1" fillId="0" borderId="0" xfId="0" applyNumberFormat="1" applyFont="1" applyBorder="1" applyAlignment="1">
      <alignment horizontal="center" vertical="top" wrapText="1"/>
    </xf>
    <xf numFmtId="166" fontId="25" fillId="0" borderId="0" xfId="0" applyNumberFormat="1" applyFont="1" applyFill="1" applyBorder="1" applyAlignment="1">
      <alignment horizontal="center" vertical="top" wrapText="1"/>
    </xf>
    <xf numFmtId="166" fontId="26" fillId="0" borderId="0" xfId="0" applyNumberFormat="1" applyFont="1" applyFill="1" applyBorder="1" applyAlignment="1">
      <alignment horizontal="center" vertical="top" wrapText="1"/>
    </xf>
    <xf numFmtId="166" fontId="23" fillId="0" borderId="0" xfId="0" applyNumberFormat="1" applyFont="1" applyFill="1" applyBorder="1" applyAlignment="1">
      <alignment horizontal="center" vertical="top" wrapText="1"/>
    </xf>
    <xf numFmtId="166" fontId="10" fillId="0" borderId="0" xfId="0" applyNumberFormat="1" applyFont="1" applyFill="1" applyBorder="1" applyAlignment="1">
      <alignment horizontal="center" vertical="top" wrapText="1"/>
    </xf>
    <xf numFmtId="166" fontId="27" fillId="0" borderId="0" xfId="0" applyNumberFormat="1" applyFont="1" applyFill="1" applyBorder="1" applyAlignment="1">
      <alignment horizontal="center" vertical="top" wrapText="1"/>
    </xf>
    <xf numFmtId="166" fontId="9" fillId="0" borderId="0" xfId="0" applyNumberFormat="1" applyFont="1" applyFill="1" applyBorder="1" applyAlignment="1">
      <alignment horizontal="center" vertical="top" wrapText="1"/>
    </xf>
    <xf numFmtId="166" fontId="7" fillId="0" borderId="0" xfId="0" applyNumberFormat="1" applyFont="1" applyFill="1" applyBorder="1" applyAlignment="1">
      <alignment horizontal="center" vertical="top" wrapText="1"/>
    </xf>
    <xf numFmtId="166" fontId="6" fillId="0" borderId="0" xfId="0" applyNumberFormat="1" applyFont="1" applyFill="1" applyBorder="1" applyAlignment="1">
      <alignment horizontal="center" vertical="top" wrapText="1"/>
    </xf>
    <xf numFmtId="166" fontId="15" fillId="0" borderId="0" xfId="0" applyNumberFormat="1" applyFont="1" applyFill="1" applyBorder="1" applyAlignment="1">
      <alignment horizontal="center" vertical="top" wrapText="1"/>
    </xf>
    <xf numFmtId="166" fontId="0" fillId="0" borderId="0" xfId="0" applyNumberFormat="1" applyBorder="1" applyAlignment="1">
      <alignment horizontal="center" wrapText="1"/>
    </xf>
    <xf numFmtId="0" fontId="28" fillId="0" borderId="0" xfId="0" applyFont="1" applyFill="1" applyBorder="1" applyAlignment="1">
      <alignment horizontal="center" vertical="top" wrapText="1"/>
    </xf>
    <xf numFmtId="0" fontId="30" fillId="0" borderId="0" xfId="0" applyFont="1" applyFill="1" applyBorder="1" applyAlignment="1">
      <alignment horizontal="center" vertical="top" wrapText="1"/>
    </xf>
    <xf numFmtId="166" fontId="3" fillId="0" borderId="0" xfId="0" applyNumberFormat="1" applyFont="1" applyFill="1" applyBorder="1" applyAlignment="1">
      <alignment horizontal="center" vertical="top" wrapText="1"/>
    </xf>
    <xf numFmtId="14" fontId="5" fillId="0" borderId="0" xfId="0" applyNumberFormat="1" applyFont="1" applyFill="1" applyBorder="1" applyAlignment="1">
      <alignment horizontal="center" vertical="top" wrapText="1"/>
    </xf>
    <xf numFmtId="14" fontId="26" fillId="0" borderId="0" xfId="0" applyNumberFormat="1" applyFont="1" applyFill="1" applyBorder="1" applyAlignment="1">
      <alignment horizontal="center" vertical="top" wrapText="1"/>
    </xf>
    <xf numFmtId="0" fontId="10" fillId="0" borderId="0" xfId="0" applyFont="1" applyFill="1" applyBorder="1" applyAlignment="1">
      <alignment horizontal="center" vertical="top" wrapText="1"/>
    </xf>
    <xf numFmtId="14" fontId="7" fillId="0" borderId="0" xfId="0" applyNumberFormat="1" applyFont="1" applyFill="1" applyBorder="1" applyAlignment="1">
      <alignment horizontal="center" vertical="top" wrapText="1"/>
    </xf>
    <xf numFmtId="0" fontId="8" fillId="0" borderId="0" xfId="0" applyFont="1" applyFill="1" applyBorder="1" applyAlignment="1">
      <alignment vertical="top" wrapText="1"/>
    </xf>
    <xf numFmtId="0" fontId="0" fillId="0" borderId="0" xfId="0" applyAlignment="1">
      <alignment horizontal="left" vertical="top" wrapText="1"/>
    </xf>
    <xf numFmtId="0" fontId="8" fillId="0" borderId="0" xfId="0" applyFont="1" applyFill="1" applyBorder="1" applyAlignment="1">
      <alignment horizontal="left" vertical="top" wrapText="1"/>
    </xf>
    <xf numFmtId="0" fontId="8" fillId="0" borderId="0" xfId="0" applyFont="1" applyFill="1" applyBorder="1" applyAlignment="1">
      <alignment horizontal="center" vertical="top" wrapText="1"/>
    </xf>
    <xf numFmtId="166" fontId="8" fillId="0" borderId="0" xfId="0" applyNumberFormat="1" applyFont="1" applyFill="1" applyBorder="1" applyAlignment="1">
      <alignment horizontal="center" vertical="top" wrapText="1"/>
    </xf>
    <xf numFmtId="166" fontId="8" fillId="0" borderId="0" xfId="0" applyNumberFormat="1" applyFont="1" applyFill="1" applyBorder="1" applyAlignment="1">
      <alignment horizontal="left" vertical="top" wrapText="1"/>
    </xf>
    <xf numFmtId="0" fontId="4" fillId="3" borderId="0" xfId="0" applyFont="1" applyFill="1" applyBorder="1" applyAlignment="1">
      <alignment vertical="top" wrapText="1"/>
    </xf>
    <xf numFmtId="0" fontId="31" fillId="0" borderId="0" xfId="0" applyFont="1" applyFill="1" applyAlignment="1">
      <alignment horizontal="left" vertical="top" wrapText="1"/>
    </xf>
    <xf numFmtId="166" fontId="1" fillId="0" borderId="0" xfId="0" applyNumberFormat="1" applyFont="1" applyFill="1" applyAlignment="1">
      <alignment horizontal="left" vertical="top" wrapText="1"/>
    </xf>
    <xf numFmtId="166" fontId="0" fillId="0" borderId="0" xfId="0" applyNumberFormat="1" applyAlignment="1">
      <alignment wrapText="1"/>
    </xf>
    <xf numFmtId="0" fontId="32" fillId="4" borderId="0" xfId="0" applyFont="1" applyFill="1" applyBorder="1" applyAlignment="1"/>
    <xf numFmtId="166" fontId="0" fillId="4" borderId="0" xfId="0" applyNumberFormat="1" applyFill="1" applyBorder="1" applyAlignment="1">
      <alignment horizontal="center"/>
    </xf>
    <xf numFmtId="0" fontId="0" fillId="4" borderId="0" xfId="0" applyFill="1" applyBorder="1" applyAlignment="1">
      <alignment horizontal="center"/>
    </xf>
    <xf numFmtId="0" fontId="0" fillId="4" borderId="0" xfId="0" applyFill="1" applyBorder="1" applyAlignment="1">
      <alignment horizontal="center" wrapText="1"/>
    </xf>
    <xf numFmtId="0" fontId="0" fillId="4" borderId="0" xfId="0" applyFill="1" applyBorder="1" applyAlignment="1">
      <alignment wrapText="1"/>
    </xf>
    <xf numFmtId="166" fontId="3" fillId="4" borderId="0" xfId="0" applyNumberFormat="1" applyFont="1" applyFill="1" applyBorder="1" applyAlignment="1">
      <alignment horizontal="left"/>
    </xf>
    <xf numFmtId="0" fontId="32" fillId="0" borderId="2" xfId="0" applyFont="1" applyBorder="1" applyAlignment="1">
      <alignment horizontal="center" wrapText="1"/>
    </xf>
    <xf numFmtId="0" fontId="32" fillId="0" borderId="3" xfId="0" applyFont="1" applyBorder="1" applyAlignment="1">
      <alignment wrapText="1"/>
    </xf>
    <xf numFmtId="0" fontId="3" fillId="4" borderId="3" xfId="0" applyFont="1" applyFill="1" applyBorder="1" applyAlignment="1">
      <alignment wrapText="1"/>
    </xf>
    <xf numFmtId="0" fontId="3" fillId="3" borderId="3" xfId="0" applyFont="1" applyFill="1" applyBorder="1" applyAlignment="1">
      <alignment wrapText="1"/>
    </xf>
    <xf numFmtId="0" fontId="6" fillId="0" borderId="3" xfId="0" applyFont="1" applyBorder="1" applyAlignment="1">
      <alignment wrapText="1"/>
    </xf>
    <xf numFmtId="0" fontId="0" fillId="4" borderId="0" xfId="0" applyFill="1" applyBorder="1" applyAlignment="1">
      <alignment horizontal="left" wrapText="1"/>
    </xf>
    <xf numFmtId="0" fontId="4" fillId="0" borderId="0" xfId="0" applyFont="1" applyBorder="1" applyAlignment="1">
      <alignment wrapText="1"/>
    </xf>
    <xf numFmtId="0" fontId="7" fillId="3" borderId="0" xfId="0" applyFont="1" applyFill="1" applyBorder="1" applyAlignment="1">
      <alignment vertical="top" wrapText="1"/>
    </xf>
    <xf numFmtId="0" fontId="26" fillId="3" borderId="0" xfId="0" applyFont="1" applyFill="1" applyBorder="1" applyAlignment="1">
      <alignment vertical="top" wrapText="1"/>
    </xf>
    <xf numFmtId="0" fontId="28" fillId="0" borderId="4" xfId="0" applyFont="1" applyFill="1" applyBorder="1" applyAlignment="1">
      <alignment horizontal="left" vertical="top" wrapText="1"/>
    </xf>
    <xf numFmtId="0" fontId="4" fillId="0" borderId="3" xfId="0" applyFont="1" applyBorder="1" applyAlignment="1">
      <alignment wrapText="1"/>
    </xf>
    <xf numFmtId="0" fontId="9"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25" fillId="0" borderId="0" xfId="0" applyFont="1" applyFill="1" applyBorder="1" applyAlignment="1">
      <alignment horizontal="left" wrapText="1"/>
    </xf>
    <xf numFmtId="0" fontId="3" fillId="5" borderId="7" xfId="0" applyFont="1" applyFill="1" applyBorder="1" applyAlignment="1">
      <alignment horizontal="center" wrapText="1"/>
    </xf>
    <xf numFmtId="0" fontId="3" fillId="5" borderId="8" xfId="0" applyFont="1" applyFill="1" applyBorder="1" applyAlignment="1">
      <alignment horizontal="center" wrapText="1"/>
    </xf>
    <xf numFmtId="0" fontId="32" fillId="5" borderId="9" xfId="0" applyFont="1" applyFill="1" applyBorder="1" applyAlignment="1">
      <alignment horizontal="center" vertical="top" wrapText="1"/>
    </xf>
    <xf numFmtId="0" fontId="32" fillId="5" borderId="1" xfId="0" applyFont="1" applyFill="1" applyBorder="1" applyAlignment="1">
      <alignment horizontal="center" vertical="top" wrapText="1"/>
    </xf>
    <xf numFmtId="0" fontId="14" fillId="0" borderId="0" xfId="0" applyFont="1" applyFill="1" applyBorder="1" applyAlignment="1">
      <alignment horizontal="center" vertical="top" wrapText="1"/>
    </xf>
    <xf numFmtId="166" fontId="14" fillId="0" borderId="0" xfId="0" applyNumberFormat="1" applyFont="1" applyFill="1" applyBorder="1" applyAlignment="1">
      <alignment horizontal="center" vertical="top" wrapText="1"/>
    </xf>
    <xf numFmtId="166" fontId="14" fillId="0" borderId="0" xfId="0" applyNumberFormat="1" applyFont="1" applyFill="1" applyBorder="1" applyAlignment="1">
      <alignment horizontal="left" vertical="top" wrapText="1"/>
    </xf>
    <xf numFmtId="0" fontId="14" fillId="0" borderId="0" xfId="0" applyFont="1" applyFill="1" applyBorder="1" applyAlignment="1">
      <alignment horizontal="left" vertical="top" wrapText="1"/>
    </xf>
    <xf numFmtId="14" fontId="14" fillId="0" borderId="0" xfId="0" applyNumberFormat="1" applyFont="1" applyFill="1" applyBorder="1" applyAlignment="1">
      <alignment horizontal="left" vertical="top" wrapText="1"/>
    </xf>
    <xf numFmtId="0" fontId="5" fillId="0" borderId="0" xfId="0" applyFont="1" applyBorder="1" applyAlignment="1">
      <alignment vertical="top" wrapText="1"/>
    </xf>
    <xf numFmtId="0" fontId="20" fillId="0" borderId="0" xfId="0" applyFont="1" applyFill="1" applyBorder="1" applyAlignment="1">
      <alignment horizontal="center" vertical="top" wrapText="1"/>
    </xf>
    <xf numFmtId="166" fontId="20" fillId="0" borderId="0" xfId="0" applyNumberFormat="1" applyFont="1" applyFill="1" applyBorder="1" applyAlignment="1">
      <alignment horizontal="center" vertical="top" wrapText="1"/>
    </xf>
    <xf numFmtId="166" fontId="20" fillId="0" borderId="0" xfId="0" applyNumberFormat="1" applyFont="1" applyFill="1" applyBorder="1" applyAlignment="1">
      <alignment horizontal="left" vertical="top" wrapText="1"/>
    </xf>
    <xf numFmtId="0" fontId="20" fillId="0"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52" Type="http://schemas.openxmlformats.org/officeDocument/2006/relationships/revisionLog" Target="revisionLog5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07D0150-EE97-4360-AEE8-DDAB4C518A56}" diskRevisions="1" revisionId="158" version="2" protected="1">
  <header guid="{CD9DCB63-9DE6-11D4-AE66-00D0B7532C5E}" dateTime="2000-10-10T14:07:33" maxSheetId="6" userName="Sheetal H. Patel" r:id="rId51" minRId="152">
    <sheetIdMap count="5">
      <sheetId val="1"/>
      <sheetId val="2"/>
      <sheetId val="3"/>
      <sheetId val="4"/>
      <sheetId val="5"/>
    </sheetIdMap>
  </header>
  <header guid="{D07D0150-EE97-4360-AEE8-DDAB4C518A56}" dateTime="2023-09-10T13:11:14" maxSheetId="6" userName="Havlíček Jan" r:id="rId52">
    <sheetIdMap count="5">
      <sheetId val="1"/>
      <sheetId val="2"/>
      <sheetId val="3"/>
      <sheetId val="4"/>
      <sheetId val="5"/>
    </sheetIdMap>
  </header>
</header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1">
    <oc r="C3" t="inlineStr">
      <is>
        <t>10/5/00 @ 11:00a.m.</t>
      </is>
    </oc>
    <nc r="C3" t="inlineStr">
      <is>
        <t>10/9/00 @ 11:00a.m.</t>
      </is>
    </nc>
  </rcc>
  <rcv guid="{D2AED1D1-8B0E-11D4-AE60-00D0B7532C5E}" action="delete"/>
  <rcv guid="{D2AED1D1-8B0E-11D4-AE60-00D0B7532C5E}"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50946126_04B7_4DC6_A434_CD2C9954BE5D_.wvu.FilterData" hidden="1" oldHidden="1">
    <formula>'Master List'!$A$10:$AG$413</formula>
  </rdn>
  <rdn rId="0" localSheetId="2" customView="1" name="Z_50946126_04B7_4DC6_A434_CD2C9954BE5D_.wvu.FilterData" hidden="1" oldHidden="1">
    <formula>'Top 200'!$A$1:$AF$220</formula>
  </rdn>
  <rdn rId="0" localSheetId="3" customView="1" name="Z_50946126_04B7_4DC6_A434_CD2C9954BE5D_.wvu.PrintArea" hidden="1" oldHidden="1">
    <formula>'Everyone Else'!$C$1:$H$9</formula>
  </rdn>
  <rdn rId="0" localSheetId="3" customView="1" name="Z_50946126_04B7_4DC6_A434_CD2C9954BE5D_.wvu.FilterData" hidden="1" oldHidden="1">
    <formula>'Everyone Else'!$A$1:$AF$202</formula>
  </rdn>
  <rdn rId="0" localSheetId="4" customView="1" name="Z_50946126_04B7_4DC6_A434_CD2C9954BE5D_.wvu.FilterData" hidden="1" oldHidden="1">
    <formula>'Clickpaper.com'!$A$1:$AF$21</formula>
  </rdn>
  <rdn rId="0" localSheetId="5" customView="1" name="Z_50946126_04B7_4DC6_A434_CD2C9954BE5D_.wvu.Cols" hidden="1" oldHidden="1">
    <formula>'Summary Data'!$A:$M</formula>
  </rdn>
  <rcv guid="{50946126-04B7-4DC6-A434-CD2C9954BE5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microsoft.com/office/2006/relationships/wsSortMap" Target="wsSortMa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O414"/>
  <sheetViews>
    <sheetView tabSelected="1" zoomScale="75" workbookViewId="0">
      <pane xSplit="1" ySplit="10" topLeftCell="B11" activePane="bottomRight" state="frozenSplit"/>
      <selection pane="topRight" activeCell="B1" sqref="B1"/>
      <selection pane="bottomLeft" activeCell="A11" sqref="A11"/>
      <selection pane="bottomRight" activeCell="C4" sqref="C4"/>
    </sheetView>
  </sheetViews>
  <sheetFormatPr defaultColWidth="9.109375" defaultRowHeight="13.2" x14ac:dyDescent="0.25"/>
  <cols>
    <col min="1" max="1" width="60.6640625" style="30" customWidth="1"/>
    <col min="2" max="2" width="27.44140625" style="41" customWidth="1"/>
    <col min="3" max="3" width="18.5546875" style="41" bestFit="1" customWidth="1"/>
    <col min="4" max="4" width="16.5546875" style="198" customWidth="1"/>
    <col min="5" max="5" width="13.6640625" style="41" customWidth="1"/>
    <col min="6" max="6" width="15.5546875" style="41" customWidth="1"/>
    <col min="7" max="7" width="16.88671875" style="41" customWidth="1"/>
    <col min="8" max="8" width="55.6640625" style="30" customWidth="1"/>
    <col min="9" max="9" width="77.6640625" style="58" customWidth="1"/>
    <col min="10" max="10" width="42.33203125" style="30" customWidth="1"/>
    <col min="11" max="11" width="15" style="30" bestFit="1" customWidth="1"/>
    <col min="12" max="12" width="26.5546875" style="53" customWidth="1"/>
    <col min="13" max="13" width="22.44140625" style="30" bestFit="1" customWidth="1"/>
    <col min="14" max="14" width="19" style="198" bestFit="1" customWidth="1"/>
    <col min="15" max="15" width="24" style="41" bestFit="1" customWidth="1"/>
    <col min="16" max="16" width="10.33203125" style="30" bestFit="1" customWidth="1"/>
    <col min="17" max="17" width="52.44140625" style="58" customWidth="1"/>
    <col min="18" max="18" width="33.109375" style="30" bestFit="1" customWidth="1"/>
    <col min="19" max="19" width="28" style="30" bestFit="1" customWidth="1"/>
    <col min="20" max="20" width="40.109375" style="58" bestFit="1" customWidth="1"/>
    <col min="21" max="21" width="51.88671875" style="30" customWidth="1"/>
    <col min="22" max="22" width="32.109375" style="30" customWidth="1"/>
    <col min="23" max="23" width="9.6640625" style="59" customWidth="1"/>
    <col min="24" max="24" width="23.33203125" style="185" customWidth="1"/>
    <col min="25" max="25" width="34" style="30" customWidth="1"/>
    <col min="26" max="26" width="23.109375" style="30" customWidth="1"/>
    <col min="27" max="27" width="31.88671875" style="30" customWidth="1"/>
    <col min="28" max="28" width="12" style="30" customWidth="1"/>
    <col min="29" max="29" width="13.6640625" style="30" customWidth="1"/>
    <col min="30" max="30" width="14.6640625" style="41" customWidth="1"/>
    <col min="31" max="31" width="24" style="30" customWidth="1"/>
    <col min="32" max="32" width="69.6640625" style="30" customWidth="1"/>
    <col min="33" max="33" width="5.44140625" style="30" bestFit="1" customWidth="1"/>
    <col min="34" max="16384" width="9.109375" style="30"/>
  </cols>
  <sheetData>
    <row r="1" spans="1:41" x14ac:dyDescent="0.25">
      <c r="A1" s="222" t="s">
        <v>2223</v>
      </c>
      <c r="C1" s="216" t="s">
        <v>2224</v>
      </c>
      <c r="D1" s="217"/>
      <c r="E1" s="218"/>
      <c r="F1" s="219"/>
      <c r="G1" s="219"/>
      <c r="H1" s="220"/>
      <c r="I1" s="227"/>
    </row>
    <row r="2" spans="1:41" x14ac:dyDescent="0.25">
      <c r="A2" s="223"/>
      <c r="C2" s="219"/>
      <c r="D2" s="221" t="s">
        <v>2225</v>
      </c>
      <c r="E2" s="219"/>
      <c r="F2" s="219"/>
      <c r="G2" s="219"/>
      <c r="H2" s="220"/>
      <c r="I2" s="227"/>
    </row>
    <row r="3" spans="1:41" ht="26.4" x14ac:dyDescent="0.25">
      <c r="A3" s="224" t="s">
        <v>2222</v>
      </c>
      <c r="B3" s="238" t="s">
        <v>825</v>
      </c>
      <c r="C3" s="236" t="s">
        <v>2</v>
      </c>
    </row>
    <row r="4" spans="1:41" x14ac:dyDescent="0.25">
      <c r="A4" s="225" t="s">
        <v>2219</v>
      </c>
      <c r="B4" s="239" t="s">
        <v>826</v>
      </c>
      <c r="C4" s="237" t="s">
        <v>3</v>
      </c>
    </row>
    <row r="5" spans="1:41" x14ac:dyDescent="0.25">
      <c r="A5" s="226" t="s">
        <v>2220</v>
      </c>
    </row>
    <row r="6" spans="1:41" x14ac:dyDescent="0.25">
      <c r="A6" s="232" t="s">
        <v>2221</v>
      </c>
    </row>
    <row r="7" spans="1:41" x14ac:dyDescent="0.25">
      <c r="A7" s="233" t="s">
        <v>797</v>
      </c>
    </row>
    <row r="8" spans="1:41" ht="13.8" thickBot="1" x14ac:dyDescent="0.3">
      <c r="A8" s="231" t="s">
        <v>800</v>
      </c>
    </row>
    <row r="10" spans="1:41" s="42" customFormat="1" ht="31.2" x14ac:dyDescent="0.3">
      <c r="A10" s="12" t="s">
        <v>1241</v>
      </c>
      <c r="B10" s="12" t="s">
        <v>1060</v>
      </c>
      <c r="C10" s="57" t="s">
        <v>1021</v>
      </c>
      <c r="D10" s="54" t="s">
        <v>1527</v>
      </c>
      <c r="E10" s="12" t="s">
        <v>1878</v>
      </c>
      <c r="F10" s="12" t="s">
        <v>1889</v>
      </c>
      <c r="G10" s="12" t="s">
        <v>1948</v>
      </c>
      <c r="H10" s="12" t="s">
        <v>1879</v>
      </c>
      <c r="I10" s="12" t="s">
        <v>375</v>
      </c>
      <c r="J10" s="12" t="s">
        <v>1880</v>
      </c>
      <c r="K10" s="12" t="s">
        <v>1639</v>
      </c>
      <c r="L10" s="12" t="s">
        <v>1238</v>
      </c>
      <c r="M10" s="12" t="s">
        <v>1611</v>
      </c>
      <c r="N10" s="54" t="s">
        <v>1610</v>
      </c>
      <c r="O10" s="12" t="s">
        <v>1237</v>
      </c>
      <c r="P10" s="12" t="s">
        <v>1641</v>
      </c>
      <c r="Q10" s="12" t="s">
        <v>986</v>
      </c>
      <c r="R10" s="12" t="s">
        <v>987</v>
      </c>
      <c r="S10" s="12" t="s">
        <v>988</v>
      </c>
      <c r="T10" s="12" t="s">
        <v>989</v>
      </c>
      <c r="U10" s="12" t="s">
        <v>990</v>
      </c>
      <c r="V10" s="12" t="s">
        <v>985</v>
      </c>
      <c r="W10" s="13" t="s">
        <v>1240</v>
      </c>
      <c r="X10" s="54" t="s">
        <v>197</v>
      </c>
      <c r="Y10" s="12" t="s">
        <v>1235</v>
      </c>
      <c r="Z10" s="12" t="s">
        <v>1234</v>
      </c>
      <c r="AA10" s="12" t="s">
        <v>1233</v>
      </c>
      <c r="AB10" s="12" t="s">
        <v>1232</v>
      </c>
      <c r="AC10" s="12" t="s">
        <v>1231</v>
      </c>
      <c r="AD10" s="12" t="s">
        <v>206</v>
      </c>
      <c r="AE10" s="12" t="s">
        <v>207</v>
      </c>
      <c r="AF10" s="12" t="s">
        <v>208</v>
      </c>
      <c r="AG10" s="41"/>
    </row>
    <row r="11" spans="1:41" s="156" customFormat="1" ht="39.6" x14ac:dyDescent="0.25">
      <c r="A11" s="155" t="s">
        <v>468</v>
      </c>
      <c r="B11" s="158" t="s">
        <v>1059</v>
      </c>
      <c r="C11" s="199" t="s">
        <v>467</v>
      </c>
      <c r="D11" s="190">
        <v>36719</v>
      </c>
      <c r="E11" s="158" t="s">
        <v>504</v>
      </c>
      <c r="F11" s="158" t="s">
        <v>1890</v>
      </c>
      <c r="G11" s="158" t="s">
        <v>792</v>
      </c>
      <c r="H11" s="155" t="s">
        <v>341</v>
      </c>
      <c r="I11" s="157" t="s">
        <v>469</v>
      </c>
      <c r="J11" s="155" t="s">
        <v>2320</v>
      </c>
      <c r="K11" s="155" t="s">
        <v>1156</v>
      </c>
      <c r="L11" s="155" t="s">
        <v>2317</v>
      </c>
      <c r="M11" s="155"/>
      <c r="N11" s="190"/>
      <c r="O11" s="158" t="s">
        <v>2315</v>
      </c>
      <c r="P11" s="155"/>
      <c r="Q11" s="157" t="s">
        <v>1668</v>
      </c>
      <c r="R11" s="155"/>
      <c r="S11" s="155"/>
      <c r="T11" s="157" t="s">
        <v>760</v>
      </c>
      <c r="U11" s="155"/>
      <c r="V11" s="155"/>
      <c r="W11" s="159">
        <v>24.963999999999999</v>
      </c>
      <c r="X11" s="179"/>
      <c r="Y11" s="157"/>
      <c r="Z11" s="157"/>
      <c r="AA11" s="155"/>
      <c r="AB11" s="155"/>
      <c r="AC11" s="155"/>
      <c r="AD11" s="158" t="s">
        <v>2313</v>
      </c>
      <c r="AE11" s="157"/>
      <c r="AF11" s="155" t="s">
        <v>1933</v>
      </c>
      <c r="AG11" s="155"/>
      <c r="AH11" s="155"/>
      <c r="AI11" s="155"/>
      <c r="AJ11" s="155"/>
      <c r="AK11" s="155"/>
      <c r="AL11" s="155"/>
      <c r="AM11" s="155"/>
      <c r="AN11" s="155"/>
      <c r="AO11" s="155"/>
    </row>
    <row r="12" spans="1:41" s="35" customFormat="1" x14ac:dyDescent="0.25">
      <c r="A12" s="76" t="s">
        <v>2250</v>
      </c>
      <c r="B12" s="77" t="s">
        <v>1058</v>
      </c>
      <c r="C12" s="77" t="s">
        <v>1836</v>
      </c>
      <c r="D12" s="186"/>
      <c r="E12" s="77" t="s">
        <v>2332</v>
      </c>
      <c r="F12" s="77" t="s">
        <v>1877</v>
      </c>
      <c r="G12" s="77" t="s">
        <v>1950</v>
      </c>
      <c r="H12" s="76"/>
      <c r="I12" s="76" t="s">
        <v>1792</v>
      </c>
      <c r="J12" s="76"/>
      <c r="K12" s="76" t="s">
        <v>2317</v>
      </c>
      <c r="L12" s="76" t="s">
        <v>2317</v>
      </c>
      <c r="M12" s="76"/>
      <c r="N12" s="186"/>
      <c r="O12" s="77"/>
      <c r="P12" s="76"/>
      <c r="Q12" s="76" t="s">
        <v>2249</v>
      </c>
      <c r="R12" s="76" t="s">
        <v>1504</v>
      </c>
      <c r="S12" s="76" t="s">
        <v>1505</v>
      </c>
      <c r="T12" s="76"/>
      <c r="U12" s="76" t="s">
        <v>1506</v>
      </c>
      <c r="V12" s="76"/>
      <c r="W12" s="76"/>
      <c r="X12" s="177"/>
      <c r="Y12" s="79"/>
      <c r="Z12" s="79"/>
      <c r="AA12" s="76"/>
      <c r="AB12" s="76"/>
      <c r="AC12" s="76"/>
      <c r="AD12" s="77" t="s">
        <v>1156</v>
      </c>
      <c r="AE12" s="79"/>
      <c r="AF12" s="76"/>
      <c r="AG12" s="76"/>
      <c r="AH12" s="80"/>
      <c r="AI12" s="80"/>
      <c r="AJ12" s="80"/>
      <c r="AK12" s="80"/>
      <c r="AL12" s="80"/>
      <c r="AM12" s="80"/>
      <c r="AN12" s="80"/>
      <c r="AO12" s="80"/>
    </row>
    <row r="13" spans="1:41" s="6" customFormat="1" ht="26.4" x14ac:dyDescent="0.25">
      <c r="A13" s="85" t="s">
        <v>1748</v>
      </c>
      <c r="B13" s="77" t="s">
        <v>1059</v>
      </c>
      <c r="C13" s="89" t="s">
        <v>1035</v>
      </c>
      <c r="D13" s="113">
        <v>36784</v>
      </c>
      <c r="E13" s="89" t="s">
        <v>2332</v>
      </c>
      <c r="F13" s="89" t="s">
        <v>1877</v>
      </c>
      <c r="G13" s="89" t="s">
        <v>1950</v>
      </c>
      <c r="H13" s="85" t="s">
        <v>2124</v>
      </c>
      <c r="I13" s="86" t="s">
        <v>2125</v>
      </c>
      <c r="J13" s="85" t="s">
        <v>2320</v>
      </c>
      <c r="K13" s="85"/>
      <c r="L13" s="85" t="s">
        <v>1596</v>
      </c>
      <c r="M13" s="85"/>
      <c r="N13" s="113"/>
      <c r="O13" s="89" t="s">
        <v>1747</v>
      </c>
      <c r="P13" s="85"/>
      <c r="Q13" s="86" t="s">
        <v>2104</v>
      </c>
      <c r="R13" s="85" t="s">
        <v>2105</v>
      </c>
      <c r="S13" s="85"/>
      <c r="T13" s="86"/>
      <c r="U13" s="85"/>
      <c r="V13" s="85" t="s">
        <v>984</v>
      </c>
      <c r="W13" s="87">
        <v>14.375999999999999</v>
      </c>
      <c r="X13" s="142"/>
      <c r="Y13" s="86"/>
      <c r="Z13" s="86"/>
      <c r="AA13" s="85"/>
      <c r="AB13" s="85"/>
      <c r="AC13" s="85"/>
      <c r="AD13" s="89" t="s">
        <v>2313</v>
      </c>
      <c r="AE13" s="86" t="s">
        <v>1746</v>
      </c>
      <c r="AF13" s="85"/>
      <c r="AG13" s="85"/>
      <c r="AH13" s="85"/>
      <c r="AI13" s="85"/>
      <c r="AJ13" s="85"/>
      <c r="AK13" s="85"/>
      <c r="AL13" s="85"/>
      <c r="AM13" s="85"/>
      <c r="AN13" s="85"/>
      <c r="AO13" s="85"/>
    </row>
    <row r="14" spans="1:41" s="26" customFormat="1" x14ac:dyDescent="0.25">
      <c r="A14" s="76" t="s">
        <v>1296</v>
      </c>
      <c r="B14" s="77" t="s">
        <v>1058</v>
      </c>
      <c r="C14" s="77" t="s">
        <v>1035</v>
      </c>
      <c r="D14" s="186">
        <v>36748</v>
      </c>
      <c r="E14" s="77" t="s">
        <v>1787</v>
      </c>
      <c r="F14" s="77" t="s">
        <v>1877</v>
      </c>
      <c r="G14" s="77" t="s">
        <v>1950</v>
      </c>
      <c r="H14" s="76"/>
      <c r="I14" s="76" t="s">
        <v>1034</v>
      </c>
      <c r="J14" s="76"/>
      <c r="K14" s="76" t="s">
        <v>2317</v>
      </c>
      <c r="L14" s="76" t="s">
        <v>1596</v>
      </c>
      <c r="M14" s="76" t="s">
        <v>1775</v>
      </c>
      <c r="N14" s="186"/>
      <c r="O14" s="77"/>
      <c r="P14" s="76"/>
      <c r="Q14" s="76" t="s">
        <v>2251</v>
      </c>
      <c r="R14" s="76"/>
      <c r="S14" s="76"/>
      <c r="T14" s="76"/>
      <c r="U14" s="76"/>
      <c r="V14" s="76"/>
      <c r="W14" s="76"/>
      <c r="X14" s="177"/>
      <c r="Y14" s="79"/>
      <c r="Z14" s="79"/>
      <c r="AA14" s="76"/>
      <c r="AB14" s="76"/>
      <c r="AC14" s="76"/>
      <c r="AD14" s="77" t="s">
        <v>2313</v>
      </c>
      <c r="AE14" s="79"/>
      <c r="AF14" s="76"/>
      <c r="AG14" s="76"/>
      <c r="AH14" s="82"/>
      <c r="AI14" s="82"/>
      <c r="AJ14" s="82"/>
      <c r="AK14" s="82"/>
      <c r="AL14" s="82"/>
      <c r="AM14" s="82"/>
      <c r="AN14" s="82"/>
      <c r="AO14" s="82"/>
    </row>
    <row r="15" spans="1:41" s="43" customFormat="1" x14ac:dyDescent="0.25">
      <c r="A15" s="76" t="s">
        <v>2235</v>
      </c>
      <c r="B15" s="77" t="s">
        <v>1058</v>
      </c>
      <c r="C15" s="77"/>
      <c r="D15" s="186">
        <v>36790</v>
      </c>
      <c r="E15" s="77" t="s">
        <v>1853</v>
      </c>
      <c r="F15" s="77" t="s">
        <v>1877</v>
      </c>
      <c r="G15" s="77" t="s">
        <v>1950</v>
      </c>
      <c r="H15" s="76"/>
      <c r="I15" s="76" t="s">
        <v>1793</v>
      </c>
      <c r="J15" s="76"/>
      <c r="K15" s="76"/>
      <c r="L15" s="76" t="s">
        <v>2317</v>
      </c>
      <c r="M15" s="76" t="s">
        <v>1775</v>
      </c>
      <c r="N15" s="186">
        <v>36735</v>
      </c>
      <c r="O15" s="77"/>
      <c r="P15" s="76"/>
      <c r="Q15" s="76" t="s">
        <v>2236</v>
      </c>
      <c r="R15" s="76" t="s">
        <v>2237</v>
      </c>
      <c r="S15" s="76" t="s">
        <v>2238</v>
      </c>
      <c r="T15" s="76" t="s">
        <v>2239</v>
      </c>
      <c r="U15" s="76" t="s">
        <v>1647</v>
      </c>
      <c r="V15" s="76"/>
      <c r="W15" s="76"/>
      <c r="X15" s="177"/>
      <c r="Y15" s="79"/>
      <c r="Z15" s="79"/>
      <c r="AA15" s="76"/>
      <c r="AB15" s="76"/>
      <c r="AC15" s="76"/>
      <c r="AD15" s="77"/>
      <c r="AE15" s="79"/>
      <c r="AF15" s="76"/>
      <c r="AG15" s="76"/>
      <c r="AH15" s="84"/>
      <c r="AI15" s="84"/>
      <c r="AJ15" s="84"/>
      <c r="AK15" s="84"/>
      <c r="AL15" s="84"/>
      <c r="AM15" s="84"/>
      <c r="AN15" s="84"/>
      <c r="AO15" s="84"/>
    </row>
    <row r="16" spans="1:41" s="44" customFormat="1" ht="39.6" x14ac:dyDescent="0.25">
      <c r="A16" s="85" t="s">
        <v>404</v>
      </c>
      <c r="B16" s="77" t="s">
        <v>1059</v>
      </c>
      <c r="C16" s="89" t="s">
        <v>1596</v>
      </c>
      <c r="D16" s="113">
        <v>36719</v>
      </c>
      <c r="E16" s="89" t="s">
        <v>2332</v>
      </c>
      <c r="F16" s="89" t="s">
        <v>1890</v>
      </c>
      <c r="G16" s="89" t="s">
        <v>1950</v>
      </c>
      <c r="H16" s="85" t="s">
        <v>312</v>
      </c>
      <c r="I16" s="85" t="s">
        <v>402</v>
      </c>
      <c r="J16" s="85"/>
      <c r="K16" s="85"/>
      <c r="L16" s="85" t="s">
        <v>1596</v>
      </c>
      <c r="M16" s="85"/>
      <c r="N16" s="89"/>
      <c r="O16" s="89" t="s">
        <v>403</v>
      </c>
      <c r="P16" s="85"/>
      <c r="Q16" s="86" t="s">
        <v>1553</v>
      </c>
      <c r="R16" s="85"/>
      <c r="S16" s="85"/>
      <c r="T16" s="86"/>
      <c r="U16" s="85"/>
      <c r="V16" s="85"/>
      <c r="W16" s="87">
        <v>49.86</v>
      </c>
      <c r="X16" s="142">
        <v>36654</v>
      </c>
      <c r="Y16" s="86" t="s">
        <v>1213</v>
      </c>
      <c r="Z16" s="88" t="s">
        <v>1212</v>
      </c>
      <c r="AA16" s="85"/>
      <c r="AB16" s="85"/>
      <c r="AC16" s="85"/>
      <c r="AD16" s="89" t="s">
        <v>768</v>
      </c>
      <c r="AE16" s="88">
        <v>36087</v>
      </c>
      <c r="AF16" s="85" t="s">
        <v>1211</v>
      </c>
      <c r="AG16" s="85"/>
      <c r="AH16" s="90"/>
      <c r="AI16" s="90"/>
      <c r="AJ16" s="90"/>
      <c r="AK16" s="90"/>
      <c r="AL16" s="90"/>
      <c r="AM16" s="90"/>
      <c r="AN16" s="90"/>
      <c r="AO16" s="90"/>
    </row>
    <row r="17" spans="1:41" s="6" customFormat="1" x14ac:dyDescent="0.25">
      <c r="A17" s="76" t="s">
        <v>1297</v>
      </c>
      <c r="B17" s="77" t="s">
        <v>1058</v>
      </c>
      <c r="C17" s="77"/>
      <c r="D17" s="186"/>
      <c r="E17" s="77" t="s">
        <v>1560</v>
      </c>
      <c r="F17" s="77" t="s">
        <v>1877</v>
      </c>
      <c r="G17" s="77" t="s">
        <v>1950</v>
      </c>
      <c r="H17" s="76"/>
      <c r="I17" s="76" t="s">
        <v>1794</v>
      </c>
      <c r="J17" s="76"/>
      <c r="K17" s="76" t="s">
        <v>2317</v>
      </c>
      <c r="L17" s="76"/>
      <c r="M17" s="76" t="s">
        <v>1775</v>
      </c>
      <c r="N17" s="186"/>
      <c r="O17" s="77"/>
      <c r="P17" s="76"/>
      <c r="Q17" s="76"/>
      <c r="R17" s="76" t="s">
        <v>1507</v>
      </c>
      <c r="S17" s="76"/>
      <c r="T17" s="76"/>
      <c r="U17" s="76" t="s">
        <v>1508</v>
      </c>
      <c r="V17" s="76"/>
      <c r="W17" s="76"/>
      <c r="X17" s="177"/>
      <c r="Y17" s="79"/>
      <c r="Z17" s="79"/>
      <c r="AA17" s="76"/>
      <c r="AB17" s="76"/>
      <c r="AC17" s="76"/>
      <c r="AD17" s="77" t="s">
        <v>2313</v>
      </c>
      <c r="AE17" s="79"/>
      <c r="AF17" s="76"/>
      <c r="AG17" s="76"/>
      <c r="AH17" s="85"/>
      <c r="AI17" s="85"/>
      <c r="AJ17" s="85"/>
      <c r="AK17" s="85"/>
      <c r="AL17" s="85"/>
      <c r="AM17" s="85"/>
      <c r="AN17" s="85"/>
      <c r="AO17" s="85"/>
    </row>
    <row r="18" spans="1:41" s="35" customFormat="1" ht="39.6" x14ac:dyDescent="0.25">
      <c r="A18" s="91" t="s">
        <v>1932</v>
      </c>
      <c r="B18" s="77" t="s">
        <v>1059</v>
      </c>
      <c r="C18" s="96" t="s">
        <v>1836</v>
      </c>
      <c r="D18" s="187">
        <v>36721</v>
      </c>
      <c r="E18" s="96" t="s">
        <v>2318</v>
      </c>
      <c r="F18" s="202"/>
      <c r="G18" s="96" t="s">
        <v>792</v>
      </c>
      <c r="H18" s="91" t="s">
        <v>1485</v>
      </c>
      <c r="I18" s="95" t="s">
        <v>1618</v>
      </c>
      <c r="J18" s="93" t="s">
        <v>2320</v>
      </c>
      <c r="K18" s="91"/>
      <c r="L18" s="91" t="s">
        <v>2317</v>
      </c>
      <c r="M18" s="91"/>
      <c r="N18" s="187"/>
      <c r="O18" s="202" t="s">
        <v>2315</v>
      </c>
      <c r="P18" s="93"/>
      <c r="Q18" s="95" t="s">
        <v>1616</v>
      </c>
      <c r="R18" s="91" t="s">
        <v>1617</v>
      </c>
      <c r="S18" s="91"/>
      <c r="T18" s="95"/>
      <c r="U18" s="91"/>
      <c r="V18" s="91" t="s">
        <v>984</v>
      </c>
      <c r="W18" s="91">
        <v>24.1</v>
      </c>
      <c r="X18" s="178"/>
      <c r="Y18" s="95"/>
      <c r="Z18" s="95"/>
      <c r="AA18" s="91"/>
      <c r="AB18" s="91"/>
      <c r="AC18" s="91"/>
      <c r="AD18" s="96" t="s">
        <v>2313</v>
      </c>
      <c r="AE18" s="94"/>
      <c r="AF18" s="91"/>
      <c r="AG18" s="91"/>
      <c r="AH18" s="80"/>
      <c r="AI18" s="80"/>
      <c r="AJ18" s="80"/>
      <c r="AK18" s="80"/>
      <c r="AL18" s="80"/>
      <c r="AM18" s="80"/>
      <c r="AN18" s="80"/>
      <c r="AO18" s="80"/>
    </row>
    <row r="19" spans="1:41" s="8" customFormat="1" x14ac:dyDescent="0.25">
      <c r="A19" s="85" t="s">
        <v>2073</v>
      </c>
      <c r="B19" s="77" t="s">
        <v>1059</v>
      </c>
      <c r="C19" s="89" t="s">
        <v>1596</v>
      </c>
      <c r="D19" s="113">
        <v>36725</v>
      </c>
      <c r="E19" s="89" t="s">
        <v>2318</v>
      </c>
      <c r="F19" s="89" t="s">
        <v>1890</v>
      </c>
      <c r="G19" s="89" t="s">
        <v>1950</v>
      </c>
      <c r="H19" s="85" t="s">
        <v>313</v>
      </c>
      <c r="I19" s="86"/>
      <c r="J19" s="85"/>
      <c r="K19" s="85"/>
      <c r="L19" s="85" t="s">
        <v>1596</v>
      </c>
      <c r="M19" s="85"/>
      <c r="N19" s="113"/>
      <c r="O19" s="89" t="s">
        <v>2072</v>
      </c>
      <c r="P19" s="85"/>
      <c r="Q19" s="86"/>
      <c r="R19" s="85"/>
      <c r="S19" s="85"/>
      <c r="T19" s="86"/>
      <c r="U19" s="85"/>
      <c r="V19" s="85"/>
      <c r="W19" s="87">
        <v>76.323999999999998</v>
      </c>
      <c r="X19" s="142" t="s">
        <v>2315</v>
      </c>
      <c r="Y19" s="86"/>
      <c r="Z19" s="88">
        <v>36531</v>
      </c>
      <c r="AA19" s="85" t="s">
        <v>2071</v>
      </c>
      <c r="AB19" s="85"/>
      <c r="AC19" s="85"/>
      <c r="AD19" s="89" t="s">
        <v>2313</v>
      </c>
      <c r="AE19" s="88"/>
      <c r="AF19" s="85"/>
      <c r="AG19" s="85"/>
      <c r="AH19" s="76"/>
      <c r="AI19" s="76"/>
      <c r="AJ19" s="76"/>
      <c r="AK19" s="76"/>
      <c r="AL19" s="76"/>
      <c r="AM19" s="76"/>
      <c r="AN19" s="76"/>
      <c r="AO19" s="76"/>
    </row>
    <row r="20" spans="1:41" s="6" customFormat="1" ht="26.4" x14ac:dyDescent="0.25">
      <c r="A20" s="76" t="s">
        <v>1852</v>
      </c>
      <c r="B20" s="77" t="s">
        <v>1058</v>
      </c>
      <c r="C20" s="77"/>
      <c r="D20" s="186"/>
      <c r="E20" s="77" t="s">
        <v>1853</v>
      </c>
      <c r="F20" s="77" t="s">
        <v>1877</v>
      </c>
      <c r="G20" s="77" t="s">
        <v>1950</v>
      </c>
      <c r="H20" s="76"/>
      <c r="I20" s="76" t="s">
        <v>1793</v>
      </c>
      <c r="J20" s="76"/>
      <c r="K20" s="76"/>
      <c r="L20" s="76" t="s">
        <v>2317</v>
      </c>
      <c r="M20" s="76" t="s">
        <v>1854</v>
      </c>
      <c r="N20" s="186">
        <v>36714</v>
      </c>
      <c r="O20" s="77"/>
      <c r="P20" s="76"/>
      <c r="Q20" s="76" t="s">
        <v>1373</v>
      </c>
      <c r="R20" s="76" t="s">
        <v>1372</v>
      </c>
      <c r="S20" s="76" t="s">
        <v>1855</v>
      </c>
      <c r="T20" s="76" t="s">
        <v>1371</v>
      </c>
      <c r="U20" s="76" t="s">
        <v>1856</v>
      </c>
      <c r="V20" s="76"/>
      <c r="W20" s="76"/>
      <c r="X20" s="177"/>
      <c r="Y20" s="79"/>
      <c r="Z20" s="79"/>
      <c r="AA20" s="76"/>
      <c r="AB20" s="76"/>
      <c r="AC20" s="76"/>
      <c r="AD20" s="77"/>
      <c r="AE20" s="79"/>
      <c r="AF20" s="76"/>
      <c r="AG20" s="76"/>
      <c r="AH20" s="85"/>
      <c r="AI20" s="85"/>
      <c r="AJ20" s="85"/>
      <c r="AK20" s="85"/>
      <c r="AL20" s="85"/>
      <c r="AM20" s="85"/>
      <c r="AN20" s="85"/>
      <c r="AO20" s="85"/>
    </row>
    <row r="21" spans="1:41" s="36" customFormat="1" x14ac:dyDescent="0.25">
      <c r="A21" s="76" t="s">
        <v>1298</v>
      </c>
      <c r="B21" s="77" t="s">
        <v>1058</v>
      </c>
      <c r="C21" s="77"/>
      <c r="D21" s="186"/>
      <c r="E21" s="77" t="s">
        <v>2332</v>
      </c>
      <c r="F21" s="77" t="s">
        <v>1877</v>
      </c>
      <c r="G21" s="77" t="s">
        <v>1950</v>
      </c>
      <c r="H21" s="76"/>
      <c r="I21" s="76" t="s">
        <v>1795</v>
      </c>
      <c r="J21" s="76"/>
      <c r="K21" s="76" t="s">
        <v>2317</v>
      </c>
      <c r="L21" s="76" t="s">
        <v>2317</v>
      </c>
      <c r="M21" s="76"/>
      <c r="N21" s="186"/>
      <c r="O21" s="77"/>
      <c r="P21" s="76"/>
      <c r="Q21" s="76"/>
      <c r="R21" s="76"/>
      <c r="S21" s="76"/>
      <c r="T21" s="76"/>
      <c r="U21" s="76"/>
      <c r="V21" s="76"/>
      <c r="W21" s="76"/>
      <c r="X21" s="177"/>
      <c r="Y21" s="79"/>
      <c r="Z21" s="79"/>
      <c r="AA21" s="76"/>
      <c r="AB21" s="76"/>
      <c r="AC21" s="76"/>
      <c r="AD21" s="77" t="s">
        <v>2313</v>
      </c>
      <c r="AE21" s="79"/>
      <c r="AF21" s="76"/>
      <c r="AG21" s="76"/>
      <c r="AH21" s="97"/>
      <c r="AI21" s="97"/>
      <c r="AJ21" s="97"/>
      <c r="AK21" s="97"/>
      <c r="AL21" s="97"/>
      <c r="AM21" s="97"/>
      <c r="AN21" s="97"/>
      <c r="AO21" s="97"/>
    </row>
    <row r="22" spans="1:41" s="35" customFormat="1" ht="66" x14ac:dyDescent="0.25">
      <c r="A22" s="85" t="s">
        <v>757</v>
      </c>
      <c r="B22" s="77" t="s">
        <v>1059</v>
      </c>
      <c r="C22" s="89" t="s">
        <v>1596</v>
      </c>
      <c r="D22" s="113">
        <v>36753</v>
      </c>
      <c r="E22" s="89" t="s">
        <v>2328</v>
      </c>
      <c r="F22" s="89" t="s">
        <v>1890</v>
      </c>
      <c r="G22" s="89" t="s">
        <v>1949</v>
      </c>
      <c r="H22" s="85" t="s">
        <v>314</v>
      </c>
      <c r="I22" s="86" t="s">
        <v>1728</v>
      </c>
      <c r="J22" s="85"/>
      <c r="K22" s="85"/>
      <c r="L22" s="86" t="s">
        <v>1596</v>
      </c>
      <c r="M22" s="85"/>
      <c r="N22" s="113"/>
      <c r="O22" s="89" t="s">
        <v>755</v>
      </c>
      <c r="P22" s="85"/>
      <c r="Q22" s="86" t="s">
        <v>991</v>
      </c>
      <c r="R22" s="85" t="s">
        <v>992</v>
      </c>
      <c r="S22" s="85"/>
      <c r="T22" s="86" t="s">
        <v>993</v>
      </c>
      <c r="U22" s="86" t="s">
        <v>994</v>
      </c>
      <c r="V22" s="85"/>
      <c r="W22" s="87">
        <v>28.93</v>
      </c>
      <c r="X22" s="142">
        <v>35067</v>
      </c>
      <c r="Y22" s="86" t="s">
        <v>754</v>
      </c>
      <c r="Z22" s="88">
        <v>35067</v>
      </c>
      <c r="AA22" s="85" t="s">
        <v>753</v>
      </c>
      <c r="AB22" s="85"/>
      <c r="AC22" s="85"/>
      <c r="AD22" s="89"/>
      <c r="AE22" s="86"/>
      <c r="AF22" s="85"/>
      <c r="AG22" s="85"/>
      <c r="AH22" s="80"/>
      <c r="AI22" s="80"/>
      <c r="AJ22" s="80"/>
      <c r="AK22" s="80"/>
      <c r="AL22" s="80"/>
      <c r="AM22" s="80"/>
      <c r="AN22" s="80"/>
      <c r="AO22" s="80"/>
    </row>
    <row r="23" spans="1:41" s="8" customFormat="1" ht="39.6" x14ac:dyDescent="0.25">
      <c r="A23" s="85" t="s">
        <v>193</v>
      </c>
      <c r="B23" s="77" t="s">
        <v>1059</v>
      </c>
      <c r="C23" s="89" t="s">
        <v>1596</v>
      </c>
      <c r="D23" s="113">
        <v>36790</v>
      </c>
      <c r="E23" s="89" t="s">
        <v>2328</v>
      </c>
      <c r="F23" s="89" t="s">
        <v>1877</v>
      </c>
      <c r="G23" s="89" t="s">
        <v>1950</v>
      </c>
      <c r="H23" s="85" t="s">
        <v>2126</v>
      </c>
      <c r="I23" s="86" t="s">
        <v>2127</v>
      </c>
      <c r="J23" s="85" t="s">
        <v>2320</v>
      </c>
      <c r="K23" s="85" t="s">
        <v>2313</v>
      </c>
      <c r="L23" s="85" t="s">
        <v>1596</v>
      </c>
      <c r="M23" s="85"/>
      <c r="N23" s="113"/>
      <c r="O23" s="89" t="s">
        <v>2315</v>
      </c>
      <c r="P23" s="85"/>
      <c r="Q23" s="86" t="s">
        <v>191</v>
      </c>
      <c r="R23" s="85" t="s">
        <v>192</v>
      </c>
      <c r="S23" s="85"/>
      <c r="T23" s="86" t="s">
        <v>1203</v>
      </c>
      <c r="U23" s="85" t="s">
        <v>527</v>
      </c>
      <c r="V23" s="85" t="s">
        <v>984</v>
      </c>
      <c r="W23" s="87">
        <v>14.795</v>
      </c>
      <c r="X23" s="142"/>
      <c r="Y23" s="86"/>
      <c r="Z23" s="86"/>
      <c r="AA23" s="85"/>
      <c r="AB23" s="85"/>
      <c r="AC23" s="85"/>
      <c r="AD23" s="89" t="s">
        <v>2313</v>
      </c>
      <c r="AE23" s="86"/>
      <c r="AF23" s="85"/>
      <c r="AG23" s="85"/>
      <c r="AH23" s="76"/>
      <c r="AI23" s="76"/>
      <c r="AJ23" s="76"/>
      <c r="AK23" s="76"/>
      <c r="AL23" s="76"/>
      <c r="AM23" s="76"/>
      <c r="AN23" s="76"/>
      <c r="AO23" s="76"/>
    </row>
    <row r="24" spans="1:41" s="18" customFormat="1" ht="26.4" x14ac:dyDescent="0.25">
      <c r="A24" s="76" t="s">
        <v>1038</v>
      </c>
      <c r="B24" s="77" t="s">
        <v>1059</v>
      </c>
      <c r="C24" s="77" t="s">
        <v>770</v>
      </c>
      <c r="D24" s="186">
        <v>0</v>
      </c>
      <c r="E24" s="77" t="s">
        <v>770</v>
      </c>
      <c r="F24" s="77" t="s">
        <v>1877</v>
      </c>
      <c r="G24" s="77" t="s">
        <v>1950</v>
      </c>
      <c r="H24" s="76" t="s">
        <v>796</v>
      </c>
      <c r="I24" s="79"/>
      <c r="J24" s="76" t="s">
        <v>2320</v>
      </c>
      <c r="K24" s="76" t="s">
        <v>1156</v>
      </c>
      <c r="L24" s="76" t="s">
        <v>2317</v>
      </c>
      <c r="M24" s="76"/>
      <c r="N24" s="186"/>
      <c r="O24" s="77" t="s">
        <v>769</v>
      </c>
      <c r="P24" s="76"/>
      <c r="Q24" s="79"/>
      <c r="R24" s="76"/>
      <c r="S24" s="76"/>
      <c r="T24" s="79"/>
      <c r="U24" s="76"/>
      <c r="V24" s="76"/>
      <c r="W24" s="81">
        <v>10.409000000000001</v>
      </c>
      <c r="X24" s="177"/>
      <c r="Y24" s="79"/>
      <c r="Z24" s="79"/>
      <c r="AA24" s="76"/>
      <c r="AB24" s="76"/>
      <c r="AC24" s="76"/>
      <c r="AD24" s="77" t="s">
        <v>768</v>
      </c>
      <c r="AE24" s="76"/>
      <c r="AF24" s="79" t="s">
        <v>767</v>
      </c>
      <c r="AG24" s="76"/>
      <c r="AH24" s="98"/>
      <c r="AI24" s="98"/>
      <c r="AJ24" s="98"/>
      <c r="AK24" s="98"/>
      <c r="AL24" s="98"/>
      <c r="AM24" s="98"/>
      <c r="AN24" s="98"/>
      <c r="AO24" s="98"/>
    </row>
    <row r="25" spans="1:41" s="45" customFormat="1" ht="79.2" x14ac:dyDescent="0.25">
      <c r="A25" s="76" t="s">
        <v>2079</v>
      </c>
      <c r="B25" s="77" t="s">
        <v>1059</v>
      </c>
      <c r="C25" s="77" t="s">
        <v>217</v>
      </c>
      <c r="D25" s="186">
        <v>36774</v>
      </c>
      <c r="E25" s="77" t="s">
        <v>2332</v>
      </c>
      <c r="F25" s="77" t="s">
        <v>1890</v>
      </c>
      <c r="G25" s="77" t="s">
        <v>1950</v>
      </c>
      <c r="H25" s="79" t="s">
        <v>818</v>
      </c>
      <c r="I25" s="79" t="s">
        <v>456</v>
      </c>
      <c r="J25" s="76"/>
      <c r="K25" s="76" t="s">
        <v>1156</v>
      </c>
      <c r="L25" s="76" t="s">
        <v>2317</v>
      </c>
      <c r="M25" s="76"/>
      <c r="N25" s="186"/>
      <c r="O25" s="77" t="s">
        <v>2078</v>
      </c>
      <c r="P25" s="76"/>
      <c r="Q25" s="79" t="s">
        <v>1593</v>
      </c>
      <c r="R25" s="76" t="s">
        <v>1594</v>
      </c>
      <c r="S25" s="76" t="s">
        <v>1595</v>
      </c>
      <c r="T25" s="100" t="s">
        <v>432</v>
      </c>
      <c r="U25" s="76" t="s">
        <v>1195</v>
      </c>
      <c r="V25" s="76"/>
      <c r="W25" s="81">
        <v>118.746</v>
      </c>
      <c r="X25" s="177">
        <v>36180</v>
      </c>
      <c r="Y25" s="79" t="s">
        <v>2077</v>
      </c>
      <c r="Z25" s="99">
        <v>35108</v>
      </c>
      <c r="AA25" s="76" t="s">
        <v>2076</v>
      </c>
      <c r="AB25" s="76"/>
      <c r="AC25" s="76"/>
      <c r="AD25" s="77" t="s">
        <v>768</v>
      </c>
      <c r="AE25" s="99">
        <v>36076</v>
      </c>
      <c r="AF25" s="76" t="s">
        <v>1020</v>
      </c>
      <c r="AG25" s="76"/>
      <c r="AH25" s="101"/>
      <c r="AI25" s="101"/>
      <c r="AJ25" s="101"/>
      <c r="AK25" s="101"/>
      <c r="AL25" s="101"/>
      <c r="AM25" s="101"/>
      <c r="AN25" s="101"/>
      <c r="AO25" s="101"/>
    </row>
    <row r="26" spans="1:41" s="9" customFormat="1" x14ac:dyDescent="0.25">
      <c r="A26" s="86" t="s">
        <v>1192</v>
      </c>
      <c r="B26" s="77" t="s">
        <v>1059</v>
      </c>
      <c r="C26" s="89" t="s">
        <v>1596</v>
      </c>
      <c r="D26" s="113">
        <v>36733</v>
      </c>
      <c r="E26" s="89"/>
      <c r="F26" s="89"/>
      <c r="G26" s="89" t="s">
        <v>1950</v>
      </c>
      <c r="H26" s="85" t="s">
        <v>1193</v>
      </c>
      <c r="I26" s="86" t="s">
        <v>1666</v>
      </c>
      <c r="J26" s="85"/>
      <c r="K26" s="85"/>
      <c r="L26" s="85" t="s">
        <v>1596</v>
      </c>
      <c r="M26" s="85"/>
      <c r="N26" s="113"/>
      <c r="O26" s="89"/>
      <c r="P26" s="85"/>
      <c r="Q26" s="86" t="s">
        <v>1194</v>
      </c>
      <c r="R26" s="85"/>
      <c r="S26" s="85"/>
      <c r="T26" s="86"/>
      <c r="U26" s="85"/>
      <c r="V26" s="85"/>
      <c r="W26" s="87"/>
      <c r="X26" s="142"/>
      <c r="Y26" s="86"/>
      <c r="Z26" s="86"/>
      <c r="AA26" s="85"/>
      <c r="AB26" s="85"/>
      <c r="AC26" s="85"/>
      <c r="AD26" s="89"/>
      <c r="AE26" s="86"/>
      <c r="AF26" s="85"/>
      <c r="AG26" s="89"/>
      <c r="AH26" s="91"/>
      <c r="AI26" s="91"/>
      <c r="AJ26" s="91"/>
      <c r="AK26" s="91"/>
      <c r="AL26" s="91"/>
      <c r="AM26" s="91"/>
      <c r="AN26" s="91"/>
      <c r="AO26" s="91"/>
    </row>
    <row r="27" spans="1:41" s="8" customFormat="1" ht="26.4" x14ac:dyDescent="0.25">
      <c r="A27" s="76" t="s">
        <v>425</v>
      </c>
      <c r="B27" s="77" t="s">
        <v>1059</v>
      </c>
      <c r="C27" s="77" t="s">
        <v>217</v>
      </c>
      <c r="D27" s="186">
        <v>36790</v>
      </c>
      <c r="E27" s="77" t="s">
        <v>1154</v>
      </c>
      <c r="F27" s="77" t="s">
        <v>1877</v>
      </c>
      <c r="G27" s="77" t="s">
        <v>1950</v>
      </c>
      <c r="H27" s="76" t="s">
        <v>2128</v>
      </c>
      <c r="I27" s="79" t="s">
        <v>2129</v>
      </c>
      <c r="J27" s="76" t="s">
        <v>2320</v>
      </c>
      <c r="K27" s="76"/>
      <c r="L27" s="76" t="s">
        <v>2317</v>
      </c>
      <c r="M27" s="76"/>
      <c r="N27" s="186"/>
      <c r="O27" s="77" t="s">
        <v>1153</v>
      </c>
      <c r="P27" s="76"/>
      <c r="Q27" s="79" t="s">
        <v>1582</v>
      </c>
      <c r="R27" s="76" t="s">
        <v>1583</v>
      </c>
      <c r="S27" s="76"/>
      <c r="T27" s="79"/>
      <c r="U27" s="76"/>
      <c r="V27" s="76"/>
      <c r="W27" s="81">
        <v>13.32</v>
      </c>
      <c r="X27" s="177"/>
      <c r="Y27" s="79"/>
      <c r="Z27" s="79"/>
      <c r="AA27" s="76"/>
      <c r="AB27" s="76"/>
      <c r="AC27" s="76"/>
      <c r="AD27" s="77" t="s">
        <v>2313</v>
      </c>
      <c r="AE27" s="79"/>
      <c r="AF27" s="76"/>
      <c r="AG27" s="77"/>
      <c r="AH27" s="76"/>
      <c r="AI27" s="76"/>
      <c r="AJ27" s="76"/>
      <c r="AK27" s="76"/>
      <c r="AL27" s="76"/>
      <c r="AM27" s="76"/>
      <c r="AN27" s="76"/>
      <c r="AO27" s="76"/>
    </row>
    <row r="28" spans="1:41" s="8" customFormat="1" ht="26.4" x14ac:dyDescent="0.25">
      <c r="A28" s="76" t="s">
        <v>2252</v>
      </c>
      <c r="B28" s="77" t="s">
        <v>1058</v>
      </c>
      <c r="C28" s="77" t="s">
        <v>1596</v>
      </c>
      <c r="D28" s="186">
        <v>36783</v>
      </c>
      <c r="E28" s="77" t="s">
        <v>2322</v>
      </c>
      <c r="F28" s="77"/>
      <c r="G28" s="77"/>
      <c r="H28" s="76"/>
      <c r="I28" s="76" t="s">
        <v>1415</v>
      </c>
      <c r="J28" s="76"/>
      <c r="K28" s="76" t="s">
        <v>2317</v>
      </c>
      <c r="L28" s="76" t="s">
        <v>1596</v>
      </c>
      <c r="M28" s="76"/>
      <c r="N28" s="186"/>
      <c r="O28" s="77"/>
      <c r="P28" s="76"/>
      <c r="Q28" s="76" t="s">
        <v>1036</v>
      </c>
      <c r="R28" s="76" t="s">
        <v>1509</v>
      </c>
      <c r="S28" s="76" t="s">
        <v>1510</v>
      </c>
      <c r="T28" s="76"/>
      <c r="U28" s="76" t="s">
        <v>1511</v>
      </c>
      <c r="V28" s="76"/>
      <c r="W28" s="76"/>
      <c r="X28" s="177"/>
      <c r="Y28" s="79"/>
      <c r="Z28" s="79"/>
      <c r="AA28" s="76"/>
      <c r="AB28" s="76"/>
      <c r="AC28" s="76"/>
      <c r="AD28" s="77" t="s">
        <v>2313</v>
      </c>
      <c r="AE28" s="79"/>
      <c r="AF28" s="76"/>
      <c r="AG28" s="76"/>
      <c r="AH28" s="76"/>
      <c r="AI28" s="76"/>
      <c r="AJ28" s="76"/>
      <c r="AK28" s="76"/>
      <c r="AL28" s="76"/>
      <c r="AM28" s="76"/>
      <c r="AN28" s="76"/>
      <c r="AO28" s="76"/>
    </row>
    <row r="29" spans="1:41" s="35" customFormat="1" x14ac:dyDescent="0.25">
      <c r="A29" s="100" t="s">
        <v>1686</v>
      </c>
      <c r="B29" s="77" t="s">
        <v>1058</v>
      </c>
      <c r="C29" s="150"/>
      <c r="D29" s="188"/>
      <c r="E29" s="150" t="s">
        <v>1047</v>
      </c>
      <c r="F29" s="150" t="s">
        <v>1877</v>
      </c>
      <c r="G29" s="77" t="s">
        <v>1950</v>
      </c>
      <c r="H29" s="100"/>
      <c r="I29" s="100" t="s">
        <v>1796</v>
      </c>
      <c r="J29" s="100"/>
      <c r="K29" s="100"/>
      <c r="L29" s="100" t="s">
        <v>2317</v>
      </c>
      <c r="M29" s="100" t="s">
        <v>1775</v>
      </c>
      <c r="N29" s="188">
        <v>36714</v>
      </c>
      <c r="O29" s="150"/>
      <c r="P29" s="100"/>
      <c r="Q29" s="100" t="s">
        <v>1691</v>
      </c>
      <c r="R29" s="100" t="s">
        <v>1696</v>
      </c>
      <c r="S29" s="100"/>
      <c r="T29" s="100" t="s">
        <v>1697</v>
      </c>
      <c r="U29" s="100"/>
      <c r="V29" s="100"/>
      <c r="W29" s="100"/>
      <c r="X29" s="102"/>
      <c r="Y29" s="100"/>
      <c r="Z29" s="100"/>
      <c r="AA29" s="100"/>
      <c r="AB29" s="100"/>
      <c r="AC29" s="100"/>
      <c r="AD29" s="150"/>
      <c r="AE29" s="100"/>
      <c r="AF29" s="100"/>
      <c r="AG29" s="76"/>
      <c r="AH29" s="80"/>
      <c r="AI29" s="80"/>
      <c r="AJ29" s="80"/>
      <c r="AK29" s="80"/>
      <c r="AL29" s="80"/>
      <c r="AM29" s="80"/>
      <c r="AN29" s="80"/>
      <c r="AO29" s="80"/>
    </row>
    <row r="30" spans="1:41" s="6" customFormat="1" ht="26.4" x14ac:dyDescent="0.25">
      <c r="A30" s="91" t="s">
        <v>1094</v>
      </c>
      <c r="B30" s="77" t="s">
        <v>1059</v>
      </c>
      <c r="C30" s="96" t="s">
        <v>1836</v>
      </c>
      <c r="D30" s="187">
        <v>36722</v>
      </c>
      <c r="E30" s="96" t="s">
        <v>2332</v>
      </c>
      <c r="F30" s="202" t="s">
        <v>1890</v>
      </c>
      <c r="G30" s="140" t="s">
        <v>792</v>
      </c>
      <c r="H30" s="91" t="s">
        <v>1485</v>
      </c>
      <c r="I30" s="95" t="s">
        <v>1093</v>
      </c>
      <c r="J30" s="93" t="s">
        <v>2320</v>
      </c>
      <c r="K30" s="91" t="s">
        <v>1156</v>
      </c>
      <c r="L30" s="91" t="s">
        <v>2317</v>
      </c>
      <c r="M30" s="91"/>
      <c r="N30" s="187"/>
      <c r="O30" s="202" t="s">
        <v>580</v>
      </c>
      <c r="P30" s="93"/>
      <c r="Q30" s="95" t="s">
        <v>280</v>
      </c>
      <c r="R30" s="91" t="s">
        <v>1196</v>
      </c>
      <c r="S30" s="91" t="s">
        <v>1197</v>
      </c>
      <c r="T30" s="95" t="s">
        <v>1198</v>
      </c>
      <c r="U30" s="91" t="s">
        <v>1199</v>
      </c>
      <c r="V30" s="91"/>
      <c r="W30" s="91">
        <v>59.844999999999999</v>
      </c>
      <c r="X30" s="178"/>
      <c r="Y30" s="95"/>
      <c r="Z30" s="95"/>
      <c r="AA30" s="91"/>
      <c r="AB30" s="91"/>
      <c r="AC30" s="91"/>
      <c r="AD30" s="96" t="s">
        <v>768</v>
      </c>
      <c r="AE30" s="94">
        <v>36075</v>
      </c>
      <c r="AF30" s="91" t="s">
        <v>579</v>
      </c>
      <c r="AG30" s="91"/>
      <c r="AH30" s="85"/>
      <c r="AI30" s="85"/>
      <c r="AJ30" s="85"/>
      <c r="AK30" s="85"/>
      <c r="AL30" s="85"/>
      <c r="AM30" s="85"/>
      <c r="AN30" s="85"/>
      <c r="AO30" s="85"/>
    </row>
    <row r="31" spans="1:41" s="8" customFormat="1" x14ac:dyDescent="0.25">
      <c r="A31" s="76" t="s">
        <v>2330</v>
      </c>
      <c r="B31" s="77" t="s">
        <v>1059</v>
      </c>
      <c r="C31" s="77" t="s">
        <v>217</v>
      </c>
      <c r="D31" s="186">
        <v>36790</v>
      </c>
      <c r="E31" s="77" t="s">
        <v>2318</v>
      </c>
      <c r="F31" s="77" t="s">
        <v>1877</v>
      </c>
      <c r="G31" s="77" t="s">
        <v>1950</v>
      </c>
      <c r="H31" s="76" t="s">
        <v>2130</v>
      </c>
      <c r="I31" s="79" t="s">
        <v>2131</v>
      </c>
      <c r="J31" s="76" t="s">
        <v>2320</v>
      </c>
      <c r="K31" s="76"/>
      <c r="L31" s="76" t="s">
        <v>180</v>
      </c>
      <c r="M31" s="76"/>
      <c r="N31" s="186"/>
      <c r="O31" s="77" t="s">
        <v>2315</v>
      </c>
      <c r="P31" s="76"/>
      <c r="Q31" s="79" t="s">
        <v>1619</v>
      </c>
      <c r="R31" s="76" t="s">
        <v>1620</v>
      </c>
      <c r="S31" s="76"/>
      <c r="T31" s="79"/>
      <c r="U31" s="76" t="s">
        <v>1621</v>
      </c>
      <c r="V31" s="76"/>
      <c r="W31" s="81">
        <v>10.077999999999999</v>
      </c>
      <c r="X31" s="177"/>
      <c r="Y31" s="79"/>
      <c r="Z31" s="79"/>
      <c r="AA31" s="76"/>
      <c r="AB31" s="76"/>
      <c r="AC31" s="76"/>
      <c r="AD31" s="77" t="s">
        <v>2313</v>
      </c>
      <c r="AE31" s="79"/>
      <c r="AF31" s="76"/>
      <c r="AG31" s="76"/>
      <c r="AH31" s="76"/>
      <c r="AI31" s="76"/>
      <c r="AJ31" s="76"/>
      <c r="AK31" s="76"/>
      <c r="AL31" s="76"/>
      <c r="AM31" s="76"/>
      <c r="AN31" s="76"/>
      <c r="AO31" s="76"/>
    </row>
    <row r="32" spans="1:41" s="6" customFormat="1" ht="26.4" x14ac:dyDescent="0.25">
      <c r="A32" s="76" t="s">
        <v>1299</v>
      </c>
      <c r="B32" s="77" t="s">
        <v>1058</v>
      </c>
      <c r="C32" s="77" t="s">
        <v>1596</v>
      </c>
      <c r="D32" s="186"/>
      <c r="E32" s="77" t="s">
        <v>1047</v>
      </c>
      <c r="F32" s="77"/>
      <c r="G32" s="77"/>
      <c r="H32" s="76"/>
      <c r="I32" s="76" t="s">
        <v>1903</v>
      </c>
      <c r="J32" s="76"/>
      <c r="K32" s="76" t="s">
        <v>2317</v>
      </c>
      <c r="L32" s="76" t="s">
        <v>1596</v>
      </c>
      <c r="M32" s="76"/>
      <c r="N32" s="186"/>
      <c r="O32" s="77"/>
      <c r="P32" s="76"/>
      <c r="Q32" s="76" t="s">
        <v>2253</v>
      </c>
      <c r="R32" s="76" t="s">
        <v>1512</v>
      </c>
      <c r="S32" s="76" t="s">
        <v>1513</v>
      </c>
      <c r="T32" s="76"/>
      <c r="U32" s="76" t="s">
        <v>1514</v>
      </c>
      <c r="V32" s="76"/>
      <c r="W32" s="76"/>
      <c r="X32" s="177"/>
      <c r="Y32" s="79"/>
      <c r="Z32" s="79"/>
      <c r="AA32" s="76"/>
      <c r="AB32" s="76"/>
      <c r="AC32" s="76"/>
      <c r="AD32" s="77" t="s">
        <v>2313</v>
      </c>
      <c r="AE32" s="79"/>
      <c r="AF32" s="76"/>
      <c r="AG32" s="76"/>
      <c r="AH32" s="85"/>
      <c r="AI32" s="85"/>
      <c r="AJ32" s="85"/>
      <c r="AK32" s="85"/>
      <c r="AL32" s="85"/>
      <c r="AM32" s="85"/>
      <c r="AN32" s="85"/>
      <c r="AO32" s="85"/>
    </row>
    <row r="33" spans="1:41" s="35" customFormat="1" x14ac:dyDescent="0.25">
      <c r="A33" s="76" t="s">
        <v>2259</v>
      </c>
      <c r="B33" s="77" t="s">
        <v>1058</v>
      </c>
      <c r="C33" s="77"/>
      <c r="D33" s="186"/>
      <c r="E33" s="77" t="s">
        <v>1154</v>
      </c>
      <c r="F33" s="77" t="s">
        <v>1877</v>
      </c>
      <c r="G33" s="77" t="s">
        <v>1950</v>
      </c>
      <c r="H33" s="76"/>
      <c r="I33" s="76" t="s">
        <v>1794</v>
      </c>
      <c r="J33" s="83" t="s">
        <v>2320</v>
      </c>
      <c r="K33" s="76" t="s">
        <v>2317</v>
      </c>
      <c r="L33" s="79" t="s">
        <v>2317</v>
      </c>
      <c r="M33" s="76"/>
      <c r="N33" s="186"/>
      <c r="O33" s="143" t="s">
        <v>2260</v>
      </c>
      <c r="P33" s="83"/>
      <c r="Q33" s="76"/>
      <c r="R33" s="79" t="s">
        <v>269</v>
      </c>
      <c r="S33" s="76"/>
      <c r="T33" s="76"/>
      <c r="U33" s="76" t="s">
        <v>1721</v>
      </c>
      <c r="V33" s="76"/>
      <c r="W33" s="76">
        <v>119.32</v>
      </c>
      <c r="X33" s="177"/>
      <c r="Y33" s="79"/>
      <c r="Z33" s="79"/>
      <c r="AA33" s="76"/>
      <c r="AB33" s="76"/>
      <c r="AC33" s="76"/>
      <c r="AD33" s="77" t="s">
        <v>2313</v>
      </c>
      <c r="AE33" s="79"/>
      <c r="AF33" s="76"/>
      <c r="AG33" s="76"/>
      <c r="AH33" s="80"/>
      <c r="AI33" s="80"/>
      <c r="AJ33" s="80"/>
      <c r="AK33" s="80"/>
      <c r="AL33" s="80"/>
      <c r="AM33" s="80"/>
      <c r="AN33" s="80"/>
      <c r="AO33" s="80"/>
    </row>
    <row r="34" spans="1:41" s="8" customFormat="1" x14ac:dyDescent="0.25">
      <c r="A34" s="103" t="s">
        <v>2254</v>
      </c>
      <c r="B34" s="77" t="s">
        <v>1058</v>
      </c>
      <c r="C34" s="77" t="s">
        <v>1596</v>
      </c>
      <c r="D34" s="189"/>
      <c r="E34" s="77" t="s">
        <v>1154</v>
      </c>
      <c r="F34" s="77" t="s">
        <v>1877</v>
      </c>
      <c r="G34" s="77" t="s">
        <v>1950</v>
      </c>
      <c r="H34" s="76"/>
      <c r="I34" s="76" t="s">
        <v>2256</v>
      </c>
      <c r="J34" s="76" t="s">
        <v>2320</v>
      </c>
      <c r="K34" s="76" t="s">
        <v>2317</v>
      </c>
      <c r="L34" s="76" t="s">
        <v>1596</v>
      </c>
      <c r="M34" s="76"/>
      <c r="N34" s="186"/>
      <c r="O34" s="77" t="s">
        <v>1301</v>
      </c>
      <c r="P34" s="76"/>
      <c r="Q34" s="76" t="s">
        <v>2255</v>
      </c>
      <c r="R34" s="76"/>
      <c r="S34" s="76"/>
      <c r="T34" s="76"/>
      <c r="U34" s="76"/>
      <c r="V34" s="103"/>
      <c r="W34" s="76"/>
      <c r="X34" s="177"/>
      <c r="Y34" s="79"/>
      <c r="Z34" s="79"/>
      <c r="AA34" s="76"/>
      <c r="AB34" s="76"/>
      <c r="AC34" s="76"/>
      <c r="AD34" s="77" t="s">
        <v>2313</v>
      </c>
      <c r="AE34" s="79"/>
      <c r="AF34" s="76"/>
      <c r="AG34" s="76"/>
      <c r="AH34" s="76"/>
      <c r="AI34" s="76"/>
      <c r="AJ34" s="76"/>
      <c r="AK34" s="76"/>
      <c r="AL34" s="76"/>
      <c r="AM34" s="76"/>
      <c r="AN34" s="76"/>
      <c r="AO34" s="76"/>
    </row>
    <row r="35" spans="1:41" s="18" customFormat="1" x14ac:dyDescent="0.25">
      <c r="A35" s="76" t="s">
        <v>1302</v>
      </c>
      <c r="B35" s="77" t="s">
        <v>1058</v>
      </c>
      <c r="C35" s="77" t="s">
        <v>1596</v>
      </c>
      <c r="D35" s="186"/>
      <c r="E35" s="77" t="s">
        <v>2328</v>
      </c>
      <c r="F35" s="77"/>
      <c r="G35" s="77"/>
      <c r="H35" s="76"/>
      <c r="I35" s="76" t="s">
        <v>704</v>
      </c>
      <c r="J35" s="76"/>
      <c r="K35" s="76" t="s">
        <v>2317</v>
      </c>
      <c r="L35" s="76" t="s">
        <v>1596</v>
      </c>
      <c r="M35" s="76"/>
      <c r="N35" s="186"/>
      <c r="O35" s="77"/>
      <c r="P35" s="76"/>
      <c r="Q35" s="76" t="s">
        <v>2257</v>
      </c>
      <c r="R35" s="76" t="s">
        <v>1722</v>
      </c>
      <c r="S35" s="76"/>
      <c r="T35" s="76"/>
      <c r="U35" s="76" t="s">
        <v>1723</v>
      </c>
      <c r="V35" s="76"/>
      <c r="W35" s="76"/>
      <c r="X35" s="177"/>
      <c r="Y35" s="79"/>
      <c r="Z35" s="79"/>
      <c r="AA35" s="76"/>
      <c r="AB35" s="76"/>
      <c r="AC35" s="76"/>
      <c r="AD35" s="77" t="s">
        <v>2313</v>
      </c>
      <c r="AE35" s="79"/>
      <c r="AF35" s="76"/>
      <c r="AG35" s="76"/>
      <c r="AH35" s="98"/>
      <c r="AI35" s="98"/>
      <c r="AJ35" s="98"/>
      <c r="AK35" s="98"/>
      <c r="AL35" s="98"/>
      <c r="AM35" s="98"/>
      <c r="AN35" s="98"/>
      <c r="AO35" s="98"/>
    </row>
    <row r="36" spans="1:41" s="35" customFormat="1" ht="26.4" x14ac:dyDescent="0.25">
      <c r="A36" s="76" t="s">
        <v>1057</v>
      </c>
      <c r="B36" s="77" t="s">
        <v>1059</v>
      </c>
      <c r="C36" s="77" t="s">
        <v>982</v>
      </c>
      <c r="D36" s="186">
        <v>36719</v>
      </c>
      <c r="E36" s="77" t="s">
        <v>1787</v>
      </c>
      <c r="F36" s="77" t="s">
        <v>1877</v>
      </c>
      <c r="G36" s="77" t="s">
        <v>1950</v>
      </c>
      <c r="H36" s="76" t="s">
        <v>2012</v>
      </c>
      <c r="I36" s="79" t="s">
        <v>948</v>
      </c>
      <c r="J36" s="76" t="s">
        <v>2320</v>
      </c>
      <c r="K36" s="76"/>
      <c r="L36" s="76" t="s">
        <v>2317</v>
      </c>
      <c r="M36" s="76"/>
      <c r="N36" s="186"/>
      <c r="O36" s="77" t="s">
        <v>518</v>
      </c>
      <c r="P36" s="76"/>
      <c r="Q36" s="79" t="s">
        <v>1054</v>
      </c>
      <c r="R36" s="76" t="s">
        <v>1055</v>
      </c>
      <c r="S36" s="76"/>
      <c r="T36" s="79"/>
      <c r="U36" s="76" t="s">
        <v>1056</v>
      </c>
      <c r="V36" s="76"/>
      <c r="W36" s="81">
        <v>20.92</v>
      </c>
      <c r="X36" s="177"/>
      <c r="Y36" s="79"/>
      <c r="Z36" s="79"/>
      <c r="AA36" s="76"/>
      <c r="AB36" s="76"/>
      <c r="AC36" s="76"/>
      <c r="AD36" s="77" t="s">
        <v>2313</v>
      </c>
      <c r="AE36" s="79"/>
      <c r="AF36" s="76"/>
      <c r="AG36" s="76"/>
      <c r="AH36" s="80"/>
      <c r="AI36" s="80"/>
      <c r="AJ36" s="80"/>
      <c r="AK36" s="80"/>
      <c r="AL36" s="80"/>
      <c r="AM36" s="80"/>
      <c r="AN36" s="80"/>
      <c r="AO36" s="80"/>
    </row>
    <row r="37" spans="1:41" s="35" customFormat="1" ht="39.6" x14ac:dyDescent="0.25">
      <c r="A37" s="76" t="s">
        <v>752</v>
      </c>
      <c r="B37" s="77" t="s">
        <v>1059</v>
      </c>
      <c r="C37" s="77" t="s">
        <v>217</v>
      </c>
      <c r="D37" s="186">
        <v>36767</v>
      </c>
      <c r="E37" s="77" t="s">
        <v>1787</v>
      </c>
      <c r="F37" s="77" t="s">
        <v>1890</v>
      </c>
      <c r="G37" s="77" t="s">
        <v>1950</v>
      </c>
      <c r="H37" s="76" t="s">
        <v>2348</v>
      </c>
      <c r="I37" s="79" t="s">
        <v>706</v>
      </c>
      <c r="J37" s="76" t="s">
        <v>2320</v>
      </c>
      <c r="K37" s="76" t="s">
        <v>1156</v>
      </c>
      <c r="L37" s="99" t="s">
        <v>895</v>
      </c>
      <c r="M37" s="76" t="s">
        <v>1775</v>
      </c>
      <c r="N37" s="186">
        <v>36721</v>
      </c>
      <c r="O37" s="77" t="s">
        <v>751</v>
      </c>
      <c r="P37" s="76"/>
      <c r="Q37" s="79" t="s">
        <v>304</v>
      </c>
      <c r="R37" s="76" t="s">
        <v>305</v>
      </c>
      <c r="S37" s="76" t="s">
        <v>306</v>
      </c>
      <c r="T37" s="79" t="s">
        <v>307</v>
      </c>
      <c r="U37" s="76" t="s">
        <v>308</v>
      </c>
      <c r="V37" s="76"/>
      <c r="W37" s="81">
        <v>28.686</v>
      </c>
      <c r="X37" s="177"/>
      <c r="Y37" s="79"/>
      <c r="Z37" s="79"/>
      <c r="AA37" s="76"/>
      <c r="AB37" s="76"/>
      <c r="AC37" s="76"/>
      <c r="AD37" s="77" t="s">
        <v>2313</v>
      </c>
      <c r="AE37" s="79"/>
      <c r="AF37" s="76"/>
      <c r="AG37" s="76"/>
      <c r="AH37" s="80"/>
      <c r="AI37" s="80"/>
      <c r="AJ37" s="80"/>
      <c r="AK37" s="80"/>
      <c r="AL37" s="80"/>
      <c r="AM37" s="80"/>
      <c r="AN37" s="80"/>
      <c r="AO37" s="80"/>
    </row>
    <row r="38" spans="1:41" s="35" customFormat="1" x14ac:dyDescent="0.25">
      <c r="A38" s="76" t="s">
        <v>1303</v>
      </c>
      <c r="B38" s="77" t="s">
        <v>1058</v>
      </c>
      <c r="C38" s="77"/>
      <c r="D38" s="186"/>
      <c r="E38" s="77" t="s">
        <v>1049</v>
      </c>
      <c r="F38" s="77" t="s">
        <v>1877</v>
      </c>
      <c r="G38" s="77" t="s">
        <v>1950</v>
      </c>
      <c r="H38" s="76"/>
      <c r="I38" s="76" t="s">
        <v>1795</v>
      </c>
      <c r="J38" s="76" t="s">
        <v>2320</v>
      </c>
      <c r="K38" s="76" t="s">
        <v>2317</v>
      </c>
      <c r="L38" s="76"/>
      <c r="M38" s="76" t="s">
        <v>1775</v>
      </c>
      <c r="N38" s="186"/>
      <c r="O38" s="77" t="s">
        <v>2315</v>
      </c>
      <c r="P38" s="76"/>
      <c r="Q38" s="76"/>
      <c r="R38" s="76"/>
      <c r="S38" s="76"/>
      <c r="T38" s="76"/>
      <c r="U38" s="76"/>
      <c r="V38" s="76"/>
      <c r="W38" s="76"/>
      <c r="X38" s="177"/>
      <c r="Y38" s="79"/>
      <c r="Z38" s="79"/>
      <c r="AA38" s="76"/>
      <c r="AB38" s="76"/>
      <c r="AC38" s="76"/>
      <c r="AD38" s="77" t="s">
        <v>2313</v>
      </c>
      <c r="AE38" s="79"/>
      <c r="AF38" s="76"/>
      <c r="AG38" s="76"/>
      <c r="AH38" s="80"/>
      <c r="AI38" s="80"/>
      <c r="AJ38" s="80"/>
      <c r="AK38" s="80"/>
      <c r="AL38" s="80"/>
      <c r="AM38" s="80"/>
      <c r="AN38" s="80"/>
      <c r="AO38" s="80"/>
    </row>
    <row r="39" spans="1:41" s="35" customFormat="1" ht="26.4" x14ac:dyDescent="0.25">
      <c r="A39" s="85" t="s">
        <v>1597</v>
      </c>
      <c r="B39" s="77" t="s">
        <v>1059</v>
      </c>
      <c r="C39" s="89" t="s">
        <v>1596</v>
      </c>
      <c r="D39" s="113">
        <v>36790</v>
      </c>
      <c r="E39" s="89" t="s">
        <v>2318</v>
      </c>
      <c r="F39" s="89" t="s">
        <v>1877</v>
      </c>
      <c r="G39" s="89" t="s">
        <v>1950</v>
      </c>
      <c r="H39" s="85" t="s">
        <v>2132</v>
      </c>
      <c r="I39" s="86" t="s">
        <v>2133</v>
      </c>
      <c r="J39" s="85"/>
      <c r="K39" s="85"/>
      <c r="L39" s="85" t="s">
        <v>1596</v>
      </c>
      <c r="M39" s="85"/>
      <c r="N39" s="113"/>
      <c r="O39" s="89" t="s">
        <v>1791</v>
      </c>
      <c r="P39" s="85"/>
      <c r="Q39" s="86"/>
      <c r="R39" s="85"/>
      <c r="S39" s="85"/>
      <c r="T39" s="86"/>
      <c r="U39" s="85"/>
      <c r="V39" s="85"/>
      <c r="W39" s="87">
        <v>17.521999999999998</v>
      </c>
      <c r="X39" s="142" t="s">
        <v>2315</v>
      </c>
      <c r="Y39" s="86"/>
      <c r="Z39" s="88">
        <v>35732</v>
      </c>
      <c r="AA39" s="85" t="s">
        <v>1790</v>
      </c>
      <c r="AB39" s="85"/>
      <c r="AC39" s="85"/>
      <c r="AD39" s="89" t="s">
        <v>2313</v>
      </c>
      <c r="AE39" s="88"/>
      <c r="AF39" s="85"/>
      <c r="AG39" s="85"/>
      <c r="AH39" s="80"/>
      <c r="AI39" s="80"/>
      <c r="AJ39" s="80"/>
      <c r="AK39" s="80"/>
      <c r="AL39" s="80"/>
      <c r="AM39" s="80"/>
      <c r="AN39" s="80"/>
      <c r="AO39" s="80"/>
    </row>
    <row r="40" spans="1:41" s="6" customFormat="1" ht="26.4" x14ac:dyDescent="0.25">
      <c r="A40" s="100" t="s">
        <v>1857</v>
      </c>
      <c r="B40" s="77" t="s">
        <v>1058</v>
      </c>
      <c r="C40" s="150"/>
      <c r="D40" s="188"/>
      <c r="E40" s="150" t="s">
        <v>1047</v>
      </c>
      <c r="F40" s="150" t="s">
        <v>1877</v>
      </c>
      <c r="G40" s="77" t="s">
        <v>1950</v>
      </c>
      <c r="H40" s="100"/>
      <c r="I40" s="100" t="s">
        <v>1797</v>
      </c>
      <c r="J40" s="100"/>
      <c r="K40" s="100"/>
      <c r="L40" s="100" t="s">
        <v>2317</v>
      </c>
      <c r="M40" s="100" t="s">
        <v>1858</v>
      </c>
      <c r="N40" s="188">
        <v>36714</v>
      </c>
      <c r="O40" s="150"/>
      <c r="P40" s="100"/>
      <c r="Q40" s="100" t="s">
        <v>1174</v>
      </c>
      <c r="R40" s="100" t="s">
        <v>1859</v>
      </c>
      <c r="S40" s="100" t="s">
        <v>1860</v>
      </c>
      <c r="T40" s="100" t="s">
        <v>1175</v>
      </c>
      <c r="U40" s="100" t="s">
        <v>832</v>
      </c>
      <c r="V40" s="100"/>
      <c r="W40" s="100"/>
      <c r="X40" s="102"/>
      <c r="Y40" s="100"/>
      <c r="Z40" s="100"/>
      <c r="AA40" s="100"/>
      <c r="AB40" s="100"/>
      <c r="AC40" s="100"/>
      <c r="AD40" s="150"/>
      <c r="AE40" s="100"/>
      <c r="AF40" s="100"/>
      <c r="AG40" s="76"/>
      <c r="AH40" s="85"/>
      <c r="AI40" s="85"/>
      <c r="AJ40" s="85"/>
      <c r="AK40" s="85"/>
      <c r="AL40" s="85"/>
      <c r="AM40" s="85"/>
      <c r="AN40" s="85"/>
      <c r="AO40" s="85"/>
    </row>
    <row r="41" spans="1:41" s="6" customFormat="1" x14ac:dyDescent="0.25">
      <c r="A41" s="100" t="s">
        <v>705</v>
      </c>
      <c r="B41" s="77" t="s">
        <v>1058</v>
      </c>
      <c r="C41" s="150" t="s">
        <v>1596</v>
      </c>
      <c r="D41" s="188"/>
      <c r="E41" s="150"/>
      <c r="F41" s="150" t="s">
        <v>1877</v>
      </c>
      <c r="G41" s="77" t="s">
        <v>1950</v>
      </c>
      <c r="H41" s="100"/>
      <c r="I41" s="100" t="s">
        <v>476</v>
      </c>
      <c r="J41" s="100"/>
      <c r="K41" s="100"/>
      <c r="L41" s="100" t="s">
        <v>1596</v>
      </c>
      <c r="M41" s="100"/>
      <c r="N41" s="188"/>
      <c r="O41" s="150"/>
      <c r="P41" s="100"/>
      <c r="Q41" s="100" t="s">
        <v>475</v>
      </c>
      <c r="R41" s="100"/>
      <c r="S41" s="100"/>
      <c r="T41" s="100"/>
      <c r="U41" s="100"/>
      <c r="V41" s="100"/>
      <c r="W41" s="100"/>
      <c r="X41" s="102"/>
      <c r="Y41" s="100"/>
      <c r="Z41" s="100"/>
      <c r="AA41" s="100"/>
      <c r="AB41" s="100"/>
      <c r="AC41" s="100"/>
      <c r="AD41" s="150"/>
      <c r="AE41" s="100"/>
      <c r="AF41" s="100"/>
      <c r="AG41" s="76"/>
      <c r="AH41" s="85"/>
      <c r="AI41" s="85"/>
      <c r="AJ41" s="85"/>
      <c r="AK41" s="85"/>
      <c r="AL41" s="85"/>
      <c r="AM41" s="85"/>
      <c r="AN41" s="85"/>
      <c r="AO41" s="85"/>
    </row>
    <row r="42" spans="1:41" s="6" customFormat="1" x14ac:dyDescent="0.25">
      <c r="A42" s="76" t="s">
        <v>1304</v>
      </c>
      <c r="B42" s="77" t="s">
        <v>1058</v>
      </c>
      <c r="C42" s="77" t="s">
        <v>951</v>
      </c>
      <c r="D42" s="186">
        <v>36796</v>
      </c>
      <c r="E42" s="77" t="s">
        <v>1787</v>
      </c>
      <c r="F42" s="77" t="s">
        <v>1877</v>
      </c>
      <c r="G42" s="77" t="s">
        <v>1950</v>
      </c>
      <c r="H42" s="76"/>
      <c r="I42" s="76" t="s">
        <v>1366</v>
      </c>
      <c r="J42" s="76"/>
      <c r="K42" s="76" t="s">
        <v>2317</v>
      </c>
      <c r="L42" s="76"/>
      <c r="M42" s="76" t="s">
        <v>960</v>
      </c>
      <c r="N42" s="186"/>
      <c r="O42" s="77"/>
      <c r="P42" s="76"/>
      <c r="Q42" s="76" t="s">
        <v>548</v>
      </c>
      <c r="R42" s="76" t="s">
        <v>1724</v>
      </c>
      <c r="S42" s="76" t="s">
        <v>1725</v>
      </c>
      <c r="T42" s="76"/>
      <c r="U42" s="76" t="s">
        <v>1726</v>
      </c>
      <c r="V42" s="76"/>
      <c r="W42" s="76"/>
      <c r="X42" s="78"/>
      <c r="Y42" s="76"/>
      <c r="Z42" s="76"/>
      <c r="AA42" s="76"/>
      <c r="AB42" s="76"/>
      <c r="AC42" s="76"/>
      <c r="AD42" s="77" t="s">
        <v>2313</v>
      </c>
      <c r="AE42" s="76"/>
      <c r="AF42" s="76"/>
      <c r="AG42" s="76"/>
      <c r="AH42" s="85"/>
      <c r="AI42" s="85"/>
      <c r="AJ42" s="85"/>
      <c r="AK42" s="85"/>
      <c r="AL42" s="85"/>
      <c r="AM42" s="85"/>
      <c r="AN42" s="85"/>
      <c r="AO42" s="85"/>
    </row>
    <row r="43" spans="1:41" s="8" customFormat="1" x14ac:dyDescent="0.25">
      <c r="A43" s="91" t="s">
        <v>1735</v>
      </c>
      <c r="B43" s="77" t="s">
        <v>1059</v>
      </c>
      <c r="C43" s="96" t="s">
        <v>1836</v>
      </c>
      <c r="D43" s="187">
        <v>36722</v>
      </c>
      <c r="E43" s="96" t="s">
        <v>2328</v>
      </c>
      <c r="F43" s="202"/>
      <c r="G43" s="140" t="s">
        <v>792</v>
      </c>
      <c r="H43" s="91" t="s">
        <v>1485</v>
      </c>
      <c r="I43" s="95"/>
      <c r="J43" s="93" t="s">
        <v>2320</v>
      </c>
      <c r="K43" s="91"/>
      <c r="L43" s="91" t="s">
        <v>2317</v>
      </c>
      <c r="M43" s="91"/>
      <c r="N43" s="187"/>
      <c r="O43" s="202" t="s">
        <v>1923</v>
      </c>
      <c r="P43" s="93"/>
      <c r="Q43" s="95"/>
      <c r="R43" s="91"/>
      <c r="S43" s="91"/>
      <c r="T43" s="95"/>
      <c r="U43" s="91"/>
      <c r="V43" s="91"/>
      <c r="W43" s="91">
        <v>22.581</v>
      </c>
      <c r="X43" s="178"/>
      <c r="Y43" s="95"/>
      <c r="Z43" s="95"/>
      <c r="AA43" s="91"/>
      <c r="AB43" s="91"/>
      <c r="AC43" s="91"/>
      <c r="AD43" s="96" t="s">
        <v>2313</v>
      </c>
      <c r="AE43" s="94"/>
      <c r="AF43" s="91"/>
      <c r="AG43" s="91"/>
      <c r="AH43" s="76"/>
      <c r="AI43" s="76"/>
      <c r="AJ43" s="76"/>
      <c r="AK43" s="76"/>
      <c r="AL43" s="76"/>
      <c r="AM43" s="76"/>
      <c r="AN43" s="76"/>
      <c r="AO43" s="76"/>
    </row>
    <row r="44" spans="1:41" s="8" customFormat="1" ht="26.4" x14ac:dyDescent="0.25">
      <c r="A44" s="76" t="s">
        <v>1305</v>
      </c>
      <c r="B44" s="77" t="s">
        <v>1058</v>
      </c>
      <c r="C44" s="77"/>
      <c r="D44" s="186"/>
      <c r="E44" s="77" t="s">
        <v>2318</v>
      </c>
      <c r="F44" s="77" t="s">
        <v>1877</v>
      </c>
      <c r="G44" s="77" t="s">
        <v>1950</v>
      </c>
      <c r="H44" s="76"/>
      <c r="I44" s="76" t="s">
        <v>1793</v>
      </c>
      <c r="J44" s="76" t="s">
        <v>2320</v>
      </c>
      <c r="K44" s="76" t="s">
        <v>2317</v>
      </c>
      <c r="L44" s="76"/>
      <c r="M44" s="76" t="s">
        <v>1775</v>
      </c>
      <c r="N44" s="186"/>
      <c r="O44" s="77" t="s">
        <v>2315</v>
      </c>
      <c r="P44" s="76"/>
      <c r="Q44" s="76"/>
      <c r="R44" s="206" t="s">
        <v>1888</v>
      </c>
      <c r="S44" s="76"/>
      <c r="T44" s="76"/>
      <c r="U44" s="76" t="s">
        <v>1727</v>
      </c>
      <c r="V44" s="76"/>
      <c r="W44" s="76"/>
      <c r="X44" s="177"/>
      <c r="Y44" s="79"/>
      <c r="Z44" s="79"/>
      <c r="AA44" s="76"/>
      <c r="AB44" s="76"/>
      <c r="AC44" s="76"/>
      <c r="AD44" s="77" t="s">
        <v>2313</v>
      </c>
      <c r="AE44" s="79"/>
      <c r="AF44" s="76"/>
      <c r="AG44" s="76"/>
      <c r="AH44" s="76"/>
      <c r="AI44" s="76"/>
      <c r="AJ44" s="76"/>
      <c r="AK44" s="76"/>
      <c r="AL44" s="76"/>
      <c r="AM44" s="76"/>
      <c r="AN44" s="76"/>
      <c r="AO44" s="76"/>
    </row>
    <row r="45" spans="1:41" s="46" customFormat="1" ht="52.8" x14ac:dyDescent="0.25">
      <c r="A45" s="85" t="s">
        <v>962</v>
      </c>
      <c r="B45" s="77" t="s">
        <v>1059</v>
      </c>
      <c r="C45" s="89" t="s">
        <v>1596</v>
      </c>
      <c r="D45" s="113">
        <v>36726</v>
      </c>
      <c r="E45" s="89" t="s">
        <v>1049</v>
      </c>
      <c r="F45" s="89"/>
      <c r="G45" s="89" t="s">
        <v>1950</v>
      </c>
      <c r="H45" s="86" t="s">
        <v>1355</v>
      </c>
      <c r="I45" s="85" t="s">
        <v>140</v>
      </c>
      <c r="J45" s="85"/>
      <c r="K45" s="85" t="s">
        <v>1156</v>
      </c>
      <c r="L45" s="85" t="s">
        <v>1596</v>
      </c>
      <c r="M45" s="85"/>
      <c r="N45" s="113"/>
      <c r="O45" s="89" t="s">
        <v>1557</v>
      </c>
      <c r="P45" s="85"/>
      <c r="Q45" s="86" t="s">
        <v>1141</v>
      </c>
      <c r="R45" s="104" t="s">
        <v>1095</v>
      </c>
      <c r="S45" s="104" t="s">
        <v>1096</v>
      </c>
      <c r="T45" s="104"/>
      <c r="U45" s="104" t="s">
        <v>1097</v>
      </c>
      <c r="V45" s="85"/>
      <c r="W45" s="87">
        <v>14.071</v>
      </c>
      <c r="X45" s="142">
        <v>36312</v>
      </c>
      <c r="Y45" s="86" t="s">
        <v>1556</v>
      </c>
      <c r="Z45" s="86" t="s">
        <v>2315</v>
      </c>
      <c r="AA45" s="85"/>
      <c r="AB45" s="85"/>
      <c r="AC45" s="85"/>
      <c r="AD45" s="89" t="s">
        <v>768</v>
      </c>
      <c r="AE45" s="86" t="s">
        <v>1555</v>
      </c>
      <c r="AF45" s="85" t="s">
        <v>1554</v>
      </c>
      <c r="AG45" s="85"/>
      <c r="AH45" s="105"/>
      <c r="AI45" s="105"/>
      <c r="AJ45" s="105"/>
      <c r="AK45" s="105"/>
      <c r="AL45" s="105"/>
      <c r="AM45" s="105"/>
      <c r="AN45" s="105"/>
      <c r="AO45" s="105"/>
    </row>
    <row r="46" spans="1:41" s="18" customFormat="1" ht="26.4" x14ac:dyDescent="0.25">
      <c r="A46" s="91" t="s">
        <v>561</v>
      </c>
      <c r="B46" s="77" t="s">
        <v>1059</v>
      </c>
      <c r="C46" s="96" t="s">
        <v>1836</v>
      </c>
      <c r="D46" s="187">
        <v>0</v>
      </c>
      <c r="E46" s="96" t="s">
        <v>560</v>
      </c>
      <c r="F46" s="202" t="s">
        <v>1890</v>
      </c>
      <c r="G46" s="140" t="s">
        <v>792</v>
      </c>
      <c r="H46" s="91" t="s">
        <v>795</v>
      </c>
      <c r="I46" s="95" t="s">
        <v>995</v>
      </c>
      <c r="J46" s="93"/>
      <c r="K46" s="91" t="s">
        <v>1156</v>
      </c>
      <c r="L46" s="91" t="s">
        <v>2317</v>
      </c>
      <c r="M46" s="91"/>
      <c r="N46" s="187"/>
      <c r="O46" s="202" t="s">
        <v>413</v>
      </c>
      <c r="P46" s="93"/>
      <c r="Q46" s="95"/>
      <c r="R46" s="91"/>
      <c r="S46" s="91"/>
      <c r="T46" s="95"/>
      <c r="U46" s="91"/>
      <c r="V46" s="91"/>
      <c r="W46" s="91">
        <v>54.52</v>
      </c>
      <c r="X46" s="178" t="s">
        <v>2315</v>
      </c>
      <c r="Y46" s="95"/>
      <c r="Z46" s="95">
        <v>35419</v>
      </c>
      <c r="AA46" s="91" t="s">
        <v>412</v>
      </c>
      <c r="AB46" s="91"/>
      <c r="AC46" s="91"/>
      <c r="AD46" s="96" t="s">
        <v>1929</v>
      </c>
      <c r="AE46" s="94"/>
      <c r="AF46" s="91" t="s">
        <v>411</v>
      </c>
      <c r="AG46" s="91"/>
      <c r="AH46" s="98"/>
      <c r="AI46" s="98"/>
      <c r="AJ46" s="98"/>
      <c r="AK46" s="98"/>
      <c r="AL46" s="98"/>
      <c r="AM46" s="98"/>
      <c r="AN46" s="98"/>
      <c r="AO46" s="98"/>
    </row>
    <row r="47" spans="1:41" s="8" customFormat="1" x14ac:dyDescent="0.25">
      <c r="A47" s="76" t="s">
        <v>1861</v>
      </c>
      <c r="B47" s="77" t="s">
        <v>1058</v>
      </c>
      <c r="C47" s="77"/>
      <c r="D47" s="186"/>
      <c r="E47" s="77" t="s">
        <v>1853</v>
      </c>
      <c r="F47" s="77" t="s">
        <v>1877</v>
      </c>
      <c r="G47" s="77" t="s">
        <v>1950</v>
      </c>
      <c r="H47" s="76"/>
      <c r="I47" s="76" t="s">
        <v>1798</v>
      </c>
      <c r="J47" s="76"/>
      <c r="K47" s="76"/>
      <c r="L47" s="76"/>
      <c r="M47" s="76"/>
      <c r="N47" s="186"/>
      <c r="O47" s="77"/>
      <c r="P47" s="76"/>
      <c r="Q47" s="76" t="s">
        <v>1862</v>
      </c>
      <c r="R47" s="76"/>
      <c r="S47" s="76"/>
      <c r="T47" s="76" t="s">
        <v>1863</v>
      </c>
      <c r="U47" s="76"/>
      <c r="V47" s="76"/>
      <c r="W47" s="76"/>
      <c r="X47" s="177"/>
      <c r="Y47" s="79"/>
      <c r="Z47" s="79"/>
      <c r="AA47" s="76"/>
      <c r="AB47" s="76"/>
      <c r="AC47" s="76"/>
      <c r="AD47" s="77"/>
      <c r="AE47" s="79"/>
      <c r="AF47" s="76"/>
      <c r="AG47" s="76"/>
      <c r="AH47" s="76"/>
      <c r="AI47" s="76"/>
      <c r="AJ47" s="76"/>
      <c r="AK47" s="76"/>
      <c r="AL47" s="76"/>
      <c r="AM47" s="76"/>
      <c r="AN47" s="76"/>
      <c r="AO47" s="76"/>
    </row>
    <row r="48" spans="1:41" s="8" customFormat="1" x14ac:dyDescent="0.25">
      <c r="A48" s="76" t="s">
        <v>1309</v>
      </c>
      <c r="B48" s="77" t="s">
        <v>1058</v>
      </c>
      <c r="C48" s="77" t="s">
        <v>1596</v>
      </c>
      <c r="D48" s="186"/>
      <c r="E48" s="77" t="s">
        <v>2332</v>
      </c>
      <c r="F48" s="77" t="s">
        <v>1877</v>
      </c>
      <c r="G48" s="77" t="s">
        <v>1950</v>
      </c>
      <c r="H48" s="76"/>
      <c r="I48" s="76" t="s">
        <v>478</v>
      </c>
      <c r="J48" s="76"/>
      <c r="K48" s="76" t="s">
        <v>2317</v>
      </c>
      <c r="L48" s="76" t="s">
        <v>1596</v>
      </c>
      <c r="M48" s="76" t="s">
        <v>1596</v>
      </c>
      <c r="N48" s="186"/>
      <c r="O48" s="77"/>
      <c r="P48" s="76"/>
      <c r="Q48" s="76" t="s">
        <v>477</v>
      </c>
      <c r="R48" s="76" t="s">
        <v>1437</v>
      </c>
      <c r="S48" s="76"/>
      <c r="T48" s="76"/>
      <c r="U48" s="76" t="s">
        <v>1438</v>
      </c>
      <c r="V48" s="76"/>
      <c r="W48" s="76"/>
      <c r="X48" s="177"/>
      <c r="Y48" s="79"/>
      <c r="Z48" s="79"/>
      <c r="AA48" s="76"/>
      <c r="AB48" s="76"/>
      <c r="AC48" s="76"/>
      <c r="AD48" s="77" t="s">
        <v>2313</v>
      </c>
      <c r="AE48" s="79"/>
      <c r="AF48" s="76"/>
      <c r="AG48" s="76"/>
      <c r="AH48" s="76"/>
      <c r="AI48" s="76"/>
      <c r="AJ48" s="76"/>
      <c r="AK48" s="76"/>
      <c r="AL48" s="76"/>
      <c r="AM48" s="76"/>
      <c r="AN48" s="76"/>
      <c r="AO48" s="76"/>
    </row>
    <row r="49" spans="1:41" s="8" customFormat="1" x14ac:dyDescent="0.25">
      <c r="A49" s="76" t="s">
        <v>2199</v>
      </c>
      <c r="B49" s="77" t="s">
        <v>1058</v>
      </c>
      <c r="C49" s="77"/>
      <c r="D49" s="186"/>
      <c r="E49" s="77" t="s">
        <v>1853</v>
      </c>
      <c r="F49" s="77" t="s">
        <v>1877</v>
      </c>
      <c r="G49" s="77" t="s">
        <v>1950</v>
      </c>
      <c r="H49" s="76"/>
      <c r="I49" s="76" t="s">
        <v>1799</v>
      </c>
      <c r="J49" s="76"/>
      <c r="K49" s="76"/>
      <c r="L49" s="76"/>
      <c r="M49" s="76"/>
      <c r="N49" s="186"/>
      <c r="O49" s="77"/>
      <c r="P49" s="76"/>
      <c r="Q49" s="76" t="s">
        <v>2200</v>
      </c>
      <c r="R49" s="76"/>
      <c r="S49" s="76"/>
      <c r="T49" s="76"/>
      <c r="U49" s="76" t="s">
        <v>2201</v>
      </c>
      <c r="V49" s="76"/>
      <c r="W49" s="76"/>
      <c r="X49" s="177"/>
      <c r="Y49" s="79"/>
      <c r="Z49" s="79"/>
      <c r="AA49" s="76"/>
      <c r="AB49" s="76"/>
      <c r="AC49" s="76"/>
      <c r="AD49" s="77"/>
      <c r="AE49" s="79"/>
      <c r="AF49" s="76"/>
      <c r="AG49" s="76"/>
      <c r="AH49" s="76"/>
      <c r="AI49" s="76"/>
      <c r="AJ49" s="76"/>
      <c r="AK49" s="76"/>
      <c r="AL49" s="76"/>
      <c r="AM49" s="76"/>
      <c r="AN49" s="76"/>
      <c r="AO49" s="76"/>
    </row>
    <row r="50" spans="1:41" s="22" customFormat="1" x14ac:dyDescent="0.25">
      <c r="A50" s="103" t="s">
        <v>479</v>
      </c>
      <c r="B50" s="77" t="s">
        <v>1058</v>
      </c>
      <c r="C50" s="77" t="s">
        <v>481</v>
      </c>
      <c r="D50" s="189"/>
      <c r="E50" s="77" t="s">
        <v>1154</v>
      </c>
      <c r="F50" s="77" t="s">
        <v>1877</v>
      </c>
      <c r="G50" s="77" t="s">
        <v>1950</v>
      </c>
      <c r="H50" s="76"/>
      <c r="I50" s="76" t="s">
        <v>482</v>
      </c>
      <c r="J50" s="76" t="s">
        <v>1311</v>
      </c>
      <c r="K50" s="76" t="s">
        <v>2317</v>
      </c>
      <c r="L50" s="76" t="s">
        <v>481</v>
      </c>
      <c r="M50" s="76" t="s">
        <v>954</v>
      </c>
      <c r="N50" s="186"/>
      <c r="O50" s="77" t="s">
        <v>1310</v>
      </c>
      <c r="P50" s="76"/>
      <c r="Q50" s="76" t="s">
        <v>480</v>
      </c>
      <c r="R50" s="76"/>
      <c r="S50" s="76"/>
      <c r="T50" s="76"/>
      <c r="U50" s="76"/>
      <c r="V50" s="103"/>
      <c r="W50" s="76"/>
      <c r="X50" s="177"/>
      <c r="Y50" s="79"/>
      <c r="Z50" s="79"/>
      <c r="AA50" s="76"/>
      <c r="AB50" s="76"/>
      <c r="AC50" s="76"/>
      <c r="AD50" s="77" t="s">
        <v>2313</v>
      </c>
      <c r="AE50" s="79"/>
      <c r="AF50" s="76"/>
      <c r="AG50" s="76"/>
      <c r="AH50" s="106"/>
      <c r="AI50" s="106"/>
      <c r="AJ50" s="106"/>
      <c r="AK50" s="106"/>
      <c r="AL50" s="106"/>
      <c r="AM50" s="106"/>
      <c r="AN50" s="106"/>
      <c r="AO50" s="106"/>
    </row>
    <row r="51" spans="1:41" s="35" customFormat="1" x14ac:dyDescent="0.25">
      <c r="A51" s="100" t="s">
        <v>2341</v>
      </c>
      <c r="B51" s="77" t="s">
        <v>1058</v>
      </c>
      <c r="C51" s="150"/>
      <c r="D51" s="188"/>
      <c r="E51" s="150" t="s">
        <v>1047</v>
      </c>
      <c r="F51" s="150" t="s">
        <v>1877</v>
      </c>
      <c r="G51" s="77" t="s">
        <v>1950</v>
      </c>
      <c r="H51" s="100"/>
      <c r="I51" s="100" t="s">
        <v>1800</v>
      </c>
      <c r="J51" s="100"/>
      <c r="K51" s="100"/>
      <c r="L51" s="100" t="s">
        <v>2317</v>
      </c>
      <c r="M51" s="100" t="s">
        <v>1775</v>
      </c>
      <c r="N51" s="188">
        <v>36714</v>
      </c>
      <c r="O51" s="150"/>
      <c r="P51" s="100"/>
      <c r="Q51" s="100" t="s">
        <v>2342</v>
      </c>
      <c r="R51" s="100" t="s">
        <v>2343</v>
      </c>
      <c r="S51" s="100" t="s">
        <v>2344</v>
      </c>
      <c r="T51" s="100" t="s">
        <v>2345</v>
      </c>
      <c r="U51" s="100" t="s">
        <v>736</v>
      </c>
      <c r="V51" s="100"/>
      <c r="W51" s="100"/>
      <c r="X51" s="102"/>
      <c r="Y51" s="100"/>
      <c r="Z51" s="100"/>
      <c r="AA51" s="100"/>
      <c r="AB51" s="100"/>
      <c r="AC51" s="100"/>
      <c r="AD51" s="150"/>
      <c r="AE51" s="100"/>
      <c r="AF51" s="100"/>
      <c r="AG51" s="76"/>
      <c r="AH51" s="80"/>
      <c r="AI51" s="80"/>
      <c r="AJ51" s="80"/>
      <c r="AK51" s="80"/>
      <c r="AL51" s="80"/>
      <c r="AM51" s="80"/>
      <c r="AN51" s="80"/>
      <c r="AO51" s="80"/>
    </row>
    <row r="52" spans="1:41" s="6" customFormat="1" x14ac:dyDescent="0.25">
      <c r="A52" s="76" t="s">
        <v>1558</v>
      </c>
      <c r="B52" s="77" t="s">
        <v>1059</v>
      </c>
      <c r="C52" s="77" t="s">
        <v>217</v>
      </c>
      <c r="D52" s="186">
        <v>36790</v>
      </c>
      <c r="E52" s="77" t="s">
        <v>2318</v>
      </c>
      <c r="F52" s="77" t="s">
        <v>1877</v>
      </c>
      <c r="G52" s="77" t="s">
        <v>1950</v>
      </c>
      <c r="H52" s="101" t="s">
        <v>2136</v>
      </c>
      <c r="I52" s="234" t="s">
        <v>2137</v>
      </c>
      <c r="J52" s="76" t="s">
        <v>2320</v>
      </c>
      <c r="K52" s="76"/>
      <c r="L52" s="76" t="s">
        <v>181</v>
      </c>
      <c r="M52" s="76"/>
      <c r="N52" s="186"/>
      <c r="O52" s="77" t="s">
        <v>2315</v>
      </c>
      <c r="P52" s="76"/>
      <c r="Q52" s="79" t="s">
        <v>1623</v>
      </c>
      <c r="R52" s="76" t="s">
        <v>1624</v>
      </c>
      <c r="S52" s="76"/>
      <c r="T52" s="79"/>
      <c r="U52" s="76" t="s">
        <v>1625</v>
      </c>
      <c r="V52" s="76"/>
      <c r="W52" s="81">
        <v>14.35</v>
      </c>
      <c r="X52" s="177"/>
      <c r="Y52" s="79"/>
      <c r="Z52" s="79"/>
      <c r="AA52" s="76"/>
      <c r="AB52" s="76"/>
      <c r="AC52" s="76"/>
      <c r="AD52" s="77" t="s">
        <v>2313</v>
      </c>
      <c r="AE52" s="79"/>
      <c r="AF52" s="76"/>
      <c r="AG52" s="76"/>
      <c r="AH52" s="85"/>
      <c r="AI52" s="85"/>
      <c r="AJ52" s="85"/>
      <c r="AK52" s="85"/>
      <c r="AL52" s="85"/>
      <c r="AM52" s="85"/>
      <c r="AN52" s="85"/>
      <c r="AO52" s="85"/>
    </row>
    <row r="53" spans="1:41" s="6" customFormat="1" ht="26.4" x14ac:dyDescent="0.25">
      <c r="A53" s="76" t="s">
        <v>1019</v>
      </c>
      <c r="B53" s="77" t="s">
        <v>1058</v>
      </c>
      <c r="C53" s="77" t="s">
        <v>951</v>
      </c>
      <c r="D53" s="186">
        <v>36803</v>
      </c>
      <c r="E53" s="77" t="s">
        <v>1014</v>
      </c>
      <c r="F53" s="77" t="s">
        <v>815</v>
      </c>
      <c r="G53" s="77" t="s">
        <v>1950</v>
      </c>
      <c r="H53" s="76"/>
      <c r="I53" s="103" t="s">
        <v>816</v>
      </c>
      <c r="J53" s="76"/>
      <c r="K53" s="76" t="s">
        <v>2317</v>
      </c>
      <c r="L53" s="76"/>
      <c r="M53" s="76"/>
      <c r="N53" s="186"/>
      <c r="O53" s="77"/>
      <c r="P53" s="76"/>
      <c r="Q53" s="76"/>
      <c r="R53" s="76"/>
      <c r="S53" s="76"/>
      <c r="T53" s="76"/>
      <c r="U53" s="76"/>
      <c r="V53" s="76"/>
      <c r="W53" s="76"/>
      <c r="X53" s="78"/>
      <c r="Y53" s="76"/>
      <c r="Z53" s="76"/>
      <c r="AA53" s="76"/>
      <c r="AB53" s="76"/>
      <c r="AC53" s="76"/>
      <c r="AD53" s="77" t="s">
        <v>2313</v>
      </c>
      <c r="AE53" s="76"/>
      <c r="AF53" s="76"/>
      <c r="AG53" s="76"/>
      <c r="AH53" s="85"/>
      <c r="AI53" s="85"/>
      <c r="AJ53" s="85"/>
      <c r="AK53" s="85"/>
      <c r="AL53" s="85"/>
      <c r="AM53" s="85"/>
      <c r="AN53" s="85"/>
      <c r="AO53" s="85"/>
    </row>
    <row r="54" spans="1:41" s="6" customFormat="1" x14ac:dyDescent="0.25">
      <c r="A54" s="76" t="s">
        <v>1312</v>
      </c>
      <c r="B54" s="77" t="s">
        <v>1058</v>
      </c>
      <c r="C54" s="77"/>
      <c r="D54" s="186"/>
      <c r="E54" s="77" t="s">
        <v>1049</v>
      </c>
      <c r="F54" s="77" t="s">
        <v>1877</v>
      </c>
      <c r="G54" s="77" t="s">
        <v>1950</v>
      </c>
      <c r="H54" s="76"/>
      <c r="I54" s="76" t="s">
        <v>1801</v>
      </c>
      <c r="J54" s="76"/>
      <c r="K54" s="76" t="s">
        <v>2317</v>
      </c>
      <c r="L54" s="76"/>
      <c r="M54" s="76" t="s">
        <v>1775</v>
      </c>
      <c r="N54" s="186"/>
      <c r="O54" s="77"/>
      <c r="P54" s="76"/>
      <c r="Q54" s="76"/>
      <c r="R54" s="76" t="s">
        <v>1439</v>
      </c>
      <c r="S54" s="76"/>
      <c r="T54" s="76"/>
      <c r="U54" s="76" t="s">
        <v>1440</v>
      </c>
      <c r="V54" s="76"/>
      <c r="W54" s="76"/>
      <c r="X54" s="177"/>
      <c r="Y54" s="79"/>
      <c r="Z54" s="79"/>
      <c r="AA54" s="76"/>
      <c r="AB54" s="76"/>
      <c r="AC54" s="76"/>
      <c r="AD54" s="77" t="s">
        <v>2313</v>
      </c>
      <c r="AE54" s="79"/>
      <c r="AF54" s="76"/>
      <c r="AG54" s="76"/>
      <c r="AH54" s="85"/>
      <c r="AI54" s="85"/>
      <c r="AJ54" s="85"/>
      <c r="AK54" s="85"/>
      <c r="AL54" s="85"/>
      <c r="AM54" s="85"/>
      <c r="AN54" s="85"/>
      <c r="AO54" s="85"/>
    </row>
    <row r="55" spans="1:41" s="6" customFormat="1" ht="26.4" x14ac:dyDescent="0.25">
      <c r="A55" s="100" t="s">
        <v>1864</v>
      </c>
      <c r="B55" s="77" t="s">
        <v>1058</v>
      </c>
      <c r="C55" s="150"/>
      <c r="D55" s="188"/>
      <c r="E55" s="150" t="s">
        <v>1047</v>
      </c>
      <c r="F55" s="150" t="s">
        <v>1877</v>
      </c>
      <c r="G55" s="77" t="s">
        <v>1950</v>
      </c>
      <c r="H55" s="100"/>
      <c r="I55" s="100" t="s">
        <v>1802</v>
      </c>
      <c r="J55" s="100"/>
      <c r="K55" s="100"/>
      <c r="L55" s="100" t="s">
        <v>2317</v>
      </c>
      <c r="M55" s="100" t="s">
        <v>1775</v>
      </c>
      <c r="N55" s="188">
        <v>36717</v>
      </c>
      <c r="O55" s="150"/>
      <c r="P55" s="100"/>
      <c r="Q55" s="100" t="s">
        <v>1713</v>
      </c>
      <c r="R55" s="100" t="s">
        <v>1714</v>
      </c>
      <c r="S55" s="100" t="s">
        <v>1717</v>
      </c>
      <c r="T55" s="100" t="s">
        <v>1715</v>
      </c>
      <c r="U55" s="100" t="s">
        <v>1716</v>
      </c>
      <c r="V55" s="100"/>
      <c r="W55" s="100"/>
      <c r="X55" s="102"/>
      <c r="Y55" s="100"/>
      <c r="Z55" s="100"/>
      <c r="AA55" s="100"/>
      <c r="AB55" s="100"/>
      <c r="AC55" s="100"/>
      <c r="AD55" s="150"/>
      <c r="AE55" s="100"/>
      <c r="AF55" s="100"/>
      <c r="AG55" s="76"/>
      <c r="AH55" s="85"/>
      <c r="AI55" s="85"/>
      <c r="AJ55" s="85"/>
      <c r="AK55" s="85"/>
      <c r="AL55" s="85"/>
      <c r="AM55" s="85"/>
      <c r="AN55" s="85"/>
      <c r="AO55" s="85"/>
    </row>
    <row r="56" spans="1:41" s="9" customFormat="1" x14ac:dyDescent="0.25">
      <c r="A56" s="76" t="s">
        <v>1313</v>
      </c>
      <c r="B56" s="77" t="s">
        <v>1058</v>
      </c>
      <c r="C56" s="77"/>
      <c r="D56" s="186"/>
      <c r="E56" s="77" t="s">
        <v>1049</v>
      </c>
      <c r="F56" s="77" t="s">
        <v>1877</v>
      </c>
      <c r="G56" s="77" t="s">
        <v>1950</v>
      </c>
      <c r="H56" s="76"/>
      <c r="I56" s="76"/>
      <c r="J56" s="76" t="s">
        <v>2320</v>
      </c>
      <c r="K56" s="76" t="s">
        <v>2317</v>
      </c>
      <c r="L56" s="76"/>
      <c r="M56" s="76" t="s">
        <v>1775</v>
      </c>
      <c r="N56" s="186"/>
      <c r="O56" s="77" t="s">
        <v>1314</v>
      </c>
      <c r="P56" s="76"/>
      <c r="Q56" s="76"/>
      <c r="R56" s="76"/>
      <c r="S56" s="76"/>
      <c r="T56" s="76"/>
      <c r="U56" s="76"/>
      <c r="V56" s="76"/>
      <c r="W56" s="76"/>
      <c r="X56" s="177"/>
      <c r="Y56" s="79"/>
      <c r="Z56" s="79"/>
      <c r="AA56" s="76"/>
      <c r="AB56" s="76"/>
      <c r="AC56" s="76"/>
      <c r="AD56" s="77" t="s">
        <v>2313</v>
      </c>
      <c r="AE56" s="79"/>
      <c r="AF56" s="76"/>
      <c r="AG56" s="76"/>
      <c r="AH56" s="91"/>
      <c r="AI56" s="91"/>
      <c r="AJ56" s="91"/>
      <c r="AK56" s="91"/>
      <c r="AL56" s="91"/>
      <c r="AM56" s="91"/>
      <c r="AN56" s="91"/>
      <c r="AO56" s="91"/>
    </row>
    <row r="57" spans="1:41" s="8" customFormat="1" ht="26.4" x14ac:dyDescent="0.25">
      <c r="A57" s="76" t="s">
        <v>394</v>
      </c>
      <c r="B57" s="77" t="s">
        <v>1059</v>
      </c>
      <c r="C57" s="77" t="s">
        <v>217</v>
      </c>
      <c r="D57" s="186">
        <v>36782</v>
      </c>
      <c r="E57" s="77" t="s">
        <v>2318</v>
      </c>
      <c r="F57" s="77" t="s">
        <v>1890</v>
      </c>
      <c r="G57" s="77" t="s">
        <v>1950</v>
      </c>
      <c r="H57" s="207" t="s">
        <v>457</v>
      </c>
      <c r="I57" s="79" t="s">
        <v>1629</v>
      </c>
      <c r="J57" s="76" t="s">
        <v>2320</v>
      </c>
      <c r="K57" s="76" t="s">
        <v>1156</v>
      </c>
      <c r="L57" s="76" t="s">
        <v>181</v>
      </c>
      <c r="M57" s="76"/>
      <c r="N57" s="186">
        <v>36731</v>
      </c>
      <c r="O57" s="77" t="s">
        <v>393</v>
      </c>
      <c r="P57" s="76"/>
      <c r="Q57" s="79" t="s">
        <v>1626</v>
      </c>
      <c r="R57" s="76" t="s">
        <v>1627</v>
      </c>
      <c r="S57" s="76"/>
      <c r="T57" s="79"/>
      <c r="U57" s="76" t="s">
        <v>1628</v>
      </c>
      <c r="V57" s="76"/>
      <c r="W57" s="81">
        <v>53.677999999999997</v>
      </c>
      <c r="X57" s="177"/>
      <c r="Y57" s="79"/>
      <c r="Z57" s="79"/>
      <c r="AA57" s="76"/>
      <c r="AB57" s="76"/>
      <c r="AC57" s="76"/>
      <c r="AD57" s="77" t="s">
        <v>2313</v>
      </c>
      <c r="AE57" s="79"/>
      <c r="AF57" s="76"/>
      <c r="AG57" s="76"/>
      <c r="AH57" s="76"/>
      <c r="AI57" s="76"/>
      <c r="AJ57" s="76"/>
      <c r="AK57" s="76"/>
      <c r="AL57" s="76"/>
      <c r="AM57" s="76"/>
      <c r="AN57" s="76"/>
      <c r="AO57" s="76"/>
    </row>
    <row r="58" spans="1:41" s="6" customFormat="1" x14ac:dyDescent="0.25">
      <c r="A58" s="76" t="s">
        <v>1274</v>
      </c>
      <c r="B58" s="77" t="s">
        <v>1058</v>
      </c>
      <c r="C58" s="77"/>
      <c r="D58" s="186"/>
      <c r="E58" s="77" t="s">
        <v>1787</v>
      </c>
      <c r="F58" s="77" t="s">
        <v>1877</v>
      </c>
      <c r="G58" s="77" t="s">
        <v>1950</v>
      </c>
      <c r="H58" s="76"/>
      <c r="I58" s="76"/>
      <c r="J58" s="83" t="s">
        <v>2320</v>
      </c>
      <c r="K58" s="76" t="s">
        <v>2317</v>
      </c>
      <c r="L58" s="79" t="s">
        <v>2317</v>
      </c>
      <c r="M58" s="76"/>
      <c r="N58" s="186"/>
      <c r="O58" s="143" t="s">
        <v>1275</v>
      </c>
      <c r="P58" s="83"/>
      <c r="Q58" s="76"/>
      <c r="R58" s="76" t="s">
        <v>1441</v>
      </c>
      <c r="S58" s="76"/>
      <c r="T58" s="76"/>
      <c r="U58" s="76" t="s">
        <v>1442</v>
      </c>
      <c r="V58" s="76"/>
      <c r="W58" s="76">
        <v>120.38</v>
      </c>
      <c r="X58" s="177"/>
      <c r="Y58" s="79"/>
      <c r="Z58" s="79"/>
      <c r="AA58" s="76"/>
      <c r="AB58" s="76"/>
      <c r="AC58" s="76"/>
      <c r="AD58" s="77" t="s">
        <v>2313</v>
      </c>
      <c r="AE58" s="79"/>
      <c r="AF58" s="76"/>
      <c r="AG58" s="76"/>
      <c r="AH58" s="85"/>
      <c r="AI58" s="85"/>
      <c r="AJ58" s="85"/>
      <c r="AK58" s="85"/>
      <c r="AL58" s="85"/>
      <c r="AM58" s="85"/>
      <c r="AN58" s="85"/>
      <c r="AO58" s="85"/>
    </row>
    <row r="59" spans="1:41" s="8" customFormat="1" x14ac:dyDescent="0.25">
      <c r="A59" s="76" t="s">
        <v>1317</v>
      </c>
      <c r="B59" s="77" t="s">
        <v>1058</v>
      </c>
      <c r="C59" s="77" t="s">
        <v>1318</v>
      </c>
      <c r="D59" s="186"/>
      <c r="E59" s="77" t="s">
        <v>2332</v>
      </c>
      <c r="F59" s="77" t="s">
        <v>1877</v>
      </c>
      <c r="G59" s="77" t="s">
        <v>1950</v>
      </c>
      <c r="H59" s="76"/>
      <c r="I59" s="76" t="s">
        <v>484</v>
      </c>
      <c r="J59" s="76"/>
      <c r="K59" s="76" t="s">
        <v>2317</v>
      </c>
      <c r="L59" s="76" t="s">
        <v>1318</v>
      </c>
      <c r="M59" s="76"/>
      <c r="N59" s="186"/>
      <c r="O59" s="77"/>
      <c r="P59" s="76"/>
      <c r="Q59" s="76" t="s">
        <v>483</v>
      </c>
      <c r="R59" s="76" t="s">
        <v>1443</v>
      </c>
      <c r="S59" s="76"/>
      <c r="T59" s="76"/>
      <c r="U59" s="76" t="s">
        <v>1444</v>
      </c>
      <c r="V59" s="76"/>
      <c r="W59" s="76"/>
      <c r="X59" s="177"/>
      <c r="Y59" s="79"/>
      <c r="Z59" s="79"/>
      <c r="AA59" s="76"/>
      <c r="AB59" s="76"/>
      <c r="AC59" s="76"/>
      <c r="AD59" s="77" t="s">
        <v>2313</v>
      </c>
      <c r="AE59" s="79"/>
      <c r="AF59" s="76"/>
      <c r="AG59" s="76"/>
      <c r="AH59" s="76"/>
      <c r="AI59" s="76"/>
      <c r="AJ59" s="76"/>
      <c r="AK59" s="76"/>
      <c r="AL59" s="76"/>
      <c r="AM59" s="76"/>
      <c r="AN59" s="76"/>
      <c r="AO59" s="76"/>
    </row>
    <row r="60" spans="1:41" s="8" customFormat="1" ht="26.4" x14ac:dyDescent="0.25">
      <c r="A60" s="85" t="s">
        <v>437</v>
      </c>
      <c r="B60" s="77" t="s">
        <v>1059</v>
      </c>
      <c r="C60" s="89" t="s">
        <v>1596</v>
      </c>
      <c r="D60" s="113">
        <v>36725</v>
      </c>
      <c r="E60" s="89" t="s">
        <v>1049</v>
      </c>
      <c r="F60" s="89" t="s">
        <v>1890</v>
      </c>
      <c r="G60" s="89" t="s">
        <v>1950</v>
      </c>
      <c r="H60" s="85" t="s">
        <v>1657</v>
      </c>
      <c r="I60" s="86"/>
      <c r="J60" s="85" t="s">
        <v>773</v>
      </c>
      <c r="K60" s="85"/>
      <c r="L60" s="86" t="s">
        <v>10</v>
      </c>
      <c r="M60" s="85"/>
      <c r="N60" s="113"/>
      <c r="O60" s="89" t="s">
        <v>774</v>
      </c>
      <c r="P60" s="85"/>
      <c r="Q60" s="86"/>
      <c r="R60" s="85"/>
      <c r="S60" s="85"/>
      <c r="T60" s="86"/>
      <c r="U60" s="85"/>
      <c r="V60" s="85"/>
      <c r="W60" s="87">
        <v>30.591999999999999</v>
      </c>
      <c r="X60" s="142" t="s">
        <v>1161</v>
      </c>
      <c r="Y60" s="86"/>
      <c r="Z60" s="86"/>
      <c r="AA60" s="85" t="s">
        <v>772</v>
      </c>
      <c r="AB60" s="85"/>
      <c r="AC60" s="85"/>
      <c r="AD60" s="89" t="s">
        <v>768</v>
      </c>
      <c r="AE60" s="88">
        <v>34942</v>
      </c>
      <c r="AF60" s="85" t="s">
        <v>771</v>
      </c>
      <c r="AG60" s="85"/>
      <c r="AH60" s="76"/>
      <c r="AI60" s="76"/>
      <c r="AJ60" s="76"/>
      <c r="AK60" s="76"/>
      <c r="AL60" s="76"/>
      <c r="AM60" s="76"/>
      <c r="AN60" s="76"/>
      <c r="AO60" s="76"/>
    </row>
    <row r="61" spans="1:41" s="8" customFormat="1" x14ac:dyDescent="0.25">
      <c r="A61" s="103" t="s">
        <v>485</v>
      </c>
      <c r="B61" s="77" t="s">
        <v>1058</v>
      </c>
      <c r="C61" s="77" t="s">
        <v>1596</v>
      </c>
      <c r="D61" s="189"/>
      <c r="E61" s="77" t="s">
        <v>2322</v>
      </c>
      <c r="F61" s="77"/>
      <c r="G61" s="77"/>
      <c r="H61" s="76"/>
      <c r="I61" s="76" t="s">
        <v>486</v>
      </c>
      <c r="J61" s="76"/>
      <c r="K61" s="76" t="s">
        <v>2317</v>
      </c>
      <c r="L61" s="76" t="s">
        <v>1596</v>
      </c>
      <c r="M61" s="76"/>
      <c r="N61" s="186"/>
      <c r="O61" s="77"/>
      <c r="P61" s="76"/>
      <c r="Q61" s="76" t="s">
        <v>487</v>
      </c>
      <c r="R61" s="76" t="s">
        <v>1445</v>
      </c>
      <c r="S61" s="76" t="s">
        <v>1446</v>
      </c>
      <c r="T61" s="76"/>
      <c r="U61" s="76" t="s">
        <v>1447</v>
      </c>
      <c r="V61" s="103"/>
      <c r="W61" s="76"/>
      <c r="X61" s="177"/>
      <c r="Y61" s="79"/>
      <c r="Z61" s="79"/>
      <c r="AA61" s="76"/>
      <c r="AB61" s="76"/>
      <c r="AC61" s="76"/>
      <c r="AD61" s="77" t="s">
        <v>2313</v>
      </c>
      <c r="AE61" s="79"/>
      <c r="AF61" s="76"/>
      <c r="AG61" s="76"/>
      <c r="AH61" s="76"/>
      <c r="AI61" s="76"/>
      <c r="AJ61" s="76"/>
      <c r="AK61" s="76"/>
      <c r="AL61" s="76"/>
      <c r="AM61" s="76"/>
      <c r="AN61" s="76"/>
      <c r="AO61" s="76"/>
    </row>
    <row r="62" spans="1:41" s="35" customFormat="1" ht="66" x14ac:dyDescent="0.25">
      <c r="A62" s="85" t="s">
        <v>2066</v>
      </c>
      <c r="B62" s="77" t="s">
        <v>1059</v>
      </c>
      <c r="C62" s="89" t="s">
        <v>1596</v>
      </c>
      <c r="D62" s="113">
        <v>36734</v>
      </c>
      <c r="E62" s="89" t="s">
        <v>2332</v>
      </c>
      <c r="F62" s="109" t="s">
        <v>1890</v>
      </c>
      <c r="G62" s="89" t="s">
        <v>1950</v>
      </c>
      <c r="H62" s="85" t="s">
        <v>819</v>
      </c>
      <c r="I62" s="86" t="s">
        <v>112</v>
      </c>
      <c r="J62" s="108"/>
      <c r="K62" s="85"/>
      <c r="L62" s="85" t="s">
        <v>1596</v>
      </c>
      <c r="M62" s="107"/>
      <c r="N62" s="113"/>
      <c r="O62" s="109" t="s">
        <v>2065</v>
      </c>
      <c r="P62" s="107"/>
      <c r="Q62" s="86" t="s">
        <v>2241</v>
      </c>
      <c r="R62" s="85" t="s">
        <v>2242</v>
      </c>
      <c r="S62" s="85"/>
      <c r="T62" s="86"/>
      <c r="U62" s="85"/>
      <c r="V62" s="105"/>
      <c r="W62" s="87">
        <v>103.694</v>
      </c>
      <c r="X62" s="142">
        <v>35804</v>
      </c>
      <c r="Y62" s="86" t="s">
        <v>2064</v>
      </c>
      <c r="Z62" s="88">
        <v>35963</v>
      </c>
      <c r="AA62" s="85" t="s">
        <v>2063</v>
      </c>
      <c r="AB62" s="85"/>
      <c r="AC62" s="85"/>
      <c r="AD62" s="109" t="s">
        <v>1156</v>
      </c>
      <c r="AE62" s="86"/>
      <c r="AF62" s="85"/>
      <c r="AG62" s="85"/>
      <c r="AH62" s="80"/>
      <c r="AI62" s="80"/>
      <c r="AJ62" s="80"/>
      <c r="AK62" s="80"/>
      <c r="AL62" s="80"/>
      <c r="AM62" s="80"/>
      <c r="AN62" s="80"/>
      <c r="AO62" s="80"/>
    </row>
    <row r="63" spans="1:41" s="8" customFormat="1" ht="26.4" x14ac:dyDescent="0.25">
      <c r="A63" s="76" t="s">
        <v>1865</v>
      </c>
      <c r="B63" s="77" t="s">
        <v>1058</v>
      </c>
      <c r="C63" s="77"/>
      <c r="D63" s="186"/>
      <c r="E63" s="77" t="s">
        <v>1853</v>
      </c>
      <c r="F63" s="77" t="s">
        <v>1877</v>
      </c>
      <c r="G63" s="77" t="s">
        <v>1950</v>
      </c>
      <c r="H63" s="76"/>
      <c r="I63" s="76" t="s">
        <v>1802</v>
      </c>
      <c r="J63" s="76"/>
      <c r="K63" s="76"/>
      <c r="L63" s="76" t="s">
        <v>2317</v>
      </c>
      <c r="M63" s="76" t="s">
        <v>1775</v>
      </c>
      <c r="N63" s="186">
        <v>36717</v>
      </c>
      <c r="O63" s="77"/>
      <c r="P63" s="76"/>
      <c r="Q63" s="76" t="s">
        <v>1375</v>
      </c>
      <c r="R63" s="110" t="s">
        <v>1866</v>
      </c>
      <c r="S63" s="110" t="s">
        <v>1867</v>
      </c>
      <c r="T63" s="76" t="s">
        <v>1374</v>
      </c>
      <c r="U63" s="76" t="s">
        <v>2198</v>
      </c>
      <c r="V63" s="76"/>
      <c r="W63" s="76"/>
      <c r="X63" s="177"/>
      <c r="Y63" s="79"/>
      <c r="Z63" s="79"/>
      <c r="AA63" s="76"/>
      <c r="AB63" s="76"/>
      <c r="AC63" s="76"/>
      <c r="AD63" s="77"/>
      <c r="AE63" s="79"/>
      <c r="AF63" s="76"/>
      <c r="AG63" s="76"/>
      <c r="AH63" s="76"/>
      <c r="AI63" s="76"/>
      <c r="AJ63" s="76"/>
      <c r="AK63" s="76"/>
      <c r="AL63" s="76"/>
      <c r="AM63" s="76"/>
      <c r="AN63" s="76"/>
      <c r="AO63" s="76"/>
    </row>
    <row r="64" spans="1:41" s="44" customFormat="1" x14ac:dyDescent="0.25">
      <c r="A64" s="76" t="s">
        <v>1448</v>
      </c>
      <c r="B64" s="77" t="s">
        <v>1058</v>
      </c>
      <c r="C64" s="77"/>
      <c r="D64" s="186"/>
      <c r="E64" s="77" t="s">
        <v>1049</v>
      </c>
      <c r="F64" s="77"/>
      <c r="G64" s="77"/>
      <c r="H64" s="76"/>
      <c r="I64" s="76"/>
      <c r="J64" s="76" t="s">
        <v>2320</v>
      </c>
      <c r="K64" s="76" t="s">
        <v>2317</v>
      </c>
      <c r="L64" s="79"/>
      <c r="M64" s="76" t="s">
        <v>1775</v>
      </c>
      <c r="N64" s="186"/>
      <c r="O64" s="77" t="s">
        <v>1319</v>
      </c>
      <c r="P64" s="76"/>
      <c r="Q64" s="76"/>
      <c r="R64" s="76" t="s">
        <v>1449</v>
      </c>
      <c r="S64" s="76"/>
      <c r="T64" s="76"/>
      <c r="U64" s="76" t="s">
        <v>1450</v>
      </c>
      <c r="V64" s="76"/>
      <c r="W64" s="76"/>
      <c r="X64" s="177"/>
      <c r="Y64" s="79"/>
      <c r="Z64" s="79"/>
      <c r="AA64" s="76"/>
      <c r="AB64" s="76"/>
      <c r="AC64" s="76"/>
      <c r="AD64" s="77" t="s">
        <v>2313</v>
      </c>
      <c r="AE64" s="79"/>
      <c r="AF64" s="76"/>
      <c r="AG64" s="76"/>
      <c r="AH64" s="90"/>
      <c r="AI64" s="90"/>
      <c r="AJ64" s="90"/>
      <c r="AK64" s="90"/>
      <c r="AL64" s="90"/>
      <c r="AM64" s="90"/>
      <c r="AN64" s="90"/>
      <c r="AO64" s="90"/>
    </row>
    <row r="65" spans="1:41" s="8" customFormat="1" ht="52.8" x14ac:dyDescent="0.25">
      <c r="A65" s="76" t="s">
        <v>1139</v>
      </c>
      <c r="B65" s="77" t="s">
        <v>1059</v>
      </c>
      <c r="C65" s="77" t="s">
        <v>217</v>
      </c>
      <c r="D65" s="186">
        <v>36790</v>
      </c>
      <c r="E65" s="77" t="s">
        <v>2318</v>
      </c>
      <c r="F65" s="77" t="s">
        <v>1877</v>
      </c>
      <c r="G65" s="77" t="s">
        <v>1950</v>
      </c>
      <c r="H65" s="76" t="s">
        <v>2130</v>
      </c>
      <c r="I65" s="111" t="s">
        <v>2138</v>
      </c>
      <c r="J65" s="76" t="s">
        <v>2320</v>
      </c>
      <c r="K65" s="76"/>
      <c r="L65" s="76" t="s">
        <v>381</v>
      </c>
      <c r="M65" s="76"/>
      <c r="N65" s="186"/>
      <c r="O65" s="77" t="s">
        <v>1138</v>
      </c>
      <c r="P65" s="76"/>
      <c r="Q65" s="111" t="s">
        <v>781</v>
      </c>
      <c r="R65" s="100" t="s">
        <v>782</v>
      </c>
      <c r="S65" s="100"/>
      <c r="T65" s="111"/>
      <c r="U65" s="100" t="s">
        <v>783</v>
      </c>
      <c r="V65" s="76" t="s">
        <v>984</v>
      </c>
      <c r="W65" s="81">
        <v>12.647</v>
      </c>
      <c r="X65" s="177"/>
      <c r="Y65" s="79"/>
      <c r="Z65" s="79"/>
      <c r="AA65" s="76"/>
      <c r="AB65" s="76"/>
      <c r="AC65" s="76"/>
      <c r="AD65" s="77" t="s">
        <v>2313</v>
      </c>
      <c r="AE65" s="79"/>
      <c r="AF65" s="76"/>
      <c r="AG65" s="76"/>
      <c r="AH65" s="76"/>
      <c r="AI65" s="76"/>
      <c r="AJ65" s="76"/>
      <c r="AK65" s="76"/>
      <c r="AL65" s="76"/>
      <c r="AM65" s="76"/>
      <c r="AN65" s="76"/>
      <c r="AO65" s="76"/>
    </row>
    <row r="66" spans="1:41" s="35" customFormat="1" x14ac:dyDescent="0.25">
      <c r="A66" s="76" t="s">
        <v>1451</v>
      </c>
      <c r="B66" s="77" t="s">
        <v>1058</v>
      </c>
      <c r="C66" s="77"/>
      <c r="D66" s="186"/>
      <c r="E66" s="77" t="s">
        <v>2318</v>
      </c>
      <c r="F66" s="77"/>
      <c r="G66" s="77"/>
      <c r="H66" s="76"/>
      <c r="I66" s="76"/>
      <c r="J66" s="76" t="s">
        <v>2320</v>
      </c>
      <c r="K66" s="76" t="s">
        <v>2317</v>
      </c>
      <c r="L66" s="76"/>
      <c r="M66" s="76" t="s">
        <v>1775</v>
      </c>
      <c r="N66" s="186"/>
      <c r="O66" s="77" t="s">
        <v>1320</v>
      </c>
      <c r="P66" s="76"/>
      <c r="Q66" s="76"/>
      <c r="R66" s="76"/>
      <c r="S66" s="76"/>
      <c r="T66" s="76"/>
      <c r="U66" s="76" t="s">
        <v>1452</v>
      </c>
      <c r="V66" s="76"/>
      <c r="W66" s="76"/>
      <c r="X66" s="177"/>
      <c r="Y66" s="79"/>
      <c r="Z66" s="79"/>
      <c r="AA66" s="76"/>
      <c r="AB66" s="76"/>
      <c r="AC66" s="76"/>
      <c r="AD66" s="77" t="s">
        <v>2313</v>
      </c>
      <c r="AE66" s="79"/>
      <c r="AF66" s="76"/>
      <c r="AG66" s="76"/>
      <c r="AH66" s="80"/>
      <c r="AI66" s="80"/>
      <c r="AJ66" s="80"/>
      <c r="AK66" s="80"/>
      <c r="AL66" s="80"/>
      <c r="AM66" s="80"/>
      <c r="AN66" s="80"/>
      <c r="AO66" s="80"/>
    </row>
    <row r="67" spans="1:41" s="156" customFormat="1" ht="39.6" x14ac:dyDescent="0.25">
      <c r="A67" s="155" t="s">
        <v>1207</v>
      </c>
      <c r="B67" s="158" t="s">
        <v>1059</v>
      </c>
      <c r="C67" s="199" t="s">
        <v>798</v>
      </c>
      <c r="D67" s="190">
        <v>36787</v>
      </c>
      <c r="E67" s="158" t="s">
        <v>2332</v>
      </c>
      <c r="F67" s="203" t="s">
        <v>1890</v>
      </c>
      <c r="G67" s="158" t="s">
        <v>792</v>
      </c>
      <c r="H67" s="155" t="s">
        <v>315</v>
      </c>
      <c r="I67" s="161" t="s">
        <v>470</v>
      </c>
      <c r="J67" s="162" t="s">
        <v>2320</v>
      </c>
      <c r="K67" s="155" t="s">
        <v>1156</v>
      </c>
      <c r="L67" s="157" t="s">
        <v>2317</v>
      </c>
      <c r="M67" s="155"/>
      <c r="N67" s="190"/>
      <c r="O67" s="203" t="s">
        <v>1206</v>
      </c>
      <c r="P67" s="162"/>
      <c r="Q67" s="161" t="s">
        <v>1098</v>
      </c>
      <c r="R67" s="161" t="s">
        <v>1099</v>
      </c>
      <c r="S67" s="161" t="s">
        <v>1100</v>
      </c>
      <c r="T67" s="161" t="s">
        <v>1101</v>
      </c>
      <c r="U67" s="161" t="s">
        <v>1102</v>
      </c>
      <c r="V67" s="155"/>
      <c r="W67" s="159">
        <v>47.634999999999998</v>
      </c>
      <c r="X67" s="179"/>
      <c r="Y67" s="157"/>
      <c r="Z67" s="157"/>
      <c r="AA67" s="155"/>
      <c r="AB67" s="155"/>
      <c r="AC67" s="155"/>
      <c r="AD67" s="158" t="s">
        <v>768</v>
      </c>
      <c r="AE67" s="157" t="s">
        <v>1205</v>
      </c>
      <c r="AF67" s="155" t="s">
        <v>1577</v>
      </c>
      <c r="AG67" s="155"/>
      <c r="AH67" s="155"/>
      <c r="AI67" s="155"/>
      <c r="AJ67" s="155"/>
      <c r="AK67" s="155"/>
      <c r="AL67" s="155"/>
      <c r="AM67" s="155"/>
      <c r="AN67" s="155"/>
      <c r="AO67" s="155"/>
    </row>
    <row r="68" spans="1:41" s="9" customFormat="1" x14ac:dyDescent="0.25">
      <c r="A68" s="76" t="s">
        <v>2062</v>
      </c>
      <c r="B68" s="77" t="s">
        <v>1059</v>
      </c>
      <c r="C68" s="77" t="s">
        <v>217</v>
      </c>
      <c r="D68" s="186">
        <v>36734</v>
      </c>
      <c r="E68" s="77" t="s">
        <v>1049</v>
      </c>
      <c r="F68" s="143" t="s">
        <v>1890</v>
      </c>
      <c r="G68" s="77" t="s">
        <v>1949</v>
      </c>
      <c r="H68" s="76" t="s">
        <v>137</v>
      </c>
      <c r="I68" s="79" t="s">
        <v>424</v>
      </c>
      <c r="J68" s="83" t="s">
        <v>2320</v>
      </c>
      <c r="K68" s="76"/>
      <c r="L68" s="79" t="s">
        <v>2317</v>
      </c>
      <c r="M68" s="76"/>
      <c r="N68" s="186"/>
      <c r="O68" s="143" t="s">
        <v>2207</v>
      </c>
      <c r="P68" s="83"/>
      <c r="Q68" s="79" t="s">
        <v>899</v>
      </c>
      <c r="R68" s="76" t="s">
        <v>900</v>
      </c>
      <c r="S68" s="76" t="s">
        <v>901</v>
      </c>
      <c r="T68" s="79"/>
      <c r="U68" s="76"/>
      <c r="V68" s="76"/>
      <c r="W68" s="81">
        <v>103.322</v>
      </c>
      <c r="X68" s="177"/>
      <c r="Y68" s="79"/>
      <c r="Z68" s="79"/>
      <c r="AA68" s="76"/>
      <c r="AB68" s="76"/>
      <c r="AC68" s="76"/>
      <c r="AD68" s="77" t="s">
        <v>2313</v>
      </c>
      <c r="AE68" s="79"/>
      <c r="AF68" s="76"/>
      <c r="AG68" s="76"/>
      <c r="AH68" s="91"/>
      <c r="AI68" s="91"/>
      <c r="AJ68" s="91"/>
      <c r="AK68" s="91"/>
      <c r="AL68" s="91"/>
      <c r="AM68" s="91"/>
      <c r="AN68" s="91"/>
      <c r="AO68" s="91"/>
    </row>
    <row r="69" spans="1:41" s="8" customFormat="1" ht="26.4" x14ac:dyDescent="0.25">
      <c r="A69" s="85" t="s">
        <v>734</v>
      </c>
      <c r="B69" s="77" t="s">
        <v>1059</v>
      </c>
      <c r="C69" s="89" t="s">
        <v>1596</v>
      </c>
      <c r="D69" s="113">
        <v>36805</v>
      </c>
      <c r="E69" s="89" t="s">
        <v>1154</v>
      </c>
      <c r="F69" s="89" t="s">
        <v>1890</v>
      </c>
      <c r="G69" s="89" t="s">
        <v>1950</v>
      </c>
      <c r="H69" s="85" t="s">
        <v>316</v>
      </c>
      <c r="I69" s="86" t="s">
        <v>0</v>
      </c>
      <c r="J69" s="85"/>
      <c r="K69" s="85"/>
      <c r="L69" s="85" t="s">
        <v>1596</v>
      </c>
      <c r="M69" s="85"/>
      <c r="N69" s="113"/>
      <c r="O69" s="89" t="s">
        <v>733</v>
      </c>
      <c r="P69" s="85"/>
      <c r="Q69" s="86" t="s">
        <v>1</v>
      </c>
      <c r="R69" s="85" t="s">
        <v>2243</v>
      </c>
      <c r="S69" s="85"/>
      <c r="T69" s="86"/>
      <c r="U69" s="85"/>
      <c r="V69" s="85"/>
      <c r="W69" s="87">
        <v>369.20299999999997</v>
      </c>
      <c r="X69" s="142">
        <v>36707</v>
      </c>
      <c r="Y69" s="86" t="s">
        <v>732</v>
      </c>
      <c r="Z69" s="88">
        <v>36705</v>
      </c>
      <c r="AA69" s="85" t="s">
        <v>731</v>
      </c>
      <c r="AB69" s="85"/>
      <c r="AC69" s="85"/>
      <c r="AD69" s="89" t="s">
        <v>2313</v>
      </c>
      <c r="AE69" s="86"/>
      <c r="AF69" s="85"/>
      <c r="AG69" s="113" t="s">
        <v>1581</v>
      </c>
      <c r="AH69" s="76"/>
      <c r="AI69" s="76"/>
      <c r="AJ69" s="76"/>
      <c r="AK69" s="76"/>
      <c r="AL69" s="76"/>
      <c r="AM69" s="76"/>
      <c r="AN69" s="76"/>
      <c r="AO69" s="76"/>
    </row>
    <row r="70" spans="1:41" s="44" customFormat="1" ht="39.6" x14ac:dyDescent="0.25">
      <c r="A70" s="91" t="s">
        <v>1780</v>
      </c>
      <c r="B70" s="77" t="s">
        <v>1059</v>
      </c>
      <c r="C70" s="96" t="s">
        <v>1836</v>
      </c>
      <c r="D70" s="187">
        <v>36727</v>
      </c>
      <c r="E70" s="96" t="s">
        <v>2318</v>
      </c>
      <c r="F70" s="202" t="s">
        <v>1877</v>
      </c>
      <c r="G70" s="140" t="s">
        <v>792</v>
      </c>
      <c r="H70" s="91" t="s">
        <v>978</v>
      </c>
      <c r="I70" s="95" t="s">
        <v>170</v>
      </c>
      <c r="J70" s="93" t="s">
        <v>2320</v>
      </c>
      <c r="K70" s="91"/>
      <c r="L70" s="91" t="s">
        <v>2317</v>
      </c>
      <c r="M70" s="91"/>
      <c r="N70" s="187"/>
      <c r="O70" s="202" t="s">
        <v>1779</v>
      </c>
      <c r="P70" s="93"/>
      <c r="Q70" s="95" t="s">
        <v>979</v>
      </c>
      <c r="R70" s="91" t="s">
        <v>980</v>
      </c>
      <c r="S70" s="91"/>
      <c r="T70" s="95"/>
      <c r="U70" s="91" t="s">
        <v>981</v>
      </c>
      <c r="V70" s="91"/>
      <c r="W70" s="91">
        <v>16.597000000000001</v>
      </c>
      <c r="X70" s="178"/>
      <c r="Y70" s="95"/>
      <c r="Z70" s="95"/>
      <c r="AA70" s="91"/>
      <c r="AB70" s="91"/>
      <c r="AC70" s="91"/>
      <c r="AD70" s="96" t="s">
        <v>2313</v>
      </c>
      <c r="AE70" s="94"/>
      <c r="AF70" s="91"/>
      <c r="AG70" s="91"/>
      <c r="AH70" s="90"/>
      <c r="AI70" s="90"/>
      <c r="AJ70" s="90"/>
      <c r="AK70" s="90"/>
      <c r="AL70" s="90"/>
      <c r="AM70" s="90"/>
      <c r="AN70" s="90"/>
      <c r="AO70" s="90"/>
    </row>
    <row r="71" spans="1:41" s="8" customFormat="1" x14ac:dyDescent="0.25">
      <c r="A71" s="100" t="s">
        <v>1702</v>
      </c>
      <c r="B71" s="77" t="s">
        <v>1058</v>
      </c>
      <c r="C71" s="150"/>
      <c r="D71" s="188"/>
      <c r="E71" s="150" t="s">
        <v>1047</v>
      </c>
      <c r="F71" s="150" t="s">
        <v>1877</v>
      </c>
      <c r="G71" s="77" t="s">
        <v>1950</v>
      </c>
      <c r="H71" s="100"/>
      <c r="I71" s="100" t="s">
        <v>1803</v>
      </c>
      <c r="J71" s="100"/>
      <c r="K71" s="100"/>
      <c r="L71" s="100" t="s">
        <v>2317</v>
      </c>
      <c r="M71" s="100" t="s">
        <v>1775</v>
      </c>
      <c r="N71" s="188">
        <v>36714</v>
      </c>
      <c r="O71" s="150"/>
      <c r="P71" s="100"/>
      <c r="Q71" s="100" t="s">
        <v>1703</v>
      </c>
      <c r="R71" s="100" t="s">
        <v>1704</v>
      </c>
      <c r="S71" s="100"/>
      <c r="T71" s="100" t="s">
        <v>1705</v>
      </c>
      <c r="U71" s="100" t="s">
        <v>1706</v>
      </c>
      <c r="V71" s="100"/>
      <c r="W71" s="100"/>
      <c r="X71" s="102"/>
      <c r="Y71" s="100"/>
      <c r="Z71" s="100"/>
      <c r="AA71" s="100"/>
      <c r="AB71" s="100"/>
      <c r="AC71" s="100"/>
      <c r="AD71" s="150"/>
      <c r="AE71" s="100"/>
      <c r="AF71" s="100"/>
      <c r="AG71" s="76"/>
      <c r="AH71" s="76"/>
      <c r="AI71" s="76"/>
      <c r="AJ71" s="76"/>
      <c r="AK71" s="76"/>
      <c r="AL71" s="76"/>
      <c r="AM71" s="76"/>
      <c r="AN71" s="76"/>
      <c r="AO71" s="76"/>
    </row>
    <row r="72" spans="1:41" s="35" customFormat="1" x14ac:dyDescent="0.25">
      <c r="A72" s="169" t="s">
        <v>1011</v>
      </c>
      <c r="B72" s="77" t="s">
        <v>1059</v>
      </c>
      <c r="C72" s="77" t="s">
        <v>821</v>
      </c>
      <c r="D72" s="186">
        <v>36790</v>
      </c>
      <c r="E72" s="77" t="s">
        <v>2328</v>
      </c>
      <c r="F72" s="77" t="s">
        <v>1877</v>
      </c>
      <c r="G72" s="77" t="s">
        <v>1950</v>
      </c>
      <c r="H72" s="76" t="s">
        <v>423</v>
      </c>
      <c r="I72" s="79"/>
      <c r="J72" s="76" t="s">
        <v>2320</v>
      </c>
      <c r="K72" s="76"/>
      <c r="L72" s="76" t="s">
        <v>2317</v>
      </c>
      <c r="M72" s="76"/>
      <c r="N72" s="186"/>
      <c r="O72" s="77" t="s">
        <v>2031</v>
      </c>
      <c r="P72" s="76"/>
      <c r="Q72" s="79"/>
      <c r="R72" s="76"/>
      <c r="S72" s="76"/>
      <c r="T72" s="79"/>
      <c r="U72" s="76"/>
      <c r="V72" s="76"/>
      <c r="W72" s="81">
        <v>11.507</v>
      </c>
      <c r="X72" s="177"/>
      <c r="Y72" s="79"/>
      <c r="Z72" s="79"/>
      <c r="AA72" s="76"/>
      <c r="AB72" s="76"/>
      <c r="AC72" s="76"/>
      <c r="AD72" s="77" t="s">
        <v>2313</v>
      </c>
      <c r="AE72" s="79"/>
      <c r="AF72" s="76"/>
      <c r="AG72" s="76"/>
      <c r="AH72" s="80"/>
      <c r="AI72" s="80"/>
      <c r="AJ72" s="80"/>
      <c r="AK72" s="80"/>
      <c r="AL72" s="80"/>
      <c r="AM72" s="80"/>
      <c r="AN72" s="80"/>
      <c r="AO72" s="80"/>
    </row>
    <row r="73" spans="1:41" s="18" customFormat="1" x14ac:dyDescent="0.25">
      <c r="A73" s="76" t="s">
        <v>1453</v>
      </c>
      <c r="B73" s="77" t="s">
        <v>1058</v>
      </c>
      <c r="C73" s="77" t="s">
        <v>1596</v>
      </c>
      <c r="D73" s="186"/>
      <c r="E73" s="77" t="s">
        <v>1014</v>
      </c>
      <c r="F73" s="77"/>
      <c r="G73" s="77"/>
      <c r="H73" s="76"/>
      <c r="I73" s="76" t="s">
        <v>489</v>
      </c>
      <c r="J73" s="76"/>
      <c r="K73" s="76" t="s">
        <v>2317</v>
      </c>
      <c r="L73" s="76" t="s">
        <v>1596</v>
      </c>
      <c r="M73" s="76" t="s">
        <v>1596</v>
      </c>
      <c r="N73" s="186"/>
      <c r="O73" s="77"/>
      <c r="P73" s="76"/>
      <c r="Q73" s="76" t="s">
        <v>488</v>
      </c>
      <c r="R73" s="76" t="s">
        <v>1454</v>
      </c>
      <c r="S73" s="76" t="s">
        <v>1455</v>
      </c>
      <c r="T73" s="76"/>
      <c r="U73" s="76" t="s">
        <v>1456</v>
      </c>
      <c r="V73" s="76"/>
      <c r="W73" s="76"/>
      <c r="X73" s="78"/>
      <c r="Y73" s="76"/>
      <c r="Z73" s="76"/>
      <c r="AA73" s="76"/>
      <c r="AB73" s="76"/>
      <c r="AC73" s="76"/>
      <c r="AD73" s="77" t="s">
        <v>1156</v>
      </c>
      <c r="AE73" s="76"/>
      <c r="AF73" s="76"/>
      <c r="AG73" s="76"/>
      <c r="AH73" s="98"/>
      <c r="AI73" s="98"/>
      <c r="AJ73" s="98"/>
      <c r="AK73" s="98"/>
      <c r="AL73" s="98"/>
      <c r="AM73" s="98"/>
      <c r="AN73" s="98"/>
      <c r="AO73" s="98"/>
    </row>
    <row r="74" spans="1:41" s="8" customFormat="1" x14ac:dyDescent="0.25">
      <c r="A74" s="100" t="s">
        <v>591</v>
      </c>
      <c r="B74" s="77" t="s">
        <v>1058</v>
      </c>
      <c r="C74" s="150"/>
      <c r="D74" s="188"/>
      <c r="E74" s="150" t="s">
        <v>1047</v>
      </c>
      <c r="F74" s="150" t="s">
        <v>1877</v>
      </c>
      <c r="G74" s="77" t="s">
        <v>1950</v>
      </c>
      <c r="H74" s="100"/>
      <c r="I74" s="100" t="s">
        <v>1800</v>
      </c>
      <c r="J74" s="100"/>
      <c r="K74" s="100"/>
      <c r="L74" s="100" t="s">
        <v>2317</v>
      </c>
      <c r="M74" s="100" t="s">
        <v>1775</v>
      </c>
      <c r="N74" s="188">
        <v>36717</v>
      </c>
      <c r="O74" s="150"/>
      <c r="P74" s="100"/>
      <c r="Q74" s="100" t="s">
        <v>592</v>
      </c>
      <c r="R74" s="100" t="s">
        <v>593</v>
      </c>
      <c r="S74" s="100" t="s">
        <v>594</v>
      </c>
      <c r="T74" s="100" t="s">
        <v>595</v>
      </c>
      <c r="U74" s="100" t="s">
        <v>596</v>
      </c>
      <c r="V74" s="100"/>
      <c r="W74" s="100"/>
      <c r="X74" s="102"/>
      <c r="Y74" s="100"/>
      <c r="Z74" s="100"/>
      <c r="AA74" s="100"/>
      <c r="AB74" s="100"/>
      <c r="AC74" s="100"/>
      <c r="AD74" s="150"/>
      <c r="AE74" s="100"/>
      <c r="AF74" s="100"/>
      <c r="AG74" s="76"/>
      <c r="AH74" s="76"/>
      <c r="AI74" s="76"/>
      <c r="AJ74" s="76"/>
      <c r="AK74" s="76"/>
      <c r="AL74" s="76"/>
      <c r="AM74" s="76"/>
      <c r="AN74" s="76"/>
      <c r="AO74" s="76"/>
    </row>
    <row r="75" spans="1:41" s="35" customFormat="1" x14ac:dyDescent="0.25">
      <c r="A75" s="169" t="s">
        <v>1698</v>
      </c>
      <c r="B75" s="77" t="s">
        <v>1058</v>
      </c>
      <c r="C75" s="150" t="s">
        <v>821</v>
      </c>
      <c r="D75" s="188">
        <v>36791</v>
      </c>
      <c r="E75" s="150" t="s">
        <v>1047</v>
      </c>
      <c r="F75" s="150" t="s">
        <v>1877</v>
      </c>
      <c r="G75" s="77" t="s">
        <v>1950</v>
      </c>
      <c r="H75" s="100"/>
      <c r="I75" s="100" t="s">
        <v>1804</v>
      </c>
      <c r="J75" s="100"/>
      <c r="K75" s="100"/>
      <c r="L75" s="100" t="s">
        <v>2317</v>
      </c>
      <c r="M75" s="100" t="s">
        <v>1775</v>
      </c>
      <c r="N75" s="188">
        <v>36714</v>
      </c>
      <c r="O75" s="150"/>
      <c r="P75" s="100"/>
      <c r="Q75" s="100" t="s">
        <v>1699</v>
      </c>
      <c r="R75" s="100" t="s">
        <v>1700</v>
      </c>
      <c r="S75" s="100"/>
      <c r="T75" s="100" t="s">
        <v>1701</v>
      </c>
      <c r="U75" s="100"/>
      <c r="V75" s="100"/>
      <c r="W75" s="100"/>
      <c r="X75" s="102"/>
      <c r="Y75" s="100"/>
      <c r="Z75" s="100"/>
      <c r="AA75" s="100"/>
      <c r="AB75" s="100"/>
      <c r="AC75" s="100"/>
      <c r="AD75" s="150"/>
      <c r="AE75" s="100"/>
      <c r="AF75" s="100"/>
      <c r="AG75" s="76"/>
      <c r="AH75" s="80"/>
      <c r="AI75" s="80"/>
      <c r="AJ75" s="80"/>
      <c r="AK75" s="80"/>
      <c r="AL75" s="80"/>
      <c r="AM75" s="80"/>
      <c r="AN75" s="80"/>
      <c r="AO75" s="80"/>
    </row>
    <row r="76" spans="1:41" s="8" customFormat="1" x14ac:dyDescent="0.25">
      <c r="A76" s="100" t="s">
        <v>1321</v>
      </c>
      <c r="B76" s="77" t="s">
        <v>1058</v>
      </c>
      <c r="C76" s="150"/>
      <c r="D76" s="188"/>
      <c r="E76" s="150" t="s">
        <v>1047</v>
      </c>
      <c r="F76" s="150" t="s">
        <v>1877</v>
      </c>
      <c r="G76" s="77" t="s">
        <v>1950</v>
      </c>
      <c r="H76" s="100"/>
      <c r="I76" s="100" t="s">
        <v>1805</v>
      </c>
      <c r="J76" s="100"/>
      <c r="K76" s="100"/>
      <c r="L76" s="100" t="s">
        <v>2317</v>
      </c>
      <c r="M76" s="100" t="s">
        <v>1775</v>
      </c>
      <c r="N76" s="188">
        <v>36714</v>
      </c>
      <c r="O76" s="150"/>
      <c r="P76" s="100"/>
      <c r="Q76" s="100" t="s">
        <v>1683</v>
      </c>
      <c r="R76" s="100" t="s">
        <v>1457</v>
      </c>
      <c r="S76" s="100" t="s">
        <v>1458</v>
      </c>
      <c r="T76" s="100" t="s">
        <v>1684</v>
      </c>
      <c r="U76" s="100" t="s">
        <v>1685</v>
      </c>
      <c r="V76" s="100"/>
      <c r="W76" s="100"/>
      <c r="X76" s="102"/>
      <c r="Y76" s="100"/>
      <c r="Z76" s="100"/>
      <c r="AA76" s="100"/>
      <c r="AB76" s="100"/>
      <c r="AC76" s="100"/>
      <c r="AD76" s="150"/>
      <c r="AE76" s="100"/>
      <c r="AF76" s="100"/>
      <c r="AG76" s="76"/>
      <c r="AH76" s="76"/>
      <c r="AI76" s="76"/>
      <c r="AJ76" s="76"/>
      <c r="AK76" s="76"/>
      <c r="AL76" s="76"/>
      <c r="AM76" s="76"/>
      <c r="AN76" s="76"/>
      <c r="AO76" s="76"/>
    </row>
    <row r="77" spans="1:41" s="6" customFormat="1" ht="26.4" x14ac:dyDescent="0.25">
      <c r="A77" s="85" t="s">
        <v>1322</v>
      </c>
      <c r="B77" s="77" t="s">
        <v>1059</v>
      </c>
      <c r="C77" s="89" t="s">
        <v>1596</v>
      </c>
      <c r="D77" s="113">
        <v>36726</v>
      </c>
      <c r="E77" s="89" t="s">
        <v>1560</v>
      </c>
      <c r="F77" s="89"/>
      <c r="G77" s="89" t="s">
        <v>1950</v>
      </c>
      <c r="H77" s="85" t="s">
        <v>2229</v>
      </c>
      <c r="I77" s="86" t="s">
        <v>1376</v>
      </c>
      <c r="J77" s="85"/>
      <c r="K77" s="85" t="s">
        <v>2317</v>
      </c>
      <c r="L77" s="85" t="s">
        <v>1596</v>
      </c>
      <c r="M77" s="85"/>
      <c r="N77" s="113"/>
      <c r="O77" s="89" t="s">
        <v>1136</v>
      </c>
      <c r="P77" s="85"/>
      <c r="Q77" s="86" t="s">
        <v>2230</v>
      </c>
      <c r="R77" s="85" t="s">
        <v>1459</v>
      </c>
      <c r="S77" s="85" t="s">
        <v>1460</v>
      </c>
      <c r="T77" s="86"/>
      <c r="U77" s="85" t="s">
        <v>1461</v>
      </c>
      <c r="V77" s="85"/>
      <c r="W77" s="87">
        <v>12.22</v>
      </c>
      <c r="X77" s="142"/>
      <c r="Y77" s="86"/>
      <c r="Z77" s="86"/>
      <c r="AA77" s="85"/>
      <c r="AB77" s="85"/>
      <c r="AC77" s="85"/>
      <c r="AD77" s="89" t="s">
        <v>2313</v>
      </c>
      <c r="AE77" s="86"/>
      <c r="AF77" s="85"/>
      <c r="AG77" s="85"/>
      <c r="AH77" s="85"/>
      <c r="AI77" s="85"/>
      <c r="AJ77" s="85"/>
      <c r="AK77" s="85"/>
      <c r="AL77" s="85"/>
      <c r="AM77" s="85"/>
      <c r="AN77" s="85"/>
      <c r="AO77" s="85"/>
    </row>
    <row r="78" spans="1:41" s="8" customFormat="1" x14ac:dyDescent="0.25">
      <c r="A78" s="76" t="s">
        <v>1323</v>
      </c>
      <c r="B78" s="77" t="s">
        <v>1058</v>
      </c>
      <c r="C78" s="77" t="s">
        <v>1596</v>
      </c>
      <c r="D78" s="186"/>
      <c r="E78" s="77" t="s">
        <v>1560</v>
      </c>
      <c r="F78" s="77"/>
      <c r="G78" s="77"/>
      <c r="H78" s="76"/>
      <c r="I78" s="76" t="s">
        <v>490</v>
      </c>
      <c r="J78" s="76"/>
      <c r="K78" s="76" t="s">
        <v>2317</v>
      </c>
      <c r="L78" s="76" t="s">
        <v>1596</v>
      </c>
      <c r="M78" s="76"/>
      <c r="N78" s="186"/>
      <c r="O78" s="77"/>
      <c r="P78" s="76"/>
      <c r="Q78" s="76" t="s">
        <v>2277</v>
      </c>
      <c r="R78" s="76"/>
      <c r="S78" s="76"/>
      <c r="T78" s="76"/>
      <c r="U78" s="76" t="s">
        <v>1545</v>
      </c>
      <c r="V78" s="76"/>
      <c r="W78" s="76"/>
      <c r="X78" s="177"/>
      <c r="Y78" s="79"/>
      <c r="Z78" s="79"/>
      <c r="AA78" s="76"/>
      <c r="AB78" s="76"/>
      <c r="AC78" s="76"/>
      <c r="AD78" s="77" t="s">
        <v>2313</v>
      </c>
      <c r="AE78" s="79"/>
      <c r="AF78" s="76"/>
      <c r="AG78" s="76"/>
      <c r="AH78" s="76"/>
      <c r="AI78" s="76"/>
      <c r="AJ78" s="76"/>
      <c r="AK78" s="76"/>
      <c r="AL78" s="76"/>
      <c r="AM78" s="76"/>
      <c r="AN78" s="76"/>
      <c r="AO78" s="76"/>
    </row>
    <row r="79" spans="1:41" s="8" customFormat="1" x14ac:dyDescent="0.25">
      <c r="A79" s="100" t="s">
        <v>1707</v>
      </c>
      <c r="B79" s="77" t="s">
        <v>1058</v>
      </c>
      <c r="C79" s="150"/>
      <c r="D79" s="188"/>
      <c r="E79" s="150" t="s">
        <v>1047</v>
      </c>
      <c r="F79" s="150" t="s">
        <v>1877</v>
      </c>
      <c r="G79" s="77" t="s">
        <v>1950</v>
      </c>
      <c r="H79" s="100"/>
      <c r="I79" s="100" t="s">
        <v>1803</v>
      </c>
      <c r="J79" s="100"/>
      <c r="K79" s="100"/>
      <c r="L79" s="100" t="s">
        <v>2317</v>
      </c>
      <c r="M79" s="100" t="s">
        <v>1775</v>
      </c>
      <c r="N79" s="188">
        <v>36714</v>
      </c>
      <c r="O79" s="150"/>
      <c r="P79" s="100"/>
      <c r="Q79" s="100" t="s">
        <v>2202</v>
      </c>
      <c r="R79" s="100" t="s">
        <v>2197</v>
      </c>
      <c r="S79" s="100"/>
      <c r="T79" s="100" t="s">
        <v>1708</v>
      </c>
      <c r="U79" s="100" t="s">
        <v>2203</v>
      </c>
      <c r="V79" s="100"/>
      <c r="W79" s="100"/>
      <c r="X79" s="102"/>
      <c r="Y79" s="100"/>
      <c r="Z79" s="100"/>
      <c r="AA79" s="100"/>
      <c r="AB79" s="100"/>
      <c r="AC79" s="100"/>
      <c r="AD79" s="150"/>
      <c r="AE79" s="100"/>
      <c r="AF79" s="100"/>
      <c r="AG79" s="76"/>
      <c r="AH79" s="76"/>
      <c r="AI79" s="76"/>
      <c r="AJ79" s="76"/>
      <c r="AK79" s="76"/>
      <c r="AL79" s="76"/>
      <c r="AM79" s="76"/>
      <c r="AN79" s="76"/>
      <c r="AO79" s="76"/>
    </row>
    <row r="80" spans="1:41" s="48" customFormat="1" ht="26.4" x14ac:dyDescent="0.25">
      <c r="A80" s="85" t="s">
        <v>11</v>
      </c>
      <c r="B80" s="77" t="s">
        <v>1059</v>
      </c>
      <c r="C80" s="89" t="s">
        <v>1596</v>
      </c>
      <c r="D80" s="113">
        <v>36725</v>
      </c>
      <c r="E80" s="89" t="s">
        <v>1154</v>
      </c>
      <c r="F80" s="89" t="s">
        <v>1890</v>
      </c>
      <c r="G80" s="89" t="s">
        <v>1950</v>
      </c>
      <c r="H80" s="85" t="s">
        <v>317</v>
      </c>
      <c r="I80" s="85" t="s">
        <v>17</v>
      </c>
      <c r="J80" s="85" t="s">
        <v>2320</v>
      </c>
      <c r="K80" s="85"/>
      <c r="L80" s="85" t="s">
        <v>1596</v>
      </c>
      <c r="M80" s="85"/>
      <c r="N80" s="113"/>
      <c r="O80" s="89" t="s">
        <v>2315</v>
      </c>
      <c r="P80" s="85"/>
      <c r="Q80" s="86" t="s">
        <v>722</v>
      </c>
      <c r="R80" s="85" t="s">
        <v>1580</v>
      </c>
      <c r="S80" s="85"/>
      <c r="T80" s="86"/>
      <c r="U80" s="85"/>
      <c r="V80" s="85"/>
      <c r="W80" s="87">
        <v>25.175000000000001</v>
      </c>
      <c r="X80" s="142"/>
      <c r="Y80" s="86"/>
      <c r="Z80" s="88"/>
      <c r="AA80" s="85"/>
      <c r="AB80" s="85"/>
      <c r="AC80" s="85"/>
      <c r="AD80" s="89" t="s">
        <v>2313</v>
      </c>
      <c r="AE80" s="88"/>
      <c r="AF80" s="85"/>
      <c r="AG80" s="113" t="s">
        <v>1581</v>
      </c>
      <c r="AH80" s="114"/>
      <c r="AI80" s="114"/>
      <c r="AJ80" s="114"/>
      <c r="AK80" s="114"/>
      <c r="AL80" s="114"/>
      <c r="AM80" s="114"/>
      <c r="AN80" s="114"/>
      <c r="AO80" s="114"/>
    </row>
    <row r="81" spans="1:41" s="8" customFormat="1" ht="39.6" x14ac:dyDescent="0.25">
      <c r="A81" s="100" t="s">
        <v>2335</v>
      </c>
      <c r="B81" s="77" t="s">
        <v>1058</v>
      </c>
      <c r="C81" s="150"/>
      <c r="D81" s="188"/>
      <c r="E81" s="150" t="s">
        <v>1047</v>
      </c>
      <c r="F81" s="150" t="s">
        <v>1877</v>
      </c>
      <c r="G81" s="77" t="s">
        <v>1950</v>
      </c>
      <c r="H81" s="100"/>
      <c r="I81" s="100" t="s">
        <v>1806</v>
      </c>
      <c r="J81" s="100"/>
      <c r="K81" s="100"/>
      <c r="L81" s="100" t="s">
        <v>2317</v>
      </c>
      <c r="M81" s="100" t="s">
        <v>1775</v>
      </c>
      <c r="N81" s="188">
        <v>36714</v>
      </c>
      <c r="O81" s="150"/>
      <c r="P81" s="100"/>
      <c r="Q81" s="100" t="s">
        <v>2336</v>
      </c>
      <c r="R81" s="100" t="s">
        <v>2337</v>
      </c>
      <c r="S81" s="100" t="s">
        <v>2338</v>
      </c>
      <c r="T81" s="100" t="s">
        <v>2339</v>
      </c>
      <c r="U81" s="100" t="s">
        <v>2340</v>
      </c>
      <c r="V81" s="100"/>
      <c r="W81" s="100"/>
      <c r="X81" s="102"/>
      <c r="Y81" s="100"/>
      <c r="Z81" s="100"/>
      <c r="AA81" s="100"/>
      <c r="AB81" s="100"/>
      <c r="AC81" s="100"/>
      <c r="AD81" s="150"/>
      <c r="AE81" s="100"/>
      <c r="AF81" s="100"/>
      <c r="AG81" s="76"/>
      <c r="AH81" s="76"/>
      <c r="AI81" s="76"/>
      <c r="AJ81" s="76"/>
      <c r="AK81" s="76"/>
      <c r="AL81" s="76"/>
      <c r="AM81" s="76"/>
      <c r="AN81" s="76"/>
      <c r="AO81" s="76"/>
    </row>
    <row r="82" spans="1:41" s="8" customFormat="1" x14ac:dyDescent="0.25">
      <c r="A82" s="103" t="s">
        <v>2278</v>
      </c>
      <c r="B82" s="77" t="s">
        <v>1058</v>
      </c>
      <c r="C82" s="77" t="s">
        <v>1596</v>
      </c>
      <c r="D82" s="189">
        <v>36791</v>
      </c>
      <c r="E82" s="77" t="s">
        <v>1014</v>
      </c>
      <c r="F82" s="77"/>
      <c r="G82" s="77"/>
      <c r="H82" s="76"/>
      <c r="I82" s="76" t="s">
        <v>1337</v>
      </c>
      <c r="J82" s="76"/>
      <c r="K82" s="76" t="s">
        <v>2317</v>
      </c>
      <c r="L82" s="76" t="s">
        <v>1596</v>
      </c>
      <c r="M82" s="76"/>
      <c r="N82" s="186"/>
      <c r="O82" s="77"/>
      <c r="P82" s="76"/>
      <c r="Q82" s="76" t="s">
        <v>2279</v>
      </c>
      <c r="R82" s="76"/>
      <c r="S82" s="76" t="s">
        <v>1546</v>
      </c>
      <c r="T82" s="76"/>
      <c r="U82" s="76" t="s">
        <v>1547</v>
      </c>
      <c r="V82" s="103"/>
      <c r="W82" s="76"/>
      <c r="X82" s="78"/>
      <c r="Y82" s="76"/>
      <c r="Z82" s="76"/>
      <c r="AA82" s="76"/>
      <c r="AB82" s="76"/>
      <c r="AC82" s="76"/>
      <c r="AD82" s="77" t="s">
        <v>1156</v>
      </c>
      <c r="AE82" s="76"/>
      <c r="AF82" s="76"/>
      <c r="AG82" s="76"/>
      <c r="AH82" s="76"/>
      <c r="AI82" s="76"/>
      <c r="AJ82" s="76"/>
      <c r="AK82" s="76"/>
      <c r="AL82" s="76"/>
      <c r="AM82" s="76"/>
      <c r="AN82" s="76"/>
      <c r="AO82" s="76"/>
    </row>
    <row r="83" spans="1:41" s="9" customFormat="1" ht="52.8" x14ac:dyDescent="0.25">
      <c r="A83" s="85" t="s">
        <v>1324</v>
      </c>
      <c r="B83" s="77" t="s">
        <v>1059</v>
      </c>
      <c r="C83" s="89" t="s">
        <v>1596</v>
      </c>
      <c r="D83" s="113">
        <v>36790</v>
      </c>
      <c r="E83" s="89" t="s">
        <v>1377</v>
      </c>
      <c r="F83" s="89" t="s">
        <v>1877</v>
      </c>
      <c r="G83" s="89" t="s">
        <v>1950</v>
      </c>
      <c r="H83" s="85" t="s">
        <v>2139</v>
      </c>
      <c r="I83" s="86" t="s">
        <v>2140</v>
      </c>
      <c r="J83" s="85" t="s">
        <v>2320</v>
      </c>
      <c r="K83" s="76" t="s">
        <v>2317</v>
      </c>
      <c r="L83" s="85" t="s">
        <v>1596</v>
      </c>
      <c r="M83" s="85"/>
      <c r="N83" s="113"/>
      <c r="O83" s="89" t="s">
        <v>526</v>
      </c>
      <c r="P83" s="85"/>
      <c r="Q83" s="86" t="s">
        <v>1630</v>
      </c>
      <c r="R83" s="85" t="s">
        <v>1631</v>
      </c>
      <c r="S83" s="85"/>
      <c r="T83" s="86"/>
      <c r="U83" s="76" t="s">
        <v>1548</v>
      </c>
      <c r="V83" s="85" t="s">
        <v>984</v>
      </c>
      <c r="W83" s="87">
        <v>21.521999999999998</v>
      </c>
      <c r="X83" s="142"/>
      <c r="Y83" s="86"/>
      <c r="Z83" s="86"/>
      <c r="AA83" s="85"/>
      <c r="AB83" s="85"/>
      <c r="AC83" s="85"/>
      <c r="AD83" s="89" t="s">
        <v>2313</v>
      </c>
      <c r="AE83" s="86"/>
      <c r="AF83" s="85"/>
      <c r="AG83" s="85"/>
      <c r="AH83" s="91"/>
      <c r="AI83" s="91"/>
      <c r="AJ83" s="91"/>
      <c r="AK83" s="91"/>
      <c r="AL83" s="91"/>
      <c r="AM83" s="91"/>
      <c r="AN83" s="91"/>
      <c r="AO83" s="91"/>
    </row>
    <row r="84" spans="1:41" s="45" customFormat="1" ht="39.6" x14ac:dyDescent="0.25">
      <c r="A84" s="91" t="s">
        <v>602</v>
      </c>
      <c r="B84" s="77" t="s">
        <v>1059</v>
      </c>
      <c r="C84" s="96" t="s">
        <v>1836</v>
      </c>
      <c r="D84" s="187">
        <v>36732</v>
      </c>
      <c r="E84" s="96" t="s">
        <v>2318</v>
      </c>
      <c r="F84" s="96" t="s">
        <v>1877</v>
      </c>
      <c r="G84" s="96" t="s">
        <v>792</v>
      </c>
      <c r="H84" s="91" t="s">
        <v>1622</v>
      </c>
      <c r="I84" s="95" t="s">
        <v>1632</v>
      </c>
      <c r="J84" s="91" t="s">
        <v>2320</v>
      </c>
      <c r="K84" s="91"/>
      <c r="L84" s="91" t="s">
        <v>181</v>
      </c>
      <c r="M84" s="91"/>
      <c r="N84" s="187"/>
      <c r="O84" s="96" t="s">
        <v>526</v>
      </c>
      <c r="P84" s="91"/>
      <c r="Q84" s="95" t="s">
        <v>1630</v>
      </c>
      <c r="R84" s="91" t="s">
        <v>1631</v>
      </c>
      <c r="S84" s="91"/>
      <c r="T84" s="95"/>
      <c r="U84" s="91"/>
      <c r="V84" s="91" t="s">
        <v>984</v>
      </c>
      <c r="W84" s="121">
        <v>21.521999999999998</v>
      </c>
      <c r="X84" s="178"/>
      <c r="Y84" s="95"/>
      <c r="Z84" s="95"/>
      <c r="AA84" s="91"/>
      <c r="AB84" s="91"/>
      <c r="AC84" s="91"/>
      <c r="AD84" s="96" t="s">
        <v>2313</v>
      </c>
      <c r="AE84" s="95"/>
      <c r="AF84" s="91"/>
      <c r="AG84" s="91"/>
      <c r="AH84" s="101"/>
      <c r="AI84" s="101"/>
      <c r="AJ84" s="101"/>
      <c r="AK84" s="101"/>
      <c r="AL84" s="101"/>
      <c r="AM84" s="101"/>
      <c r="AN84" s="101"/>
      <c r="AO84" s="101"/>
    </row>
    <row r="85" spans="1:41" s="37" customFormat="1" ht="118.8" x14ac:dyDescent="0.25">
      <c r="A85" s="91" t="s">
        <v>1022</v>
      </c>
      <c r="B85" s="77" t="s">
        <v>1059</v>
      </c>
      <c r="C85" s="96" t="s">
        <v>1836</v>
      </c>
      <c r="D85" s="187">
        <v>36722</v>
      </c>
      <c r="E85" s="96" t="s">
        <v>2332</v>
      </c>
      <c r="F85" s="202" t="s">
        <v>1890</v>
      </c>
      <c r="G85" s="140" t="s">
        <v>792</v>
      </c>
      <c r="H85" s="91" t="s">
        <v>282</v>
      </c>
      <c r="I85" s="95" t="s">
        <v>1663</v>
      </c>
      <c r="J85" s="93"/>
      <c r="K85" s="91" t="s">
        <v>1156</v>
      </c>
      <c r="L85" s="91" t="s">
        <v>2317</v>
      </c>
      <c r="M85" s="91"/>
      <c r="N85" s="187"/>
      <c r="O85" s="202" t="s">
        <v>1248</v>
      </c>
      <c r="P85" s="93"/>
      <c r="Q85" s="95" t="s">
        <v>2120</v>
      </c>
      <c r="R85" s="91" t="s">
        <v>2121</v>
      </c>
      <c r="S85" s="91" t="s">
        <v>1671</v>
      </c>
      <c r="T85" s="95"/>
      <c r="U85" s="91" t="s">
        <v>1672</v>
      </c>
      <c r="V85" s="91"/>
      <c r="W85" s="91">
        <v>202.74</v>
      </c>
      <c r="X85" s="178" t="s">
        <v>1161</v>
      </c>
      <c r="Y85" s="95"/>
      <c r="Z85" s="95">
        <v>36493</v>
      </c>
      <c r="AA85" s="91" t="s">
        <v>1269</v>
      </c>
      <c r="AB85" s="91"/>
      <c r="AC85" s="91"/>
      <c r="AD85" s="96" t="s">
        <v>2313</v>
      </c>
      <c r="AE85" s="94"/>
      <c r="AF85" s="91"/>
      <c r="AG85" s="91"/>
      <c r="AH85" s="112"/>
      <c r="AI85" s="112"/>
      <c r="AJ85" s="112"/>
      <c r="AK85" s="112"/>
      <c r="AL85" s="112"/>
      <c r="AM85" s="112"/>
      <c r="AN85" s="112"/>
      <c r="AO85" s="112"/>
    </row>
    <row r="86" spans="1:41" s="8" customFormat="1" ht="26.4" x14ac:dyDescent="0.25">
      <c r="A86" s="91" t="s">
        <v>723</v>
      </c>
      <c r="B86" s="77" t="s">
        <v>1059</v>
      </c>
      <c r="C86" s="96" t="s">
        <v>1836</v>
      </c>
      <c r="D86" s="187">
        <v>36722</v>
      </c>
      <c r="E86" s="96" t="s">
        <v>2332</v>
      </c>
      <c r="F86" s="202"/>
      <c r="G86" s="140" t="s">
        <v>792</v>
      </c>
      <c r="H86" s="91" t="s">
        <v>1485</v>
      </c>
      <c r="I86" s="95"/>
      <c r="J86" s="93"/>
      <c r="K86" s="91" t="s">
        <v>1156</v>
      </c>
      <c r="L86" s="91" t="s">
        <v>2317</v>
      </c>
      <c r="M86" s="91"/>
      <c r="N86" s="187"/>
      <c r="O86" s="202" t="s">
        <v>569</v>
      </c>
      <c r="P86" s="93"/>
      <c r="Q86" s="95" t="s">
        <v>1282</v>
      </c>
      <c r="R86" s="91" t="s">
        <v>1283</v>
      </c>
      <c r="S86" s="91"/>
      <c r="T86" s="95"/>
      <c r="U86" s="91"/>
      <c r="V86" s="91"/>
      <c r="W86" s="91">
        <v>54.853000000000002</v>
      </c>
      <c r="X86" s="178">
        <v>35733</v>
      </c>
      <c r="Y86" s="95" t="s">
        <v>568</v>
      </c>
      <c r="Z86" s="95">
        <v>36570</v>
      </c>
      <c r="AA86" s="91" t="s">
        <v>567</v>
      </c>
      <c r="AB86" s="91"/>
      <c r="AC86" s="91"/>
      <c r="AD86" s="96" t="s">
        <v>768</v>
      </c>
      <c r="AE86" s="94">
        <v>35530</v>
      </c>
      <c r="AF86" s="91" t="s">
        <v>566</v>
      </c>
      <c r="AG86" s="91"/>
      <c r="AH86" s="76"/>
      <c r="AI86" s="76"/>
      <c r="AJ86" s="76"/>
      <c r="AK86" s="76"/>
      <c r="AL86" s="76"/>
      <c r="AM86" s="76"/>
      <c r="AN86" s="76"/>
      <c r="AO86" s="76"/>
    </row>
    <row r="87" spans="1:41" s="8" customFormat="1" x14ac:dyDescent="0.25">
      <c r="A87" s="76" t="s">
        <v>784</v>
      </c>
      <c r="B87" s="77" t="s">
        <v>1058</v>
      </c>
      <c r="C87" s="77"/>
      <c r="D87" s="186"/>
      <c r="E87" s="77" t="s">
        <v>1047</v>
      </c>
      <c r="F87" s="77" t="s">
        <v>1877</v>
      </c>
      <c r="G87" s="77" t="s">
        <v>1950</v>
      </c>
      <c r="H87" s="76"/>
      <c r="I87" s="76"/>
      <c r="J87" s="76"/>
      <c r="K87" s="76" t="s">
        <v>2317</v>
      </c>
      <c r="L87" s="76"/>
      <c r="M87" s="76" t="s">
        <v>1775</v>
      </c>
      <c r="N87" s="186"/>
      <c r="O87" s="77"/>
      <c r="P87" s="76"/>
      <c r="Q87" s="76"/>
      <c r="R87" s="76"/>
      <c r="S87" s="76"/>
      <c r="T87" s="76"/>
      <c r="U87" s="76"/>
      <c r="V87" s="76"/>
      <c r="W87" s="76"/>
      <c r="X87" s="177"/>
      <c r="Y87" s="79"/>
      <c r="Z87" s="79"/>
      <c r="AA87" s="76"/>
      <c r="AB87" s="76"/>
      <c r="AC87" s="76"/>
      <c r="AD87" s="77" t="s">
        <v>2313</v>
      </c>
      <c r="AE87" s="79"/>
      <c r="AF87" s="76"/>
      <c r="AG87" s="76"/>
      <c r="AH87" s="76"/>
      <c r="AI87" s="76"/>
      <c r="AJ87" s="76"/>
      <c r="AK87" s="76"/>
      <c r="AL87" s="76"/>
      <c r="AM87" s="76"/>
      <c r="AN87" s="76"/>
      <c r="AO87" s="76"/>
    </row>
    <row r="88" spans="1:41" s="8" customFormat="1" ht="26.4" x14ac:dyDescent="0.25">
      <c r="A88" s="85" t="s">
        <v>616</v>
      </c>
      <c r="B88" s="77" t="s">
        <v>1059</v>
      </c>
      <c r="C88" s="89" t="s">
        <v>1596</v>
      </c>
      <c r="D88" s="113">
        <v>36739</v>
      </c>
      <c r="E88" s="89" t="s">
        <v>2332</v>
      </c>
      <c r="F88" s="204" t="s">
        <v>1890</v>
      </c>
      <c r="G88" s="89" t="s">
        <v>1950</v>
      </c>
      <c r="H88" s="85" t="s">
        <v>1659</v>
      </c>
      <c r="I88" s="86" t="s">
        <v>1520</v>
      </c>
      <c r="J88" s="105"/>
      <c r="K88" s="85" t="s">
        <v>1156</v>
      </c>
      <c r="L88" s="85" t="s">
        <v>1596</v>
      </c>
      <c r="M88" s="105"/>
      <c r="N88" s="192"/>
      <c r="O88" s="204" t="s">
        <v>615</v>
      </c>
      <c r="P88" s="105"/>
      <c r="Q88" s="86" t="s">
        <v>1521</v>
      </c>
      <c r="R88" s="85" t="s">
        <v>1284</v>
      </c>
      <c r="S88" s="85"/>
      <c r="T88" s="86"/>
      <c r="U88" s="85"/>
      <c r="V88" s="105"/>
      <c r="W88" s="87">
        <v>157.04499999999999</v>
      </c>
      <c r="X88" s="180">
        <v>34875</v>
      </c>
      <c r="Y88" s="115" t="s">
        <v>614</v>
      </c>
      <c r="Z88" s="116"/>
      <c r="AA88" s="105"/>
      <c r="AB88" s="105"/>
      <c r="AC88" s="105"/>
      <c r="AD88" s="89" t="s">
        <v>1156</v>
      </c>
      <c r="AE88" s="85"/>
      <c r="AF88" s="88" t="s">
        <v>613</v>
      </c>
      <c r="AG88" s="85"/>
      <c r="AH88" s="76"/>
      <c r="AI88" s="76"/>
      <c r="AJ88" s="76"/>
      <c r="AK88" s="76"/>
      <c r="AL88" s="76"/>
      <c r="AM88" s="76"/>
      <c r="AN88" s="76"/>
      <c r="AO88" s="76"/>
    </row>
    <row r="89" spans="1:41" s="8" customFormat="1" ht="22.8" x14ac:dyDescent="0.25">
      <c r="A89" s="76" t="s">
        <v>785</v>
      </c>
      <c r="B89" s="77" t="s">
        <v>1058</v>
      </c>
      <c r="C89" s="77"/>
      <c r="D89" s="186">
        <v>36790</v>
      </c>
      <c r="E89" s="77" t="s">
        <v>2332</v>
      </c>
      <c r="F89" s="77" t="s">
        <v>1877</v>
      </c>
      <c r="G89" s="77" t="s">
        <v>1950</v>
      </c>
      <c r="H89" s="76"/>
      <c r="I89" s="213" t="s">
        <v>1807</v>
      </c>
      <c r="J89" s="76"/>
      <c r="K89" s="76" t="s">
        <v>2317</v>
      </c>
      <c r="L89" s="76" t="s">
        <v>2317</v>
      </c>
      <c r="M89" s="76"/>
      <c r="N89" s="186"/>
      <c r="O89" s="77"/>
      <c r="P89" s="76"/>
      <c r="Q89" s="76"/>
      <c r="R89" s="76"/>
      <c r="S89" s="76"/>
      <c r="T89" s="76"/>
      <c r="U89" s="76"/>
      <c r="V89" s="76"/>
      <c r="W89" s="76"/>
      <c r="X89" s="177"/>
      <c r="Y89" s="79"/>
      <c r="Z89" s="79"/>
      <c r="AA89" s="76"/>
      <c r="AB89" s="76"/>
      <c r="AC89" s="76"/>
      <c r="AD89" s="77" t="s">
        <v>2313</v>
      </c>
      <c r="AE89" s="79"/>
      <c r="AF89" s="76"/>
      <c r="AG89" s="76"/>
      <c r="AH89" s="76"/>
      <c r="AI89" s="76"/>
      <c r="AJ89" s="76"/>
      <c r="AK89" s="76"/>
      <c r="AL89" s="76"/>
      <c r="AM89" s="76"/>
      <c r="AN89" s="76"/>
      <c r="AO89" s="76"/>
    </row>
    <row r="90" spans="1:41" s="8" customFormat="1" ht="26.4" x14ac:dyDescent="0.25">
      <c r="A90" s="169" t="s">
        <v>1752</v>
      </c>
      <c r="B90" s="77" t="s">
        <v>1059</v>
      </c>
      <c r="C90" s="77" t="s">
        <v>821</v>
      </c>
      <c r="D90" s="186">
        <v>36756</v>
      </c>
      <c r="E90" s="77" t="s">
        <v>2318</v>
      </c>
      <c r="F90" s="77" t="s">
        <v>1877</v>
      </c>
      <c r="G90" s="77" t="s">
        <v>1949</v>
      </c>
      <c r="H90" s="76" t="s">
        <v>1177</v>
      </c>
      <c r="I90" s="79" t="s">
        <v>2141</v>
      </c>
      <c r="J90" s="76" t="s">
        <v>1881</v>
      </c>
      <c r="K90" s="76" t="s">
        <v>1156</v>
      </c>
      <c r="L90" s="76" t="s">
        <v>2317</v>
      </c>
      <c r="M90" s="76"/>
      <c r="N90" s="186"/>
      <c r="O90" s="77" t="s">
        <v>1751</v>
      </c>
      <c r="P90" s="76"/>
      <c r="Q90" s="79"/>
      <c r="R90" s="76"/>
      <c r="S90" s="76"/>
      <c r="T90" s="79"/>
      <c r="U90" s="76"/>
      <c r="V90" s="76"/>
      <c r="W90" s="81">
        <v>14.78</v>
      </c>
      <c r="X90" s="177"/>
      <c r="Y90" s="79"/>
      <c r="Z90" s="79"/>
      <c r="AA90" s="76"/>
      <c r="AB90" s="76"/>
      <c r="AC90" s="76"/>
      <c r="AD90" s="77" t="s">
        <v>2313</v>
      </c>
      <c r="AE90" s="79"/>
      <c r="AF90" s="76"/>
      <c r="AG90" s="76"/>
      <c r="AH90" s="76"/>
      <c r="AI90" s="76"/>
      <c r="AJ90" s="76"/>
      <c r="AK90" s="76"/>
      <c r="AL90" s="76"/>
      <c r="AM90" s="76"/>
      <c r="AN90" s="76"/>
      <c r="AO90" s="76"/>
    </row>
    <row r="91" spans="1:41" s="9" customFormat="1" ht="26.4" x14ac:dyDescent="0.25">
      <c r="A91" s="76" t="s">
        <v>944</v>
      </c>
      <c r="B91" s="77" t="s">
        <v>1059</v>
      </c>
      <c r="C91" s="77" t="s">
        <v>217</v>
      </c>
      <c r="D91" s="186">
        <v>36783</v>
      </c>
      <c r="E91" s="77" t="s">
        <v>2328</v>
      </c>
      <c r="F91" s="143" t="s">
        <v>1890</v>
      </c>
      <c r="G91" s="176" t="s">
        <v>1950</v>
      </c>
      <c r="H91" s="207" t="s">
        <v>458</v>
      </c>
      <c r="I91" s="79" t="s">
        <v>952</v>
      </c>
      <c r="J91" s="83" t="s">
        <v>942</v>
      </c>
      <c r="K91" s="76" t="s">
        <v>1156</v>
      </c>
      <c r="L91" s="76"/>
      <c r="M91" s="76" t="s">
        <v>1775</v>
      </c>
      <c r="N91" s="186"/>
      <c r="O91" s="143" t="s">
        <v>943</v>
      </c>
      <c r="P91" s="83"/>
      <c r="Q91" s="208" t="s">
        <v>459</v>
      </c>
      <c r="R91" s="76" t="s">
        <v>529</v>
      </c>
      <c r="S91" s="76"/>
      <c r="T91" s="79" t="s">
        <v>528</v>
      </c>
      <c r="U91" s="79" t="s">
        <v>530</v>
      </c>
      <c r="V91" s="76"/>
      <c r="W91" s="81">
        <v>91.537999999999997</v>
      </c>
      <c r="X91" s="177" t="s">
        <v>1161</v>
      </c>
      <c r="Y91" s="79"/>
      <c r="Z91" s="99">
        <v>36691</v>
      </c>
      <c r="AA91" s="76" t="s">
        <v>941</v>
      </c>
      <c r="AB91" s="76"/>
      <c r="AC91" s="76"/>
      <c r="AD91" s="77" t="s">
        <v>768</v>
      </c>
      <c r="AE91" s="99">
        <v>35622</v>
      </c>
      <c r="AF91" s="76" t="s">
        <v>940</v>
      </c>
      <c r="AG91" s="76"/>
      <c r="AH91" s="91"/>
      <c r="AI91" s="91"/>
      <c r="AJ91" s="91"/>
      <c r="AK91" s="91"/>
      <c r="AL91" s="91"/>
      <c r="AM91" s="91"/>
      <c r="AN91" s="91"/>
      <c r="AO91" s="91"/>
    </row>
    <row r="92" spans="1:41" s="35" customFormat="1" ht="39.6" x14ac:dyDescent="0.25">
      <c r="A92" s="85" t="s">
        <v>301</v>
      </c>
      <c r="B92" s="77" t="s">
        <v>1059</v>
      </c>
      <c r="C92" s="89" t="s">
        <v>1596</v>
      </c>
      <c r="D92" s="186">
        <v>36725</v>
      </c>
      <c r="E92" s="89" t="s">
        <v>2328</v>
      </c>
      <c r="F92" s="89" t="s">
        <v>1890</v>
      </c>
      <c r="G92" s="89" t="s">
        <v>1950</v>
      </c>
      <c r="H92" s="85" t="s">
        <v>187</v>
      </c>
      <c r="I92" s="86"/>
      <c r="J92" s="85" t="s">
        <v>299</v>
      </c>
      <c r="K92" s="85"/>
      <c r="L92" s="85" t="s">
        <v>1596</v>
      </c>
      <c r="M92" s="85"/>
      <c r="N92" s="113"/>
      <c r="O92" s="89" t="s">
        <v>300</v>
      </c>
      <c r="P92" s="85"/>
      <c r="Q92" s="86" t="s">
        <v>531</v>
      </c>
      <c r="R92" s="85" t="s">
        <v>532</v>
      </c>
      <c r="S92" s="85"/>
      <c r="T92" s="86" t="s">
        <v>533</v>
      </c>
      <c r="U92" s="85" t="s">
        <v>534</v>
      </c>
      <c r="V92" s="85"/>
      <c r="W92" s="87">
        <v>63.01</v>
      </c>
      <c r="X92" s="142" t="s">
        <v>2315</v>
      </c>
      <c r="Y92" s="86"/>
      <c r="Z92" s="88">
        <v>36689</v>
      </c>
      <c r="AA92" s="85" t="s">
        <v>298</v>
      </c>
      <c r="AB92" s="85"/>
      <c r="AC92" s="85"/>
      <c r="AD92" s="89" t="s">
        <v>768</v>
      </c>
      <c r="AE92" s="85"/>
      <c r="AF92" s="86" t="s">
        <v>297</v>
      </c>
      <c r="AG92" s="85"/>
      <c r="AH92" s="80"/>
      <c r="AI92" s="80"/>
      <c r="AJ92" s="80"/>
      <c r="AK92" s="80"/>
      <c r="AL92" s="80"/>
      <c r="AM92" s="80"/>
      <c r="AN92" s="80"/>
      <c r="AO92" s="80"/>
    </row>
    <row r="93" spans="1:41" s="8" customFormat="1" x14ac:dyDescent="0.25">
      <c r="A93" s="103" t="s">
        <v>2280</v>
      </c>
      <c r="B93" s="77" t="s">
        <v>1058</v>
      </c>
      <c r="C93" s="77" t="s">
        <v>1596</v>
      </c>
      <c r="D93" s="189"/>
      <c r="E93" s="77" t="s">
        <v>2332</v>
      </c>
      <c r="F93" s="77" t="s">
        <v>1877</v>
      </c>
      <c r="G93" s="77" t="s">
        <v>1950</v>
      </c>
      <c r="H93" s="76"/>
      <c r="I93" s="76" t="s">
        <v>2282</v>
      </c>
      <c r="J93" s="76"/>
      <c r="K93" s="76" t="s">
        <v>2317</v>
      </c>
      <c r="L93" s="76" t="s">
        <v>1596</v>
      </c>
      <c r="M93" s="76"/>
      <c r="N93" s="186"/>
      <c r="O93" s="77"/>
      <c r="P93" s="76"/>
      <c r="Q93" s="76" t="s">
        <v>2281</v>
      </c>
      <c r="R93" s="76"/>
      <c r="S93" s="76"/>
      <c r="T93" s="76"/>
      <c r="U93" s="76"/>
      <c r="V93" s="103"/>
      <c r="W93" s="76"/>
      <c r="X93" s="177"/>
      <c r="Y93" s="79"/>
      <c r="Z93" s="79"/>
      <c r="AA93" s="76"/>
      <c r="AB93" s="76"/>
      <c r="AC93" s="76"/>
      <c r="AD93" s="77" t="s">
        <v>1156</v>
      </c>
      <c r="AE93" s="79"/>
      <c r="AF93" s="76"/>
      <c r="AG93" s="76"/>
      <c r="AH93" s="76"/>
      <c r="AI93" s="76"/>
      <c r="AJ93" s="76"/>
      <c r="AK93" s="76"/>
      <c r="AL93" s="76"/>
      <c r="AM93" s="76"/>
      <c r="AN93" s="76"/>
      <c r="AO93" s="76"/>
    </row>
    <row r="94" spans="1:41" s="35" customFormat="1" x14ac:dyDescent="0.25">
      <c r="A94" s="103" t="s">
        <v>2283</v>
      </c>
      <c r="B94" s="77" t="s">
        <v>1058</v>
      </c>
      <c r="C94" s="77" t="s">
        <v>1596</v>
      </c>
      <c r="D94" s="189"/>
      <c r="E94" s="77"/>
      <c r="F94" s="77"/>
      <c r="G94" s="77"/>
      <c r="H94" s="76"/>
      <c r="I94" s="76" t="s">
        <v>2285</v>
      </c>
      <c r="J94" s="76"/>
      <c r="K94" s="76"/>
      <c r="L94" s="76" t="s">
        <v>1596</v>
      </c>
      <c r="M94" s="76"/>
      <c r="N94" s="186"/>
      <c r="O94" s="77"/>
      <c r="P94" s="76"/>
      <c r="Q94" s="76" t="s">
        <v>2284</v>
      </c>
      <c r="R94" s="76"/>
      <c r="S94" s="76"/>
      <c r="T94" s="76"/>
      <c r="U94" s="76"/>
      <c r="V94" s="103"/>
      <c r="W94" s="76"/>
      <c r="X94" s="177"/>
      <c r="Y94" s="79"/>
      <c r="Z94" s="79"/>
      <c r="AA94" s="76"/>
      <c r="AB94" s="76"/>
      <c r="AC94" s="76"/>
      <c r="AD94" s="77"/>
      <c r="AE94" s="79"/>
      <c r="AF94" s="76"/>
      <c r="AG94" s="76"/>
      <c r="AH94" s="80"/>
      <c r="AI94" s="80"/>
      <c r="AJ94" s="80"/>
      <c r="AK94" s="80"/>
      <c r="AL94" s="80"/>
      <c r="AM94" s="80"/>
      <c r="AN94" s="80"/>
      <c r="AO94" s="80"/>
    </row>
    <row r="95" spans="1:41" s="22" customFormat="1" x14ac:dyDescent="0.25">
      <c r="A95" s="76" t="s">
        <v>786</v>
      </c>
      <c r="B95" s="77" t="s">
        <v>1058</v>
      </c>
      <c r="C95" s="77" t="s">
        <v>1596</v>
      </c>
      <c r="D95" s="186"/>
      <c r="E95" s="77" t="s">
        <v>1014</v>
      </c>
      <c r="F95" s="77"/>
      <c r="G95" s="77"/>
      <c r="H95" s="76"/>
      <c r="I95" s="76" t="s">
        <v>2287</v>
      </c>
      <c r="J95" s="76"/>
      <c r="K95" s="76" t="s">
        <v>2317</v>
      </c>
      <c r="L95" s="76" t="s">
        <v>1596</v>
      </c>
      <c r="M95" s="76"/>
      <c r="N95" s="186"/>
      <c r="O95" s="77"/>
      <c r="P95" s="76"/>
      <c r="Q95" s="76" t="s">
        <v>2286</v>
      </c>
      <c r="R95" s="76"/>
      <c r="S95" s="76"/>
      <c r="T95" s="76"/>
      <c r="U95" s="76" t="s">
        <v>444</v>
      </c>
      <c r="V95" s="76"/>
      <c r="W95" s="76"/>
      <c r="X95" s="177"/>
      <c r="Y95" s="79"/>
      <c r="Z95" s="79"/>
      <c r="AA95" s="76"/>
      <c r="AB95" s="76"/>
      <c r="AC95" s="76"/>
      <c r="AD95" s="77"/>
      <c r="AE95" s="79"/>
      <c r="AF95" s="76"/>
      <c r="AG95" s="76"/>
      <c r="AH95" s="106"/>
      <c r="AI95" s="106"/>
      <c r="AJ95" s="106"/>
      <c r="AK95" s="106"/>
      <c r="AL95" s="106"/>
      <c r="AM95" s="106"/>
      <c r="AN95" s="106"/>
      <c r="AO95" s="106"/>
    </row>
    <row r="96" spans="1:41" s="8" customFormat="1" ht="26.4" x14ac:dyDescent="0.25">
      <c r="A96" s="85" t="s">
        <v>668</v>
      </c>
      <c r="B96" s="77" t="s">
        <v>1059</v>
      </c>
      <c r="C96" s="89" t="s">
        <v>1596</v>
      </c>
      <c r="D96" s="113">
        <v>36725</v>
      </c>
      <c r="E96" s="89" t="s">
        <v>1154</v>
      </c>
      <c r="F96" s="89"/>
      <c r="G96" s="89" t="s">
        <v>1950</v>
      </c>
      <c r="H96" s="85" t="s">
        <v>182</v>
      </c>
      <c r="I96" s="86" t="s">
        <v>18</v>
      </c>
      <c r="J96" s="85"/>
      <c r="K96" s="85" t="s">
        <v>1156</v>
      </c>
      <c r="L96" s="85" t="s">
        <v>1596</v>
      </c>
      <c r="M96" s="85"/>
      <c r="N96" s="113"/>
      <c r="O96" s="89" t="s">
        <v>221</v>
      </c>
      <c r="P96" s="85"/>
      <c r="Q96" s="85" t="s">
        <v>1285</v>
      </c>
      <c r="R96" s="85" t="s">
        <v>1286</v>
      </c>
      <c r="S96" s="85"/>
      <c r="T96" s="86"/>
      <c r="U96" s="85"/>
      <c r="V96" s="85"/>
      <c r="W96" s="87">
        <v>69.808000000000007</v>
      </c>
      <c r="X96" s="142" t="s">
        <v>220</v>
      </c>
      <c r="Y96" s="86" t="s">
        <v>219</v>
      </c>
      <c r="Z96" s="88">
        <v>36703</v>
      </c>
      <c r="AA96" s="85" t="s">
        <v>218</v>
      </c>
      <c r="AB96" s="85"/>
      <c r="AC96" s="85"/>
      <c r="AD96" s="89"/>
      <c r="AE96" s="85"/>
      <c r="AF96" s="86" t="s">
        <v>831</v>
      </c>
      <c r="AG96" s="113" t="s">
        <v>1581</v>
      </c>
      <c r="AH96" s="76"/>
      <c r="AI96" s="76"/>
      <c r="AJ96" s="76"/>
      <c r="AK96" s="76"/>
      <c r="AL96" s="76"/>
      <c r="AM96" s="76"/>
      <c r="AN96" s="76"/>
      <c r="AO96" s="76"/>
    </row>
    <row r="97" spans="1:41" s="8" customFormat="1" x14ac:dyDescent="0.25">
      <c r="A97" s="103" t="s">
        <v>2288</v>
      </c>
      <c r="B97" s="77" t="s">
        <v>1058</v>
      </c>
      <c r="C97" s="77" t="s">
        <v>1836</v>
      </c>
      <c r="D97" s="189"/>
      <c r="E97" s="77" t="s">
        <v>1154</v>
      </c>
      <c r="F97" s="77" t="s">
        <v>1877</v>
      </c>
      <c r="G97" s="77" t="s">
        <v>1950</v>
      </c>
      <c r="H97" s="76"/>
      <c r="I97" s="76" t="s">
        <v>1808</v>
      </c>
      <c r="J97" s="76" t="s">
        <v>2320</v>
      </c>
      <c r="K97" s="76" t="s">
        <v>2317</v>
      </c>
      <c r="L97" s="76"/>
      <c r="M97" s="76" t="s">
        <v>1775</v>
      </c>
      <c r="N97" s="186" t="s">
        <v>1300</v>
      </c>
      <c r="O97" s="77" t="s">
        <v>2315</v>
      </c>
      <c r="P97" s="76"/>
      <c r="Q97" s="76" t="s">
        <v>2289</v>
      </c>
      <c r="R97" s="76" t="s">
        <v>445</v>
      </c>
      <c r="S97" s="76"/>
      <c r="T97" s="76"/>
      <c r="U97" s="76" t="s">
        <v>446</v>
      </c>
      <c r="V97" s="103"/>
      <c r="W97" s="76"/>
      <c r="X97" s="177"/>
      <c r="Y97" s="79"/>
      <c r="Z97" s="79"/>
      <c r="AA97" s="76"/>
      <c r="AB97" s="76"/>
      <c r="AC97" s="76"/>
      <c r="AD97" s="77"/>
      <c r="AE97" s="79"/>
      <c r="AF97" s="76"/>
      <c r="AG97" s="76"/>
      <c r="AH97" s="76"/>
      <c r="AI97" s="76"/>
      <c r="AJ97" s="76"/>
      <c r="AK97" s="76"/>
      <c r="AL97" s="76"/>
      <c r="AM97" s="76"/>
      <c r="AN97" s="76"/>
      <c r="AO97" s="76"/>
    </row>
    <row r="98" spans="1:41" s="26" customFormat="1" ht="26.4" x14ac:dyDescent="0.25">
      <c r="A98" s="103" t="s">
        <v>2290</v>
      </c>
      <c r="B98" s="77" t="s">
        <v>1058</v>
      </c>
      <c r="C98" s="77" t="s">
        <v>1596</v>
      </c>
      <c r="D98" s="189">
        <v>36794</v>
      </c>
      <c r="E98" s="77" t="s">
        <v>2318</v>
      </c>
      <c r="F98" s="143"/>
      <c r="G98" s="77"/>
      <c r="H98" s="76"/>
      <c r="I98" s="76" t="s">
        <v>2180</v>
      </c>
      <c r="J98" s="83"/>
      <c r="K98" s="76" t="s">
        <v>2317</v>
      </c>
      <c r="L98" s="76" t="s">
        <v>1596</v>
      </c>
      <c r="M98" s="83"/>
      <c r="N98" s="186"/>
      <c r="O98" s="143" t="s">
        <v>2265</v>
      </c>
      <c r="P98" s="83"/>
      <c r="Q98" s="76" t="s">
        <v>2215</v>
      </c>
      <c r="R98" s="76" t="s">
        <v>447</v>
      </c>
      <c r="S98" s="76" t="s">
        <v>448</v>
      </c>
      <c r="T98" s="76"/>
      <c r="U98" s="76" t="s">
        <v>449</v>
      </c>
      <c r="V98" s="103"/>
      <c r="W98" s="76">
        <v>84.87</v>
      </c>
      <c r="X98" s="177">
        <v>36700</v>
      </c>
      <c r="Y98" s="79" t="s">
        <v>681</v>
      </c>
      <c r="Z98" s="99">
        <v>35827</v>
      </c>
      <c r="AA98" s="76" t="s">
        <v>682</v>
      </c>
      <c r="AB98" s="76"/>
      <c r="AC98" s="76"/>
      <c r="AD98" s="77" t="s">
        <v>768</v>
      </c>
      <c r="AE98" s="99">
        <v>35867</v>
      </c>
      <c r="AF98" s="76" t="s">
        <v>683</v>
      </c>
      <c r="AG98" s="76"/>
      <c r="AH98" s="82"/>
      <c r="AI98" s="82"/>
      <c r="AJ98" s="82"/>
      <c r="AK98" s="82"/>
      <c r="AL98" s="82"/>
      <c r="AM98" s="82"/>
      <c r="AN98" s="82"/>
      <c r="AO98" s="82"/>
    </row>
    <row r="99" spans="1:41" s="6" customFormat="1" ht="39.6" x14ac:dyDescent="0.25">
      <c r="A99" s="117" t="s">
        <v>2091</v>
      </c>
      <c r="B99" s="77" t="s">
        <v>1059</v>
      </c>
      <c r="C99" s="120" t="s">
        <v>1596</v>
      </c>
      <c r="D99" s="191">
        <v>36725</v>
      </c>
      <c r="E99" s="120" t="s">
        <v>1154</v>
      </c>
      <c r="F99" s="89" t="s">
        <v>1890</v>
      </c>
      <c r="G99" s="120" t="s">
        <v>1950</v>
      </c>
      <c r="H99" s="118" t="s">
        <v>318</v>
      </c>
      <c r="I99" s="117" t="s">
        <v>1664</v>
      </c>
      <c r="J99" s="105"/>
      <c r="K99" s="117"/>
      <c r="L99" s="117" t="s">
        <v>1596</v>
      </c>
      <c r="M99" s="85"/>
      <c r="N99" s="113"/>
      <c r="O99" s="89" t="s">
        <v>2090</v>
      </c>
      <c r="P99" s="85"/>
      <c r="Q99" s="118" t="s">
        <v>1586</v>
      </c>
      <c r="R99" s="117"/>
      <c r="S99" s="117"/>
      <c r="T99" s="118"/>
      <c r="U99" s="117"/>
      <c r="V99" s="105"/>
      <c r="W99" s="119">
        <v>45.22</v>
      </c>
      <c r="X99" s="142">
        <v>36712</v>
      </c>
      <c r="Y99" s="86" t="s">
        <v>2089</v>
      </c>
      <c r="Z99" s="88">
        <v>36707</v>
      </c>
      <c r="AA99" s="85" t="s">
        <v>2214</v>
      </c>
      <c r="AB99" s="85"/>
      <c r="AC99" s="85"/>
      <c r="AD99" s="120" t="s">
        <v>1156</v>
      </c>
      <c r="AE99" s="117"/>
      <c r="AF99" s="118" t="s">
        <v>1044</v>
      </c>
      <c r="AG99" s="120" t="s">
        <v>1581</v>
      </c>
      <c r="AH99" s="85"/>
      <c r="AI99" s="85"/>
      <c r="AJ99" s="85"/>
      <c r="AK99" s="85"/>
      <c r="AL99" s="85"/>
      <c r="AM99" s="85"/>
      <c r="AN99" s="85"/>
      <c r="AO99" s="85"/>
    </row>
    <row r="100" spans="1:41" s="9" customFormat="1" x14ac:dyDescent="0.25">
      <c r="A100" s="76" t="s">
        <v>787</v>
      </c>
      <c r="B100" s="77" t="s">
        <v>1058</v>
      </c>
      <c r="C100" s="77"/>
      <c r="D100" s="186"/>
      <c r="E100" s="77" t="s">
        <v>1787</v>
      </c>
      <c r="F100" s="77" t="s">
        <v>1877</v>
      </c>
      <c r="G100" s="77" t="s">
        <v>1950</v>
      </c>
      <c r="H100" s="76"/>
      <c r="I100" s="76"/>
      <c r="J100" s="76"/>
      <c r="K100" s="76" t="s">
        <v>2317</v>
      </c>
      <c r="L100" s="76" t="s">
        <v>1596</v>
      </c>
      <c r="M100" s="76"/>
      <c r="N100" s="186"/>
      <c r="O100" s="77"/>
      <c r="P100" s="76"/>
      <c r="Q100" s="76"/>
      <c r="R100" s="76"/>
      <c r="S100" s="76"/>
      <c r="T100" s="76"/>
      <c r="U100" s="76"/>
      <c r="V100" s="76"/>
      <c r="W100" s="76"/>
      <c r="X100" s="177"/>
      <c r="Y100" s="79"/>
      <c r="Z100" s="79"/>
      <c r="AA100" s="76"/>
      <c r="AB100" s="76"/>
      <c r="AC100" s="76"/>
      <c r="AD100" s="77"/>
      <c r="AE100" s="79"/>
      <c r="AF100" s="76"/>
      <c r="AG100" s="76"/>
      <c r="AH100" s="91"/>
      <c r="AI100" s="91"/>
      <c r="AJ100" s="91"/>
      <c r="AK100" s="91"/>
      <c r="AL100" s="91"/>
      <c r="AM100" s="91"/>
      <c r="AN100" s="91"/>
      <c r="AO100" s="91"/>
    </row>
    <row r="101" spans="1:41" s="6" customFormat="1" ht="39.6" x14ac:dyDescent="0.25">
      <c r="A101" s="76" t="s">
        <v>1767</v>
      </c>
      <c r="B101" s="77" t="s">
        <v>1059</v>
      </c>
      <c r="C101" s="77" t="s">
        <v>217</v>
      </c>
      <c r="D101" s="186">
        <v>36790</v>
      </c>
      <c r="E101" s="77" t="s">
        <v>2332</v>
      </c>
      <c r="F101" s="77" t="s">
        <v>1877</v>
      </c>
      <c r="G101" s="77" t="s">
        <v>1950</v>
      </c>
      <c r="H101" s="76" t="s">
        <v>2142</v>
      </c>
      <c r="I101" s="79" t="s">
        <v>2143</v>
      </c>
      <c r="J101" s="76" t="s">
        <v>2320</v>
      </c>
      <c r="K101" s="76"/>
      <c r="L101" s="76" t="s">
        <v>1281</v>
      </c>
      <c r="M101" s="76" t="s">
        <v>965</v>
      </c>
      <c r="N101" s="186">
        <v>36719</v>
      </c>
      <c r="O101" s="77" t="s">
        <v>1766</v>
      </c>
      <c r="P101" s="76"/>
      <c r="Q101" s="79" t="s">
        <v>889</v>
      </c>
      <c r="R101" s="76" t="s">
        <v>890</v>
      </c>
      <c r="S101" s="76" t="s">
        <v>891</v>
      </c>
      <c r="T101" s="79" t="s">
        <v>892</v>
      </c>
      <c r="U101" s="76" t="s">
        <v>893</v>
      </c>
      <c r="V101" s="76"/>
      <c r="W101" s="81">
        <v>15.587999999999999</v>
      </c>
      <c r="X101" s="177"/>
      <c r="Y101" s="79"/>
      <c r="Z101" s="79"/>
      <c r="AA101" s="76"/>
      <c r="AB101" s="76"/>
      <c r="AC101" s="76"/>
      <c r="AD101" s="77" t="s">
        <v>768</v>
      </c>
      <c r="AE101" s="79" t="s">
        <v>1765</v>
      </c>
      <c r="AF101" s="76" t="s">
        <v>1764</v>
      </c>
      <c r="AG101" s="76"/>
      <c r="AH101" s="85"/>
      <c r="AI101" s="85"/>
      <c r="AJ101" s="85"/>
      <c r="AK101" s="85"/>
      <c r="AL101" s="85"/>
      <c r="AM101" s="85"/>
      <c r="AN101" s="85"/>
      <c r="AO101" s="85"/>
    </row>
    <row r="102" spans="1:41" s="9" customFormat="1" x14ac:dyDescent="0.25">
      <c r="A102" s="76" t="s">
        <v>788</v>
      </c>
      <c r="B102" s="77" t="s">
        <v>1058</v>
      </c>
      <c r="C102" s="77"/>
      <c r="D102" s="186"/>
      <c r="E102" s="77" t="s">
        <v>2332</v>
      </c>
      <c r="F102" s="77"/>
      <c r="G102" s="77"/>
      <c r="H102" s="76"/>
      <c r="I102" s="76"/>
      <c r="J102" s="76"/>
      <c r="K102" s="76" t="s">
        <v>2317</v>
      </c>
      <c r="L102" s="76" t="s">
        <v>2317</v>
      </c>
      <c r="M102" s="76"/>
      <c r="N102" s="186"/>
      <c r="O102" s="77"/>
      <c r="P102" s="76"/>
      <c r="Q102" s="76"/>
      <c r="R102" s="76" t="s">
        <v>450</v>
      </c>
      <c r="S102" s="76"/>
      <c r="T102" s="76"/>
      <c r="U102" s="76" t="s">
        <v>451</v>
      </c>
      <c r="V102" s="76"/>
      <c r="W102" s="76"/>
      <c r="X102" s="177"/>
      <c r="Y102" s="79"/>
      <c r="Z102" s="79"/>
      <c r="AA102" s="76"/>
      <c r="AB102" s="76"/>
      <c r="AC102" s="76"/>
      <c r="AD102" s="77"/>
      <c r="AE102" s="79"/>
      <c r="AF102" s="76"/>
      <c r="AG102" s="76"/>
      <c r="AH102" s="91"/>
      <c r="AI102" s="91"/>
      <c r="AJ102" s="91"/>
      <c r="AK102" s="91"/>
      <c r="AL102" s="91"/>
      <c r="AM102" s="91"/>
      <c r="AN102" s="91"/>
      <c r="AO102" s="91"/>
    </row>
    <row r="103" spans="1:41" s="9" customFormat="1" ht="26.4" x14ac:dyDescent="0.25">
      <c r="A103" s="76" t="s">
        <v>789</v>
      </c>
      <c r="B103" s="77" t="s">
        <v>1058</v>
      </c>
      <c r="C103" s="77" t="s">
        <v>1596</v>
      </c>
      <c r="D103" s="186"/>
      <c r="E103" s="77" t="s">
        <v>1787</v>
      </c>
      <c r="F103" s="77" t="s">
        <v>1877</v>
      </c>
      <c r="G103" s="77" t="s">
        <v>1950</v>
      </c>
      <c r="H103" s="76"/>
      <c r="I103" s="60" t="s">
        <v>224</v>
      </c>
      <c r="J103" s="76"/>
      <c r="K103" s="76" t="s">
        <v>2317</v>
      </c>
      <c r="L103" s="76" t="s">
        <v>1596</v>
      </c>
      <c r="M103" s="76"/>
      <c r="N103" s="186"/>
      <c r="O103" s="77"/>
      <c r="P103" s="76"/>
      <c r="Q103" s="76" t="s">
        <v>2291</v>
      </c>
      <c r="R103" s="76" t="s">
        <v>452</v>
      </c>
      <c r="S103" s="76"/>
      <c r="T103" s="76"/>
      <c r="U103" s="76" t="s">
        <v>453</v>
      </c>
      <c r="V103" s="76"/>
      <c r="W103" s="76"/>
      <c r="X103" s="177"/>
      <c r="Y103" s="79"/>
      <c r="Z103" s="79"/>
      <c r="AA103" s="76"/>
      <c r="AB103" s="76"/>
      <c r="AC103" s="76"/>
      <c r="AD103" s="77"/>
      <c r="AE103" s="79"/>
      <c r="AF103" s="76"/>
      <c r="AG103" s="76"/>
      <c r="AH103" s="91"/>
      <c r="AI103" s="91"/>
      <c r="AJ103" s="91"/>
      <c r="AK103" s="91"/>
      <c r="AL103" s="91"/>
      <c r="AM103" s="91"/>
      <c r="AN103" s="91"/>
      <c r="AO103" s="91"/>
    </row>
    <row r="104" spans="1:41" s="6" customFormat="1" ht="26.4" x14ac:dyDescent="0.25">
      <c r="A104" s="76" t="s">
        <v>507</v>
      </c>
      <c r="B104" s="77" t="s">
        <v>1059</v>
      </c>
      <c r="C104" s="77" t="s">
        <v>217</v>
      </c>
      <c r="D104" s="186">
        <v>36790</v>
      </c>
      <c r="E104" s="77" t="s">
        <v>634</v>
      </c>
      <c r="F104" s="77" t="s">
        <v>1877</v>
      </c>
      <c r="G104" s="77" t="s">
        <v>1950</v>
      </c>
      <c r="H104" s="76" t="s">
        <v>2144</v>
      </c>
      <c r="I104" s="79" t="s">
        <v>2145</v>
      </c>
      <c r="J104" s="76" t="s">
        <v>1882</v>
      </c>
      <c r="K104" s="76"/>
      <c r="L104" s="79" t="s">
        <v>881</v>
      </c>
      <c r="M104" s="76"/>
      <c r="N104" s="186"/>
      <c r="O104" s="77" t="s">
        <v>506</v>
      </c>
      <c r="P104" s="76"/>
      <c r="Q104" s="79" t="s">
        <v>879</v>
      </c>
      <c r="R104" s="76" t="s">
        <v>621</v>
      </c>
      <c r="S104" s="76" t="s">
        <v>622</v>
      </c>
      <c r="T104" s="79"/>
      <c r="U104" s="76" t="s">
        <v>880</v>
      </c>
      <c r="V104" s="76"/>
      <c r="W104" s="81">
        <v>19.440000000000001</v>
      </c>
      <c r="X104" s="177"/>
      <c r="Y104" s="79"/>
      <c r="Z104" s="79"/>
      <c r="AA104" s="76"/>
      <c r="AB104" s="76"/>
      <c r="AC104" s="76"/>
      <c r="AD104" s="77" t="s">
        <v>2313</v>
      </c>
      <c r="AE104" s="79"/>
      <c r="AF104" s="76"/>
      <c r="AG104" s="76"/>
      <c r="AH104" s="85"/>
      <c r="AI104" s="85"/>
      <c r="AJ104" s="85"/>
      <c r="AK104" s="85"/>
      <c r="AL104" s="85"/>
      <c r="AM104" s="85"/>
      <c r="AN104" s="85"/>
      <c r="AO104" s="85"/>
    </row>
    <row r="105" spans="1:41" s="26" customFormat="1" x14ac:dyDescent="0.25">
      <c r="A105" s="76" t="s">
        <v>2013</v>
      </c>
      <c r="B105" s="77" t="s">
        <v>1058</v>
      </c>
      <c r="C105" s="77" t="s">
        <v>1596</v>
      </c>
      <c r="D105" s="186"/>
      <c r="E105" s="77" t="s">
        <v>1047</v>
      </c>
      <c r="F105" s="77" t="s">
        <v>1877</v>
      </c>
      <c r="G105" s="77" t="s">
        <v>1950</v>
      </c>
      <c r="H105" s="76"/>
      <c r="I105" s="76" t="s">
        <v>2293</v>
      </c>
      <c r="J105" s="76"/>
      <c r="K105" s="76" t="s">
        <v>2317</v>
      </c>
      <c r="L105" s="76" t="s">
        <v>1596</v>
      </c>
      <c r="M105" s="76"/>
      <c r="N105" s="186"/>
      <c r="O105" s="77"/>
      <c r="P105" s="76"/>
      <c r="Q105" s="76" t="s">
        <v>2292</v>
      </c>
      <c r="R105" s="76" t="s">
        <v>454</v>
      </c>
      <c r="S105" s="76" t="s">
        <v>455</v>
      </c>
      <c r="T105" s="76"/>
      <c r="U105" s="76" t="s">
        <v>1891</v>
      </c>
      <c r="V105" s="76"/>
      <c r="W105" s="76"/>
      <c r="X105" s="177"/>
      <c r="Y105" s="79"/>
      <c r="Z105" s="79"/>
      <c r="AA105" s="76"/>
      <c r="AB105" s="76"/>
      <c r="AC105" s="76"/>
      <c r="AD105" s="77"/>
      <c r="AE105" s="79"/>
      <c r="AF105" s="76"/>
      <c r="AG105" s="76"/>
      <c r="AH105" s="82"/>
      <c r="AI105" s="82"/>
      <c r="AJ105" s="82"/>
      <c r="AK105" s="82"/>
      <c r="AL105" s="82"/>
      <c r="AM105" s="82"/>
      <c r="AN105" s="82"/>
      <c r="AO105" s="82"/>
    </row>
    <row r="106" spans="1:41" s="6" customFormat="1" x14ac:dyDescent="0.25">
      <c r="A106" s="100" t="s">
        <v>1718</v>
      </c>
      <c r="B106" s="77" t="s">
        <v>1058</v>
      </c>
      <c r="C106" s="150"/>
      <c r="D106" s="188"/>
      <c r="E106" s="150" t="s">
        <v>1047</v>
      </c>
      <c r="F106" s="150" t="s">
        <v>1877</v>
      </c>
      <c r="G106" s="77" t="s">
        <v>1950</v>
      </c>
      <c r="H106" s="100"/>
      <c r="I106" s="100"/>
      <c r="J106" s="100"/>
      <c r="K106" s="100"/>
      <c r="L106" s="100" t="s">
        <v>2317</v>
      </c>
      <c r="M106" s="100" t="s">
        <v>1775</v>
      </c>
      <c r="N106" s="188">
        <v>36714</v>
      </c>
      <c r="O106" s="150"/>
      <c r="P106" s="100"/>
      <c r="Q106" s="100" t="s">
        <v>1719</v>
      </c>
      <c r="R106" s="100">
        <v>33149797511</v>
      </c>
      <c r="S106" s="100">
        <v>33149794968</v>
      </c>
      <c r="T106" s="100" t="s">
        <v>1720</v>
      </c>
      <c r="U106" s="100" t="s">
        <v>1868</v>
      </c>
      <c r="V106" s="100"/>
      <c r="W106" s="100"/>
      <c r="X106" s="102"/>
      <c r="Y106" s="100"/>
      <c r="Z106" s="100"/>
      <c r="AA106" s="100"/>
      <c r="AB106" s="100"/>
      <c r="AC106" s="100"/>
      <c r="AD106" s="150"/>
      <c r="AE106" s="100"/>
      <c r="AF106" s="100"/>
      <c r="AG106" s="76"/>
      <c r="AH106" s="85"/>
      <c r="AI106" s="85"/>
      <c r="AJ106" s="85"/>
      <c r="AK106" s="85"/>
      <c r="AL106" s="85"/>
      <c r="AM106" s="85"/>
      <c r="AN106" s="85"/>
      <c r="AO106" s="85"/>
    </row>
    <row r="107" spans="1:41" s="35" customFormat="1" x14ac:dyDescent="0.25">
      <c r="A107" s="76" t="s">
        <v>2014</v>
      </c>
      <c r="B107" s="77" t="s">
        <v>1058</v>
      </c>
      <c r="C107" s="77"/>
      <c r="D107" s="186"/>
      <c r="E107" s="77" t="s">
        <v>1787</v>
      </c>
      <c r="F107" s="77" t="s">
        <v>1877</v>
      </c>
      <c r="G107" s="77" t="s">
        <v>1950</v>
      </c>
      <c r="H107" s="76"/>
      <c r="I107" s="76" t="s">
        <v>1794</v>
      </c>
      <c r="J107" s="76" t="s">
        <v>2320</v>
      </c>
      <c r="K107" s="76" t="s">
        <v>2317</v>
      </c>
      <c r="L107" s="79" t="s">
        <v>756</v>
      </c>
      <c r="M107" s="76"/>
      <c r="N107" s="186"/>
      <c r="O107" s="77" t="s">
        <v>2315</v>
      </c>
      <c r="P107" s="76"/>
      <c r="Q107" s="76"/>
      <c r="R107" s="76" t="s">
        <v>1892</v>
      </c>
      <c r="S107" s="76"/>
      <c r="T107" s="76"/>
      <c r="U107" s="76" t="s">
        <v>1893</v>
      </c>
      <c r="V107" s="76"/>
      <c r="W107" s="76"/>
      <c r="X107" s="177"/>
      <c r="Y107" s="79"/>
      <c r="Z107" s="79"/>
      <c r="AA107" s="76"/>
      <c r="AB107" s="76"/>
      <c r="AC107" s="76"/>
      <c r="AD107" s="77"/>
      <c r="AE107" s="79"/>
      <c r="AF107" s="76"/>
      <c r="AG107" s="76"/>
      <c r="AH107" s="80"/>
      <c r="AI107" s="80"/>
      <c r="AJ107" s="80"/>
      <c r="AK107" s="80"/>
      <c r="AL107" s="80"/>
      <c r="AM107" s="80"/>
      <c r="AN107" s="80"/>
      <c r="AO107" s="80"/>
    </row>
    <row r="108" spans="1:41" s="156" customFormat="1" ht="26.4" x14ac:dyDescent="0.25">
      <c r="A108" s="155" t="s">
        <v>1945</v>
      </c>
      <c r="B108" s="158" t="s">
        <v>1059</v>
      </c>
      <c r="C108" s="199" t="s">
        <v>949</v>
      </c>
      <c r="D108" s="190">
        <v>36722</v>
      </c>
      <c r="E108" s="158" t="s">
        <v>2328</v>
      </c>
      <c r="F108" s="158" t="s">
        <v>1890</v>
      </c>
      <c r="G108" s="158" t="s">
        <v>792</v>
      </c>
      <c r="H108" s="155" t="s">
        <v>1278</v>
      </c>
      <c r="I108" s="157"/>
      <c r="J108" s="155" t="s">
        <v>2320</v>
      </c>
      <c r="K108" s="155"/>
      <c r="L108" s="155" t="s">
        <v>2317</v>
      </c>
      <c r="M108" s="155"/>
      <c r="N108" s="190"/>
      <c r="O108" s="158" t="s">
        <v>1944</v>
      </c>
      <c r="P108" s="155"/>
      <c r="Q108" s="157"/>
      <c r="R108" s="155"/>
      <c r="S108" s="155"/>
      <c r="T108" s="157"/>
      <c r="U108" s="155"/>
      <c r="V108" s="155"/>
      <c r="W108" s="159">
        <v>27.55</v>
      </c>
      <c r="X108" s="179"/>
      <c r="Y108" s="157"/>
      <c r="Z108" s="157"/>
      <c r="AA108" s="155"/>
      <c r="AB108" s="155"/>
      <c r="AC108" s="155"/>
      <c r="AD108" s="158" t="s">
        <v>768</v>
      </c>
      <c r="AE108" s="157" t="s">
        <v>1044</v>
      </c>
      <c r="AF108" s="155" t="s">
        <v>1943</v>
      </c>
      <c r="AG108" s="155"/>
      <c r="AH108" s="155"/>
      <c r="AI108" s="155"/>
      <c r="AJ108" s="155"/>
      <c r="AK108" s="155"/>
      <c r="AL108" s="155"/>
      <c r="AM108" s="155"/>
      <c r="AN108" s="155"/>
      <c r="AO108" s="155"/>
    </row>
    <row r="109" spans="1:41" s="35" customFormat="1" x14ac:dyDescent="0.25">
      <c r="A109" s="76" t="s">
        <v>1894</v>
      </c>
      <c r="B109" s="77" t="s">
        <v>1058</v>
      </c>
      <c r="C109" s="77"/>
      <c r="D109" s="186"/>
      <c r="E109" s="77" t="s">
        <v>1014</v>
      </c>
      <c r="F109" s="77" t="s">
        <v>1877</v>
      </c>
      <c r="G109" s="77" t="s">
        <v>1950</v>
      </c>
      <c r="H109" s="76"/>
      <c r="I109" s="76" t="s">
        <v>1794</v>
      </c>
      <c r="J109" s="76"/>
      <c r="K109" s="76" t="s">
        <v>2317</v>
      </c>
      <c r="L109" s="76" t="s">
        <v>2313</v>
      </c>
      <c r="M109" s="76"/>
      <c r="N109" s="186"/>
      <c r="O109" s="77"/>
      <c r="P109" s="76"/>
      <c r="Q109" s="76"/>
      <c r="R109" s="76" t="s">
        <v>1895</v>
      </c>
      <c r="S109" s="76"/>
      <c r="T109" s="76"/>
      <c r="U109" s="76" t="s">
        <v>1896</v>
      </c>
      <c r="V109" s="76"/>
      <c r="W109" s="76"/>
      <c r="X109" s="78"/>
      <c r="Y109" s="76"/>
      <c r="Z109" s="76"/>
      <c r="AA109" s="76"/>
      <c r="AB109" s="76"/>
      <c r="AC109" s="76"/>
      <c r="AD109" s="77" t="s">
        <v>2313</v>
      </c>
      <c r="AE109" s="76"/>
      <c r="AF109" s="76"/>
      <c r="AG109" s="76"/>
      <c r="AH109" s="80"/>
      <c r="AI109" s="80"/>
      <c r="AJ109" s="80"/>
      <c r="AK109" s="80"/>
      <c r="AL109" s="80"/>
      <c r="AM109" s="80"/>
      <c r="AN109" s="80"/>
      <c r="AO109" s="80"/>
    </row>
    <row r="110" spans="1:41" s="6" customFormat="1" ht="26.4" x14ac:dyDescent="0.25">
      <c r="A110" s="85" t="s">
        <v>2069</v>
      </c>
      <c r="B110" s="77" t="s">
        <v>1059</v>
      </c>
      <c r="C110" s="89" t="s">
        <v>1596</v>
      </c>
      <c r="D110" s="113">
        <v>36748</v>
      </c>
      <c r="E110" s="89" t="s">
        <v>2318</v>
      </c>
      <c r="F110" s="109" t="s">
        <v>1890</v>
      </c>
      <c r="G110" s="89" t="s">
        <v>1950</v>
      </c>
      <c r="H110" s="85" t="s">
        <v>319</v>
      </c>
      <c r="I110" s="86" t="s">
        <v>1033</v>
      </c>
      <c r="J110" s="107"/>
      <c r="K110" s="85"/>
      <c r="L110" s="85" t="s">
        <v>1596</v>
      </c>
      <c r="M110" s="85"/>
      <c r="N110" s="113"/>
      <c r="O110" s="109" t="s">
        <v>2068</v>
      </c>
      <c r="P110" s="107"/>
      <c r="Q110" s="86" t="s">
        <v>1633</v>
      </c>
      <c r="R110" s="85" t="s">
        <v>1634</v>
      </c>
      <c r="S110" s="85"/>
      <c r="T110" s="86"/>
      <c r="U110" s="85" t="s">
        <v>1635</v>
      </c>
      <c r="V110" s="85"/>
      <c r="W110" s="87">
        <v>100</v>
      </c>
      <c r="X110" s="142" t="s">
        <v>2067</v>
      </c>
      <c r="Y110" s="86"/>
      <c r="Z110" s="86"/>
      <c r="AA110" s="85"/>
      <c r="AB110" s="85"/>
      <c r="AC110" s="85"/>
      <c r="AD110" s="89" t="s">
        <v>2313</v>
      </c>
      <c r="AE110" s="86"/>
      <c r="AF110" s="85"/>
      <c r="AG110" s="85"/>
      <c r="AH110" s="85"/>
      <c r="AI110" s="85"/>
      <c r="AJ110" s="85"/>
      <c r="AK110" s="85"/>
      <c r="AL110" s="85"/>
      <c r="AM110" s="85"/>
      <c r="AN110" s="85"/>
      <c r="AO110" s="85"/>
    </row>
    <row r="111" spans="1:41" s="8" customFormat="1" x14ac:dyDescent="0.25">
      <c r="A111" s="76" t="s">
        <v>1533</v>
      </c>
      <c r="B111" s="77" t="s">
        <v>1058</v>
      </c>
      <c r="C111" s="77"/>
      <c r="D111" s="186"/>
      <c r="E111" s="77" t="s">
        <v>2318</v>
      </c>
      <c r="F111" s="77" t="s">
        <v>1877</v>
      </c>
      <c r="G111" s="77" t="s">
        <v>1950</v>
      </c>
      <c r="H111" s="76"/>
      <c r="I111" s="76" t="s">
        <v>1794</v>
      </c>
      <c r="J111" s="76"/>
      <c r="K111" s="76" t="s">
        <v>2317</v>
      </c>
      <c r="L111" s="76" t="s">
        <v>2313</v>
      </c>
      <c r="M111" s="76"/>
      <c r="N111" s="186"/>
      <c r="O111" s="77"/>
      <c r="P111" s="76"/>
      <c r="Q111" s="76"/>
      <c r="R111" s="76"/>
      <c r="S111" s="76" t="s">
        <v>2000</v>
      </c>
      <c r="T111" s="76"/>
      <c r="U111" s="76" t="s">
        <v>2001</v>
      </c>
      <c r="V111" s="76"/>
      <c r="W111" s="76"/>
      <c r="X111" s="78"/>
      <c r="Y111" s="76"/>
      <c r="Z111" s="76"/>
      <c r="AA111" s="76"/>
      <c r="AB111" s="76"/>
      <c r="AC111" s="76"/>
      <c r="AD111" s="77" t="s">
        <v>2313</v>
      </c>
      <c r="AE111" s="76"/>
      <c r="AF111" s="76"/>
      <c r="AG111" s="76"/>
      <c r="AH111" s="76"/>
      <c r="AI111" s="76"/>
      <c r="AJ111" s="76"/>
      <c r="AK111" s="76"/>
      <c r="AL111" s="76"/>
      <c r="AM111" s="76"/>
      <c r="AN111" s="76"/>
      <c r="AO111" s="76"/>
    </row>
    <row r="112" spans="1:41" s="9" customFormat="1" x14ac:dyDescent="0.25">
      <c r="A112" s="76" t="s">
        <v>2015</v>
      </c>
      <c r="B112" s="77" t="s">
        <v>1058</v>
      </c>
      <c r="C112" s="77" t="s">
        <v>1596</v>
      </c>
      <c r="D112" s="186"/>
      <c r="E112" s="77" t="s">
        <v>1154</v>
      </c>
      <c r="F112" s="77" t="s">
        <v>1877</v>
      </c>
      <c r="G112" s="77" t="s">
        <v>1950</v>
      </c>
      <c r="H112" s="76"/>
      <c r="I112" s="76" t="s">
        <v>1809</v>
      </c>
      <c r="J112" s="76"/>
      <c r="K112" s="76" t="s">
        <v>2317</v>
      </c>
      <c r="L112" s="76" t="s">
        <v>1596</v>
      </c>
      <c r="M112" s="76"/>
      <c r="N112" s="186"/>
      <c r="O112" s="77"/>
      <c r="P112" s="76"/>
      <c r="Q112" s="76" t="s">
        <v>2294</v>
      </c>
      <c r="R112" s="76"/>
      <c r="S112" s="76"/>
      <c r="T112" s="76"/>
      <c r="U112" s="76"/>
      <c r="V112" s="76"/>
      <c r="W112" s="76"/>
      <c r="X112" s="177"/>
      <c r="Y112" s="79"/>
      <c r="Z112" s="79"/>
      <c r="AA112" s="76"/>
      <c r="AB112" s="76"/>
      <c r="AC112" s="76"/>
      <c r="AD112" s="77" t="s">
        <v>2313</v>
      </c>
      <c r="AE112" s="79"/>
      <c r="AF112" s="76"/>
      <c r="AG112" s="76"/>
      <c r="AH112" s="91"/>
      <c r="AI112" s="91"/>
      <c r="AJ112" s="91"/>
      <c r="AK112" s="91"/>
      <c r="AL112" s="91"/>
      <c r="AM112" s="91"/>
      <c r="AN112" s="91"/>
      <c r="AO112" s="91"/>
    </row>
    <row r="113" spans="1:41" s="8" customFormat="1" ht="26.4" x14ac:dyDescent="0.25">
      <c r="A113" s="85" t="s">
        <v>2096</v>
      </c>
      <c r="B113" s="77" t="s">
        <v>1059</v>
      </c>
      <c r="C113" s="89" t="s">
        <v>1596</v>
      </c>
      <c r="D113" s="186">
        <v>36722</v>
      </c>
      <c r="E113" s="89" t="s">
        <v>2328</v>
      </c>
      <c r="F113" s="77" t="s">
        <v>1890</v>
      </c>
      <c r="G113" s="89" t="s">
        <v>1950</v>
      </c>
      <c r="H113" s="85" t="s">
        <v>186</v>
      </c>
      <c r="I113" s="86" t="s">
        <v>1665</v>
      </c>
      <c r="J113" s="76"/>
      <c r="K113" s="85"/>
      <c r="L113" s="85" t="s">
        <v>1596</v>
      </c>
      <c r="M113" s="85"/>
      <c r="N113" s="113"/>
      <c r="O113" s="89" t="s">
        <v>2095</v>
      </c>
      <c r="P113" s="76"/>
      <c r="Q113" s="86" t="s">
        <v>535</v>
      </c>
      <c r="R113" s="85" t="s">
        <v>537</v>
      </c>
      <c r="S113" s="85"/>
      <c r="T113" s="86" t="s">
        <v>536</v>
      </c>
      <c r="U113" s="85" t="s">
        <v>538</v>
      </c>
      <c r="V113" s="76"/>
      <c r="W113" s="87">
        <v>45.713999999999999</v>
      </c>
      <c r="X113" s="177" t="s">
        <v>2320</v>
      </c>
      <c r="Y113" s="79"/>
      <c r="Z113" s="99">
        <v>36586</v>
      </c>
      <c r="AA113" s="76" t="s">
        <v>2094</v>
      </c>
      <c r="AB113" s="76"/>
      <c r="AC113" s="76"/>
      <c r="AD113" s="89" t="s">
        <v>768</v>
      </c>
      <c r="AE113" s="86" t="s">
        <v>1044</v>
      </c>
      <c r="AF113" s="76" t="s">
        <v>2093</v>
      </c>
      <c r="AG113" s="85"/>
      <c r="AH113" s="76"/>
      <c r="AI113" s="76"/>
      <c r="AJ113" s="76"/>
      <c r="AK113" s="76"/>
      <c r="AL113" s="76"/>
      <c r="AM113" s="76"/>
      <c r="AN113" s="76"/>
      <c r="AO113" s="76"/>
    </row>
    <row r="114" spans="1:41" s="8" customFormat="1" x14ac:dyDescent="0.25">
      <c r="A114" s="91" t="s">
        <v>1759</v>
      </c>
      <c r="B114" s="77" t="s">
        <v>1059</v>
      </c>
      <c r="C114" s="96" t="s">
        <v>1836</v>
      </c>
      <c r="D114" s="187">
        <v>36738</v>
      </c>
      <c r="E114" s="96" t="s">
        <v>1049</v>
      </c>
      <c r="F114" s="96" t="s">
        <v>1877</v>
      </c>
      <c r="G114" s="96" t="s">
        <v>792</v>
      </c>
      <c r="H114" s="91" t="s">
        <v>102</v>
      </c>
      <c r="I114" s="95" t="s">
        <v>491</v>
      </c>
      <c r="J114" s="91"/>
      <c r="K114" s="91"/>
      <c r="L114" s="91" t="s">
        <v>2317</v>
      </c>
      <c r="M114" s="91"/>
      <c r="N114" s="187"/>
      <c r="O114" s="96" t="s">
        <v>1758</v>
      </c>
      <c r="P114" s="91"/>
      <c r="Q114" s="95"/>
      <c r="R114" s="91"/>
      <c r="S114" s="91"/>
      <c r="T114" s="95"/>
      <c r="U114" s="91"/>
      <c r="V114" s="91"/>
      <c r="W114" s="121">
        <v>15.116</v>
      </c>
      <c r="X114" s="178"/>
      <c r="Y114" s="95"/>
      <c r="Z114" s="95"/>
      <c r="AA114" s="91"/>
      <c r="AB114" s="91"/>
      <c r="AC114" s="91"/>
      <c r="AD114" s="96" t="s">
        <v>2313</v>
      </c>
      <c r="AE114" s="95"/>
      <c r="AF114" s="91"/>
      <c r="AG114" s="91"/>
      <c r="AH114" s="76"/>
      <c r="AI114" s="76"/>
      <c r="AJ114" s="76"/>
      <c r="AK114" s="76"/>
      <c r="AL114" s="76"/>
      <c r="AM114" s="76"/>
      <c r="AN114" s="76"/>
      <c r="AO114" s="76"/>
    </row>
    <row r="115" spans="1:41" s="8" customFormat="1" ht="39.6" x14ac:dyDescent="0.25">
      <c r="A115" s="86" t="s">
        <v>2295</v>
      </c>
      <c r="B115" s="77" t="s">
        <v>1059</v>
      </c>
      <c r="C115" s="89" t="s">
        <v>1596</v>
      </c>
      <c r="D115" s="113">
        <v>36795</v>
      </c>
      <c r="E115" s="89" t="s">
        <v>2332</v>
      </c>
      <c r="F115" s="109" t="s">
        <v>1890</v>
      </c>
      <c r="G115" s="89" t="s">
        <v>1950</v>
      </c>
      <c r="H115" s="85" t="s">
        <v>320</v>
      </c>
      <c r="I115" s="86" t="s">
        <v>546</v>
      </c>
      <c r="J115" s="107" t="s">
        <v>717</v>
      </c>
      <c r="K115" s="85"/>
      <c r="L115" s="86" t="s">
        <v>1596</v>
      </c>
      <c r="M115" s="85"/>
      <c r="N115" s="113"/>
      <c r="O115" s="109" t="s">
        <v>718</v>
      </c>
      <c r="P115" s="107"/>
      <c r="Q115" s="86" t="s">
        <v>547</v>
      </c>
      <c r="R115" s="85"/>
      <c r="S115" s="85"/>
      <c r="T115" s="86"/>
      <c r="U115" s="85"/>
      <c r="V115" s="85"/>
      <c r="W115" s="87">
        <v>301.279</v>
      </c>
      <c r="X115" s="142">
        <v>36697</v>
      </c>
      <c r="Y115" s="86" t="s">
        <v>716</v>
      </c>
      <c r="Z115" s="88">
        <v>36699</v>
      </c>
      <c r="AA115" s="85" t="s">
        <v>715</v>
      </c>
      <c r="AB115" s="85"/>
      <c r="AC115" s="85"/>
      <c r="AD115" s="89" t="s">
        <v>768</v>
      </c>
      <c r="AE115" s="88">
        <v>36110</v>
      </c>
      <c r="AF115" s="85" t="s">
        <v>714</v>
      </c>
      <c r="AG115" s="85"/>
      <c r="AH115" s="76"/>
      <c r="AI115" s="76"/>
      <c r="AJ115" s="76"/>
      <c r="AK115" s="76"/>
      <c r="AL115" s="76"/>
      <c r="AM115" s="76"/>
      <c r="AN115" s="76"/>
      <c r="AO115" s="76"/>
    </row>
    <row r="116" spans="1:41" s="18" customFormat="1" ht="26.4" x14ac:dyDescent="0.25">
      <c r="A116" s="76" t="s">
        <v>1869</v>
      </c>
      <c r="B116" s="77" t="s">
        <v>1058</v>
      </c>
      <c r="C116" s="77"/>
      <c r="D116" s="186"/>
      <c r="E116" s="77" t="s">
        <v>1049</v>
      </c>
      <c r="F116" s="77"/>
      <c r="G116" s="77"/>
      <c r="H116" s="76"/>
      <c r="I116" s="76"/>
      <c r="J116" s="76"/>
      <c r="K116" s="76"/>
      <c r="L116" s="76"/>
      <c r="M116" s="76"/>
      <c r="N116" s="186"/>
      <c r="O116" s="77"/>
      <c r="P116" s="76"/>
      <c r="Q116" s="76" t="s">
        <v>1378</v>
      </c>
      <c r="R116" s="76" t="s">
        <v>1871</v>
      </c>
      <c r="S116" s="76"/>
      <c r="T116" s="76"/>
      <c r="U116" s="76" t="s">
        <v>1870</v>
      </c>
      <c r="V116" s="76"/>
      <c r="W116" s="76"/>
      <c r="X116" s="177"/>
      <c r="Y116" s="79"/>
      <c r="Z116" s="79"/>
      <c r="AA116" s="76"/>
      <c r="AB116" s="76"/>
      <c r="AC116" s="76"/>
      <c r="AD116" s="77"/>
      <c r="AE116" s="79"/>
      <c r="AF116" s="76"/>
      <c r="AG116" s="76"/>
      <c r="AH116" s="98"/>
      <c r="AI116" s="98"/>
      <c r="AJ116" s="98"/>
      <c r="AK116" s="98"/>
      <c r="AL116" s="98"/>
      <c r="AM116" s="98"/>
      <c r="AN116" s="98"/>
      <c r="AO116" s="98"/>
    </row>
    <row r="117" spans="1:41" s="6" customFormat="1" ht="66" x14ac:dyDescent="0.25">
      <c r="A117" s="85" t="s">
        <v>1230</v>
      </c>
      <c r="B117" s="77" t="s">
        <v>1059</v>
      </c>
      <c r="C117" s="89" t="s">
        <v>1596</v>
      </c>
      <c r="D117" s="113">
        <v>36725</v>
      </c>
      <c r="E117" s="89" t="s">
        <v>1154</v>
      </c>
      <c r="F117" s="109" t="s">
        <v>1890</v>
      </c>
      <c r="G117" s="89" t="s">
        <v>1950</v>
      </c>
      <c r="H117" s="85" t="s">
        <v>321</v>
      </c>
      <c r="I117" s="86" t="s">
        <v>1023</v>
      </c>
      <c r="J117" s="107"/>
      <c r="K117" s="85"/>
      <c r="L117" s="85" t="s">
        <v>1596</v>
      </c>
      <c r="M117" s="85" t="s">
        <v>1643</v>
      </c>
      <c r="N117" s="113"/>
      <c r="O117" s="109" t="s">
        <v>2276</v>
      </c>
      <c r="P117" s="107"/>
      <c r="Q117" s="86" t="s">
        <v>1669</v>
      </c>
      <c r="R117" s="86" t="s">
        <v>1523</v>
      </c>
      <c r="S117" s="85"/>
      <c r="T117" s="86"/>
      <c r="U117" s="85"/>
      <c r="V117" s="85"/>
      <c r="W117" s="87">
        <v>420.45499999999998</v>
      </c>
      <c r="X117" s="142">
        <v>36132</v>
      </c>
      <c r="Y117" s="86" t="s">
        <v>2275</v>
      </c>
      <c r="Z117" s="88">
        <v>36690</v>
      </c>
      <c r="AA117" s="85" t="s">
        <v>2274</v>
      </c>
      <c r="AB117" s="85"/>
      <c r="AC117" s="85"/>
      <c r="AD117" s="89" t="s">
        <v>2313</v>
      </c>
      <c r="AE117" s="86"/>
      <c r="AF117" s="85"/>
      <c r="AG117" s="89" t="s">
        <v>1581</v>
      </c>
      <c r="AH117" s="85"/>
      <c r="AI117" s="85"/>
      <c r="AJ117" s="85"/>
      <c r="AK117" s="85"/>
      <c r="AL117" s="85"/>
      <c r="AM117" s="85"/>
      <c r="AN117" s="85"/>
      <c r="AO117" s="85"/>
    </row>
    <row r="118" spans="1:41" s="8" customFormat="1" x14ac:dyDescent="0.25">
      <c r="A118" s="76" t="s">
        <v>1017</v>
      </c>
      <c r="B118" s="77" t="s">
        <v>1058</v>
      </c>
      <c r="C118" s="77"/>
      <c r="D118" s="186"/>
      <c r="E118" s="77" t="s">
        <v>1014</v>
      </c>
      <c r="F118" s="77" t="s">
        <v>1877</v>
      </c>
      <c r="G118" s="77" t="s">
        <v>1950</v>
      </c>
      <c r="H118" s="76"/>
      <c r="I118" s="76"/>
      <c r="J118" s="76"/>
      <c r="K118" s="76" t="s">
        <v>2317</v>
      </c>
      <c r="L118" s="76" t="s">
        <v>2313</v>
      </c>
      <c r="M118" s="76"/>
      <c r="N118" s="186"/>
      <c r="O118" s="77"/>
      <c r="P118" s="76"/>
      <c r="Q118" s="76"/>
      <c r="R118" s="76"/>
      <c r="S118" s="76"/>
      <c r="T118" s="76"/>
      <c r="U118" s="76"/>
      <c r="V118" s="76"/>
      <c r="W118" s="76"/>
      <c r="X118" s="78"/>
      <c r="Y118" s="76"/>
      <c r="Z118" s="76"/>
      <c r="AA118" s="76"/>
      <c r="AB118" s="76"/>
      <c r="AC118" s="76"/>
      <c r="AD118" s="77" t="s">
        <v>2313</v>
      </c>
      <c r="AE118" s="76"/>
      <c r="AF118" s="76"/>
      <c r="AG118" s="76"/>
      <c r="AH118" s="76"/>
      <c r="AI118" s="76"/>
      <c r="AJ118" s="76"/>
      <c r="AK118" s="76"/>
      <c r="AL118" s="76"/>
      <c r="AM118" s="76"/>
      <c r="AN118" s="76"/>
      <c r="AO118" s="76"/>
    </row>
    <row r="119" spans="1:41" s="49" customFormat="1" ht="66" x14ac:dyDescent="0.25">
      <c r="A119" s="85" t="s">
        <v>1673</v>
      </c>
      <c r="B119" s="77" t="s">
        <v>1059</v>
      </c>
      <c r="C119" s="89" t="s">
        <v>1596</v>
      </c>
      <c r="D119" s="113">
        <v>36790</v>
      </c>
      <c r="E119" s="89" t="s">
        <v>2332</v>
      </c>
      <c r="F119" s="109" t="s">
        <v>1877</v>
      </c>
      <c r="G119" s="89" t="s">
        <v>1950</v>
      </c>
      <c r="H119" s="85" t="s">
        <v>2146</v>
      </c>
      <c r="I119" s="104" t="s">
        <v>2147</v>
      </c>
      <c r="J119" s="107"/>
      <c r="K119" s="85" t="s">
        <v>1156</v>
      </c>
      <c r="L119" s="85" t="s">
        <v>1596</v>
      </c>
      <c r="M119" s="85"/>
      <c r="N119" s="113"/>
      <c r="O119" s="109"/>
      <c r="P119" s="107"/>
      <c r="Q119" s="104" t="s">
        <v>1674</v>
      </c>
      <c r="R119" s="104" t="s">
        <v>1675</v>
      </c>
      <c r="S119" s="104" t="s">
        <v>1676</v>
      </c>
      <c r="T119" s="104"/>
      <c r="U119" s="104" t="s">
        <v>142</v>
      </c>
      <c r="V119" s="85"/>
      <c r="W119" s="87"/>
      <c r="X119" s="142"/>
      <c r="Y119" s="86"/>
      <c r="Z119" s="88"/>
      <c r="AA119" s="85"/>
      <c r="AB119" s="85"/>
      <c r="AC119" s="85"/>
      <c r="AD119" s="89"/>
      <c r="AE119" s="86"/>
      <c r="AF119" s="85"/>
      <c r="AG119" s="89"/>
      <c r="AH119" s="122"/>
      <c r="AI119" s="122"/>
      <c r="AJ119" s="122"/>
      <c r="AK119" s="122"/>
      <c r="AL119" s="122"/>
      <c r="AM119" s="122"/>
      <c r="AN119" s="122"/>
      <c r="AO119" s="122"/>
    </row>
    <row r="120" spans="1:41" s="8" customFormat="1" ht="26.4" x14ac:dyDescent="0.25">
      <c r="A120" s="229" t="s">
        <v>1308</v>
      </c>
      <c r="B120" s="77" t="s">
        <v>1059</v>
      </c>
      <c r="C120" s="77" t="s">
        <v>821</v>
      </c>
      <c r="D120" s="186">
        <v>0</v>
      </c>
      <c r="E120" s="128" t="s">
        <v>2332</v>
      </c>
      <c r="F120" s="205"/>
      <c r="G120" s="128" t="s">
        <v>1950</v>
      </c>
      <c r="H120" s="123" t="s">
        <v>1737</v>
      </c>
      <c r="I120" s="129"/>
      <c r="J120" s="125"/>
      <c r="K120" s="98"/>
      <c r="L120" s="98"/>
      <c r="M120" s="98"/>
      <c r="N120" s="195"/>
      <c r="O120" s="205"/>
      <c r="P120" s="125"/>
      <c r="Q120" s="129" t="s">
        <v>1553</v>
      </c>
      <c r="R120" s="129"/>
      <c r="S120" s="129"/>
      <c r="T120" s="129"/>
      <c r="U120" s="129"/>
      <c r="V120" s="98"/>
      <c r="W120" s="124"/>
      <c r="X120" s="181"/>
      <c r="Y120" s="127"/>
      <c r="Z120" s="126"/>
      <c r="AA120" s="98"/>
      <c r="AB120" s="98"/>
      <c r="AC120" s="98"/>
      <c r="AD120" s="128"/>
      <c r="AE120" s="127"/>
      <c r="AF120" s="98"/>
      <c r="AG120" s="128"/>
      <c r="AH120" s="76"/>
      <c r="AI120" s="76"/>
      <c r="AJ120" s="76"/>
      <c r="AK120" s="76"/>
      <c r="AL120" s="76"/>
      <c r="AM120" s="76"/>
      <c r="AN120" s="76"/>
      <c r="AO120" s="76"/>
    </row>
    <row r="121" spans="1:41" s="8" customFormat="1" ht="26.4" x14ac:dyDescent="0.25">
      <c r="A121" s="169" t="s">
        <v>1041</v>
      </c>
      <c r="B121" s="77" t="s">
        <v>1059</v>
      </c>
      <c r="C121" s="77" t="s">
        <v>821</v>
      </c>
      <c r="D121" s="186">
        <v>0</v>
      </c>
      <c r="E121" s="77" t="s">
        <v>2332</v>
      </c>
      <c r="F121" s="77" t="s">
        <v>1877</v>
      </c>
      <c r="G121" s="77" t="s">
        <v>1950</v>
      </c>
      <c r="H121" s="101" t="s">
        <v>1737</v>
      </c>
      <c r="I121" s="79" t="s">
        <v>2148</v>
      </c>
      <c r="J121" s="76" t="s">
        <v>2320</v>
      </c>
      <c r="K121" s="76"/>
      <c r="L121" s="76" t="s">
        <v>2317</v>
      </c>
      <c r="M121" s="76"/>
      <c r="N121" s="186"/>
      <c r="O121" s="77" t="s">
        <v>2315</v>
      </c>
      <c r="P121" s="76"/>
      <c r="Q121" s="79" t="s">
        <v>1553</v>
      </c>
      <c r="R121" s="76"/>
      <c r="S121" s="76"/>
      <c r="T121" s="79"/>
      <c r="U121" s="76"/>
      <c r="V121" s="76"/>
      <c r="W121" s="81">
        <v>10.779</v>
      </c>
      <c r="X121" s="177"/>
      <c r="Y121" s="79"/>
      <c r="Z121" s="79"/>
      <c r="AA121" s="76"/>
      <c r="AB121" s="76"/>
      <c r="AC121" s="76"/>
      <c r="AD121" s="77" t="s">
        <v>2313</v>
      </c>
      <c r="AE121" s="79"/>
      <c r="AF121" s="76"/>
      <c r="AG121" s="76"/>
      <c r="AH121" s="76"/>
      <c r="AI121" s="76"/>
      <c r="AJ121" s="76"/>
      <c r="AK121" s="76"/>
      <c r="AL121" s="76"/>
      <c r="AM121" s="76"/>
      <c r="AN121" s="76"/>
      <c r="AO121" s="76"/>
    </row>
    <row r="122" spans="1:41" s="8" customFormat="1" x14ac:dyDescent="0.25">
      <c r="A122" s="76" t="s">
        <v>2016</v>
      </c>
      <c r="B122" s="77" t="s">
        <v>1058</v>
      </c>
      <c r="C122" s="77"/>
      <c r="D122" s="186"/>
      <c r="E122" s="77" t="s">
        <v>1047</v>
      </c>
      <c r="F122" s="77" t="s">
        <v>1877</v>
      </c>
      <c r="G122" s="77" t="s">
        <v>1950</v>
      </c>
      <c r="H122" s="76"/>
      <c r="I122" s="76"/>
      <c r="J122" s="76"/>
      <c r="K122" s="76" t="s">
        <v>2317</v>
      </c>
      <c r="L122" s="76"/>
      <c r="M122" s="76" t="s">
        <v>1775</v>
      </c>
      <c r="N122" s="186"/>
      <c r="O122" s="77"/>
      <c r="P122" s="76"/>
      <c r="Q122" s="76"/>
      <c r="R122" s="76"/>
      <c r="S122" s="76"/>
      <c r="T122" s="76"/>
      <c r="U122" s="76"/>
      <c r="V122" s="76"/>
      <c r="W122" s="76"/>
      <c r="X122" s="177"/>
      <c r="Y122" s="79"/>
      <c r="Z122" s="79"/>
      <c r="AA122" s="76"/>
      <c r="AB122" s="76"/>
      <c r="AC122" s="76"/>
      <c r="AD122" s="77"/>
      <c r="AE122" s="79"/>
      <c r="AF122" s="76"/>
      <c r="AG122" s="76"/>
      <c r="AH122" s="76"/>
      <c r="AI122" s="76"/>
      <c r="AJ122" s="76"/>
      <c r="AK122" s="76"/>
      <c r="AL122" s="76"/>
      <c r="AM122" s="76"/>
      <c r="AN122" s="76"/>
      <c r="AO122" s="76"/>
    </row>
    <row r="123" spans="1:41" s="6" customFormat="1" x14ac:dyDescent="0.25">
      <c r="A123" s="76" t="s">
        <v>2017</v>
      </c>
      <c r="B123" s="77" t="s">
        <v>1058</v>
      </c>
      <c r="C123" s="77"/>
      <c r="D123" s="186"/>
      <c r="E123" s="77" t="s">
        <v>2332</v>
      </c>
      <c r="F123" s="77" t="s">
        <v>1877</v>
      </c>
      <c r="G123" s="77" t="s">
        <v>1950</v>
      </c>
      <c r="H123" s="76"/>
      <c r="I123" s="76"/>
      <c r="J123" s="76"/>
      <c r="K123" s="76" t="s">
        <v>2317</v>
      </c>
      <c r="L123" s="76" t="s">
        <v>2317</v>
      </c>
      <c r="M123" s="76"/>
      <c r="N123" s="186"/>
      <c r="O123" s="77"/>
      <c r="P123" s="76"/>
      <c r="Q123" s="76"/>
      <c r="R123" s="76"/>
      <c r="S123" s="76"/>
      <c r="T123" s="76"/>
      <c r="U123" s="76"/>
      <c r="V123" s="76"/>
      <c r="W123" s="76"/>
      <c r="X123" s="177"/>
      <c r="Y123" s="79"/>
      <c r="Z123" s="79"/>
      <c r="AA123" s="76"/>
      <c r="AB123" s="76"/>
      <c r="AC123" s="76"/>
      <c r="AD123" s="77"/>
      <c r="AE123" s="79"/>
      <c r="AF123" s="76"/>
      <c r="AG123" s="76"/>
      <c r="AH123" s="85"/>
      <c r="AI123" s="85"/>
      <c r="AJ123" s="85"/>
      <c r="AK123" s="85"/>
      <c r="AL123" s="85"/>
      <c r="AM123" s="85"/>
      <c r="AN123" s="85"/>
      <c r="AO123" s="85"/>
    </row>
    <row r="124" spans="1:41" s="6" customFormat="1" x14ac:dyDescent="0.25">
      <c r="A124" s="103" t="s">
        <v>2296</v>
      </c>
      <c r="B124" s="77" t="s">
        <v>1058</v>
      </c>
      <c r="C124" s="77" t="s">
        <v>1596</v>
      </c>
      <c r="D124" s="189"/>
      <c r="E124" s="77" t="s">
        <v>1014</v>
      </c>
      <c r="F124" s="77"/>
      <c r="G124" s="77"/>
      <c r="H124" s="76"/>
      <c r="I124" s="76" t="s">
        <v>2298</v>
      </c>
      <c r="J124" s="76"/>
      <c r="K124" s="76" t="s">
        <v>2317</v>
      </c>
      <c r="L124" s="76" t="s">
        <v>1596</v>
      </c>
      <c r="M124" s="76"/>
      <c r="N124" s="186"/>
      <c r="O124" s="77"/>
      <c r="P124" s="76"/>
      <c r="Q124" s="76" t="s">
        <v>2297</v>
      </c>
      <c r="R124" s="76" t="s">
        <v>1897</v>
      </c>
      <c r="S124" s="76"/>
      <c r="T124" s="76"/>
      <c r="U124" s="76" t="s">
        <v>1898</v>
      </c>
      <c r="V124" s="103"/>
      <c r="W124" s="76"/>
      <c r="X124" s="177"/>
      <c r="Y124" s="79"/>
      <c r="Z124" s="79"/>
      <c r="AA124" s="76"/>
      <c r="AB124" s="76"/>
      <c r="AC124" s="76"/>
      <c r="AD124" s="77"/>
      <c r="AE124" s="79"/>
      <c r="AF124" s="76"/>
      <c r="AG124" s="76"/>
      <c r="AH124" s="85"/>
      <c r="AI124" s="85"/>
      <c r="AJ124" s="85"/>
      <c r="AK124" s="85"/>
      <c r="AL124" s="85"/>
      <c r="AM124" s="85"/>
      <c r="AN124" s="85"/>
      <c r="AO124" s="85"/>
    </row>
    <row r="125" spans="1:41" s="50" customFormat="1" x14ac:dyDescent="0.25">
      <c r="A125" s="76" t="s">
        <v>963</v>
      </c>
      <c r="B125" s="77" t="s">
        <v>1059</v>
      </c>
      <c r="C125" s="77" t="s">
        <v>217</v>
      </c>
      <c r="D125" s="186">
        <v>36726</v>
      </c>
      <c r="E125" s="77" t="s">
        <v>634</v>
      </c>
      <c r="F125" s="143" t="s">
        <v>1890</v>
      </c>
      <c r="G125" s="77" t="s">
        <v>1949</v>
      </c>
      <c r="H125" s="76" t="s">
        <v>322</v>
      </c>
      <c r="I125" s="79" t="s">
        <v>198</v>
      </c>
      <c r="J125" s="83" t="s">
        <v>2320</v>
      </c>
      <c r="K125" s="76" t="s">
        <v>1156</v>
      </c>
      <c r="L125" s="79" t="s">
        <v>2317</v>
      </c>
      <c r="M125" s="76"/>
      <c r="N125" s="186"/>
      <c r="O125" s="143" t="s">
        <v>2070</v>
      </c>
      <c r="P125" s="83"/>
      <c r="Q125" s="79" t="s">
        <v>620</v>
      </c>
      <c r="R125" s="76" t="s">
        <v>642</v>
      </c>
      <c r="S125" s="76"/>
      <c r="T125" s="79"/>
      <c r="U125" s="76" t="s">
        <v>623</v>
      </c>
      <c r="V125" s="76"/>
      <c r="W125" s="81">
        <v>109.59</v>
      </c>
      <c r="X125" s="177"/>
      <c r="Y125" s="79"/>
      <c r="Z125" s="79"/>
      <c r="AA125" s="76"/>
      <c r="AB125" s="76"/>
      <c r="AC125" s="76"/>
      <c r="AD125" s="77" t="s">
        <v>2313</v>
      </c>
      <c r="AE125" s="79"/>
      <c r="AF125" s="76"/>
      <c r="AG125" s="76"/>
      <c r="AH125" s="130"/>
      <c r="AI125" s="130"/>
      <c r="AJ125" s="130"/>
      <c r="AK125" s="130"/>
      <c r="AL125" s="130"/>
      <c r="AM125" s="130"/>
      <c r="AN125" s="130"/>
      <c r="AO125" s="130"/>
    </row>
    <row r="126" spans="1:41" s="8" customFormat="1" ht="39.6" x14ac:dyDescent="0.25">
      <c r="A126" s="76" t="s">
        <v>2329</v>
      </c>
      <c r="B126" s="77" t="s">
        <v>1059</v>
      </c>
      <c r="C126" s="77" t="s">
        <v>217</v>
      </c>
      <c r="D126" s="186">
        <v>36790</v>
      </c>
      <c r="E126" s="77" t="s">
        <v>2332</v>
      </c>
      <c r="F126" s="77" t="s">
        <v>1877</v>
      </c>
      <c r="G126" s="77" t="s">
        <v>1950</v>
      </c>
      <c r="H126" s="101" t="s">
        <v>2149</v>
      </c>
      <c r="I126" s="79" t="s">
        <v>2145</v>
      </c>
      <c r="J126" s="76" t="s">
        <v>2320</v>
      </c>
      <c r="K126" s="76"/>
      <c r="L126" s="76" t="s">
        <v>896</v>
      </c>
      <c r="M126" s="76"/>
      <c r="N126" s="186"/>
      <c r="O126" s="77" t="s">
        <v>2315</v>
      </c>
      <c r="P126" s="76"/>
      <c r="Q126" s="79" t="s">
        <v>897</v>
      </c>
      <c r="R126" s="76" t="s">
        <v>898</v>
      </c>
      <c r="S126" s="76"/>
      <c r="T126" s="79"/>
      <c r="U126" s="79" t="s">
        <v>918</v>
      </c>
      <c r="V126" s="76" t="s">
        <v>984</v>
      </c>
      <c r="W126" s="81">
        <v>10</v>
      </c>
      <c r="X126" s="177"/>
      <c r="Y126" s="79"/>
      <c r="Z126" s="79"/>
      <c r="AA126" s="76"/>
      <c r="AB126" s="76"/>
      <c r="AC126" s="76"/>
      <c r="AD126" s="77" t="s">
        <v>2313</v>
      </c>
      <c r="AE126" s="79"/>
      <c r="AF126" s="76"/>
      <c r="AG126" s="76"/>
      <c r="AH126" s="76"/>
      <c r="AI126" s="76"/>
      <c r="AJ126" s="76"/>
      <c r="AK126" s="76"/>
      <c r="AL126" s="76"/>
      <c r="AM126" s="76"/>
      <c r="AN126" s="76"/>
      <c r="AO126" s="76"/>
    </row>
    <row r="127" spans="1:41" s="47" customFormat="1" ht="39.6" x14ac:dyDescent="0.25">
      <c r="A127" s="85" t="s">
        <v>947</v>
      </c>
      <c r="B127" s="77" t="s">
        <v>1059</v>
      </c>
      <c r="C127" s="89" t="s">
        <v>1596</v>
      </c>
      <c r="D127" s="113">
        <v>36766</v>
      </c>
      <c r="E127" s="89" t="s">
        <v>2332</v>
      </c>
      <c r="F127" s="143"/>
      <c r="G127" s="89" t="s">
        <v>1950</v>
      </c>
      <c r="H127" s="85" t="s">
        <v>323</v>
      </c>
      <c r="I127" s="104" t="s">
        <v>259</v>
      </c>
      <c r="J127" s="83" t="s">
        <v>2320</v>
      </c>
      <c r="K127" s="85" t="s">
        <v>1156</v>
      </c>
      <c r="L127" s="86" t="s">
        <v>1596</v>
      </c>
      <c r="M127" s="76"/>
      <c r="N127" s="186"/>
      <c r="O127" s="143" t="s">
        <v>946</v>
      </c>
      <c r="P127" s="83"/>
      <c r="Q127" s="104" t="s">
        <v>1670</v>
      </c>
      <c r="R127" s="104" t="s">
        <v>1325</v>
      </c>
      <c r="S127" s="85" t="s">
        <v>1326</v>
      </c>
      <c r="T127" s="86" t="s">
        <v>1327</v>
      </c>
      <c r="U127" s="85" t="s">
        <v>833</v>
      </c>
      <c r="V127" s="76"/>
      <c r="W127" s="87">
        <v>202.18</v>
      </c>
      <c r="X127" s="177"/>
      <c r="Y127" s="79"/>
      <c r="Z127" s="79"/>
      <c r="AA127" s="76"/>
      <c r="AB127" s="76"/>
      <c r="AC127" s="76"/>
      <c r="AD127" s="89" t="s">
        <v>768</v>
      </c>
      <c r="AE127" s="99">
        <v>35005</v>
      </c>
      <c r="AF127" s="76" t="s">
        <v>945</v>
      </c>
      <c r="AG127" s="85"/>
      <c r="AH127" s="90"/>
      <c r="AI127" s="90"/>
      <c r="AJ127" s="90"/>
      <c r="AK127" s="90"/>
      <c r="AL127" s="90"/>
      <c r="AM127" s="90"/>
      <c r="AN127" s="90"/>
      <c r="AO127" s="90"/>
    </row>
    <row r="128" spans="1:41" s="35" customFormat="1" x14ac:dyDescent="0.25">
      <c r="A128" s="103" t="s">
        <v>2299</v>
      </c>
      <c r="B128" s="77" t="s">
        <v>1058</v>
      </c>
      <c r="C128" s="77" t="s">
        <v>1596</v>
      </c>
      <c r="D128" s="189"/>
      <c r="E128" s="77" t="s">
        <v>1154</v>
      </c>
      <c r="F128" s="77" t="s">
        <v>1877</v>
      </c>
      <c r="G128" s="77" t="s">
        <v>1950</v>
      </c>
      <c r="H128" s="76"/>
      <c r="I128" s="76" t="s">
        <v>2301</v>
      </c>
      <c r="J128" s="76" t="s">
        <v>2320</v>
      </c>
      <c r="K128" s="76" t="s">
        <v>2317</v>
      </c>
      <c r="L128" s="76" t="s">
        <v>1596</v>
      </c>
      <c r="M128" s="76"/>
      <c r="N128" s="186"/>
      <c r="O128" s="77" t="s">
        <v>2315</v>
      </c>
      <c r="P128" s="76"/>
      <c r="Q128" s="76" t="s">
        <v>2300</v>
      </c>
      <c r="R128" s="76"/>
      <c r="S128" s="76"/>
      <c r="T128" s="76"/>
      <c r="U128" s="76" t="s">
        <v>1899</v>
      </c>
      <c r="V128" s="103"/>
      <c r="W128" s="76"/>
      <c r="X128" s="177"/>
      <c r="Y128" s="79"/>
      <c r="Z128" s="79"/>
      <c r="AA128" s="76"/>
      <c r="AB128" s="76"/>
      <c r="AC128" s="76"/>
      <c r="AD128" s="77"/>
      <c r="AE128" s="79"/>
      <c r="AF128" s="76"/>
      <c r="AG128" s="76"/>
      <c r="AH128" s="80"/>
      <c r="AI128" s="80"/>
      <c r="AJ128" s="80"/>
      <c r="AK128" s="80"/>
      <c r="AL128" s="80"/>
      <c r="AM128" s="80"/>
      <c r="AN128" s="80"/>
      <c r="AO128" s="80"/>
    </row>
    <row r="129" spans="1:41" s="9" customFormat="1" ht="26.4" x14ac:dyDescent="0.25">
      <c r="A129" s="100" t="s">
        <v>737</v>
      </c>
      <c r="B129" s="77" t="s">
        <v>1058</v>
      </c>
      <c r="C129" s="150"/>
      <c r="D129" s="188"/>
      <c r="E129" s="150" t="s">
        <v>1047</v>
      </c>
      <c r="F129" s="150" t="s">
        <v>1877</v>
      </c>
      <c r="G129" s="77" t="s">
        <v>1950</v>
      </c>
      <c r="H129" s="100"/>
      <c r="I129" s="100"/>
      <c r="J129" s="100"/>
      <c r="K129" s="100"/>
      <c r="L129" s="100" t="s">
        <v>2317</v>
      </c>
      <c r="M129" s="100" t="s">
        <v>1775</v>
      </c>
      <c r="N129" s="188">
        <v>36714</v>
      </c>
      <c r="O129" s="150"/>
      <c r="P129" s="100"/>
      <c r="Q129" s="100" t="s">
        <v>738</v>
      </c>
      <c r="R129" s="100" t="s">
        <v>739</v>
      </c>
      <c r="S129" s="100" t="s">
        <v>740</v>
      </c>
      <c r="T129" s="100" t="s">
        <v>2196</v>
      </c>
      <c r="U129" s="100" t="s">
        <v>741</v>
      </c>
      <c r="V129" s="100"/>
      <c r="W129" s="100"/>
      <c r="X129" s="102"/>
      <c r="Y129" s="100"/>
      <c r="Z129" s="100"/>
      <c r="AA129" s="100"/>
      <c r="AB129" s="100"/>
      <c r="AC129" s="100"/>
      <c r="AD129" s="150"/>
      <c r="AE129" s="100"/>
      <c r="AF129" s="100"/>
      <c r="AG129" s="76"/>
      <c r="AH129" s="91"/>
      <c r="AI129" s="91"/>
      <c r="AJ129" s="91"/>
      <c r="AK129" s="91"/>
      <c r="AL129" s="91"/>
      <c r="AM129" s="91"/>
      <c r="AN129" s="91"/>
      <c r="AO129" s="91"/>
    </row>
    <row r="130" spans="1:41" s="6" customFormat="1" ht="26.4" x14ac:dyDescent="0.25">
      <c r="A130" s="91" t="s">
        <v>1692</v>
      </c>
      <c r="B130" s="77" t="s">
        <v>1059</v>
      </c>
      <c r="C130" s="96" t="s">
        <v>1836</v>
      </c>
      <c r="D130" s="187">
        <v>36725</v>
      </c>
      <c r="E130" s="96" t="s">
        <v>2025</v>
      </c>
      <c r="F130" s="202"/>
      <c r="G130" s="96" t="s">
        <v>792</v>
      </c>
      <c r="H130" s="91" t="s">
        <v>1485</v>
      </c>
      <c r="I130" s="95" t="s">
        <v>2102</v>
      </c>
      <c r="J130" s="93"/>
      <c r="K130" s="91"/>
      <c r="L130" s="91" t="s">
        <v>1596</v>
      </c>
      <c r="M130" s="100" t="s">
        <v>1775</v>
      </c>
      <c r="N130" s="188">
        <v>36714</v>
      </c>
      <c r="O130" s="202" t="s">
        <v>2195</v>
      </c>
      <c r="P130" s="93"/>
      <c r="Q130" s="95" t="s">
        <v>1379</v>
      </c>
      <c r="R130" s="91" t="s">
        <v>1380</v>
      </c>
      <c r="S130" s="100" t="s">
        <v>746</v>
      </c>
      <c r="T130" s="95" t="s">
        <v>1381</v>
      </c>
      <c r="U130" s="91" t="s">
        <v>1914</v>
      </c>
      <c r="V130" s="91"/>
      <c r="W130" s="91">
        <v>35.338999999999999</v>
      </c>
      <c r="X130" s="178" t="s">
        <v>1693</v>
      </c>
      <c r="Y130" s="95" t="s">
        <v>1694</v>
      </c>
      <c r="Z130" s="95">
        <v>36313</v>
      </c>
      <c r="AA130" s="91" t="s">
        <v>2194</v>
      </c>
      <c r="AB130" s="91"/>
      <c r="AC130" s="91"/>
      <c r="AD130" s="96" t="s">
        <v>768</v>
      </c>
      <c r="AE130" s="94">
        <v>36465</v>
      </c>
      <c r="AF130" s="91" t="s">
        <v>1695</v>
      </c>
      <c r="AG130" s="91"/>
      <c r="AH130" s="85"/>
      <c r="AI130" s="85"/>
      <c r="AJ130" s="85"/>
      <c r="AK130" s="85"/>
      <c r="AL130" s="85"/>
      <c r="AM130" s="85"/>
      <c r="AN130" s="85"/>
      <c r="AO130" s="85"/>
    </row>
    <row r="131" spans="1:41" s="6" customFormat="1" x14ac:dyDescent="0.25">
      <c r="A131" s="76" t="s">
        <v>2018</v>
      </c>
      <c r="B131" s="77" t="s">
        <v>1058</v>
      </c>
      <c r="C131" s="77" t="s">
        <v>1596</v>
      </c>
      <c r="D131" s="186"/>
      <c r="E131" s="77" t="s">
        <v>2025</v>
      </c>
      <c r="F131" s="77"/>
      <c r="G131" s="77"/>
      <c r="H131" s="76"/>
      <c r="I131" s="76" t="s">
        <v>2303</v>
      </c>
      <c r="J131" s="76"/>
      <c r="K131" s="76" t="s">
        <v>2317</v>
      </c>
      <c r="L131" s="76" t="s">
        <v>1596</v>
      </c>
      <c r="M131" s="76"/>
      <c r="N131" s="186"/>
      <c r="O131" s="77"/>
      <c r="P131" s="76"/>
      <c r="Q131" s="76" t="s">
        <v>2302</v>
      </c>
      <c r="R131" s="76"/>
      <c r="S131" s="76"/>
      <c r="T131" s="76"/>
      <c r="U131" s="76"/>
      <c r="V131" s="76"/>
      <c r="W131" s="76"/>
      <c r="X131" s="177"/>
      <c r="Y131" s="79"/>
      <c r="Z131" s="79"/>
      <c r="AA131" s="76"/>
      <c r="AB131" s="76"/>
      <c r="AC131" s="76"/>
      <c r="AD131" s="77"/>
      <c r="AE131" s="79"/>
      <c r="AF131" s="76"/>
      <c r="AG131" s="76"/>
      <c r="AH131" s="85"/>
      <c r="AI131" s="85"/>
      <c r="AJ131" s="85"/>
      <c r="AK131" s="85"/>
      <c r="AL131" s="85"/>
      <c r="AM131" s="85"/>
      <c r="AN131" s="85"/>
      <c r="AO131" s="85"/>
    </row>
    <row r="132" spans="1:41" s="9" customFormat="1" ht="52.8" x14ac:dyDescent="0.25">
      <c r="A132" s="91" t="s">
        <v>324</v>
      </c>
      <c r="B132" s="77" t="s">
        <v>1059</v>
      </c>
      <c r="C132" s="96" t="s">
        <v>1836</v>
      </c>
      <c r="D132" s="187">
        <v>36726</v>
      </c>
      <c r="E132" s="96" t="s">
        <v>2332</v>
      </c>
      <c r="F132" s="96"/>
      <c r="G132" s="96" t="s">
        <v>1950</v>
      </c>
      <c r="H132" s="91"/>
      <c r="I132" s="91" t="s">
        <v>146</v>
      </c>
      <c r="J132" s="91"/>
      <c r="K132" s="91" t="s">
        <v>1156</v>
      </c>
      <c r="L132" s="91" t="s">
        <v>921</v>
      </c>
      <c r="M132" s="91" t="s">
        <v>965</v>
      </c>
      <c r="N132" s="187"/>
      <c r="O132" s="202" t="s">
        <v>1166</v>
      </c>
      <c r="P132" s="93"/>
      <c r="Q132" s="91" t="s">
        <v>143</v>
      </c>
      <c r="R132" s="91" t="s">
        <v>919</v>
      </c>
      <c r="S132" s="91" t="s">
        <v>144</v>
      </c>
      <c r="T132" s="95" t="s">
        <v>920</v>
      </c>
      <c r="U132" s="91" t="s">
        <v>145</v>
      </c>
      <c r="V132" s="91"/>
      <c r="W132" s="121">
        <v>134.595</v>
      </c>
      <c r="X132" s="178">
        <v>36697</v>
      </c>
      <c r="Y132" s="95" t="s">
        <v>1165</v>
      </c>
      <c r="Z132" s="94">
        <v>36700</v>
      </c>
      <c r="AA132" s="91" t="s">
        <v>1164</v>
      </c>
      <c r="AB132" s="91"/>
      <c r="AC132" s="91"/>
      <c r="AD132" s="96" t="s">
        <v>2313</v>
      </c>
      <c r="AE132" s="95"/>
      <c r="AF132" s="91"/>
      <c r="AG132" s="91"/>
      <c r="AH132" s="91"/>
      <c r="AI132" s="91"/>
      <c r="AJ132" s="91"/>
      <c r="AK132" s="91"/>
      <c r="AL132" s="91"/>
      <c r="AM132" s="91"/>
      <c r="AN132" s="91"/>
      <c r="AO132" s="91"/>
    </row>
    <row r="133" spans="1:41" s="35" customFormat="1" ht="26.4" x14ac:dyDescent="0.25">
      <c r="A133" s="85" t="s">
        <v>2101</v>
      </c>
      <c r="B133" s="77" t="s">
        <v>1059</v>
      </c>
      <c r="C133" s="89" t="s">
        <v>1596</v>
      </c>
      <c r="D133" s="113">
        <v>36725</v>
      </c>
      <c r="E133" s="89" t="s">
        <v>2025</v>
      </c>
      <c r="F133" s="89"/>
      <c r="G133" s="89" t="s">
        <v>1949</v>
      </c>
      <c r="H133" s="85" t="s">
        <v>1176</v>
      </c>
      <c r="I133" s="86" t="s">
        <v>1384</v>
      </c>
      <c r="J133" s="85"/>
      <c r="K133" s="85"/>
      <c r="L133" s="85" t="s">
        <v>1596</v>
      </c>
      <c r="M133" s="85"/>
      <c r="N133" s="113"/>
      <c r="O133" s="109"/>
      <c r="P133" s="107"/>
      <c r="Q133" s="86" t="s">
        <v>1382</v>
      </c>
      <c r="R133" s="85" t="s">
        <v>1912</v>
      </c>
      <c r="S133" s="76" t="s">
        <v>1900</v>
      </c>
      <c r="T133" s="86" t="s">
        <v>1913</v>
      </c>
      <c r="U133" s="85" t="s">
        <v>1383</v>
      </c>
      <c r="V133" s="85"/>
      <c r="W133" s="87"/>
      <c r="X133" s="142"/>
      <c r="Y133" s="86"/>
      <c r="Z133" s="88"/>
      <c r="AA133" s="85"/>
      <c r="AB133" s="85"/>
      <c r="AC133" s="85"/>
      <c r="AD133" s="77" t="s">
        <v>2313</v>
      </c>
      <c r="AE133" s="86"/>
      <c r="AF133" s="85"/>
      <c r="AG133" s="85"/>
      <c r="AH133" s="80"/>
      <c r="AI133" s="80"/>
      <c r="AJ133" s="80"/>
      <c r="AK133" s="80"/>
      <c r="AL133" s="80"/>
      <c r="AM133" s="80"/>
      <c r="AN133" s="80"/>
      <c r="AO133" s="80"/>
    </row>
    <row r="134" spans="1:41" s="8" customFormat="1" x14ac:dyDescent="0.25">
      <c r="A134" s="76" t="s">
        <v>700</v>
      </c>
      <c r="B134" s="77" t="s">
        <v>1058</v>
      </c>
      <c r="C134" s="77"/>
      <c r="D134" s="186"/>
      <c r="E134" s="77" t="s">
        <v>2318</v>
      </c>
      <c r="F134" s="77" t="s">
        <v>1877</v>
      </c>
      <c r="G134" s="77" t="s">
        <v>1950</v>
      </c>
      <c r="H134" s="76"/>
      <c r="I134" s="76"/>
      <c r="J134" s="76" t="s">
        <v>2320</v>
      </c>
      <c r="K134" s="76" t="s">
        <v>2317</v>
      </c>
      <c r="L134" s="79" t="s">
        <v>2317</v>
      </c>
      <c r="M134" s="76"/>
      <c r="N134" s="186"/>
      <c r="O134" s="77" t="s">
        <v>701</v>
      </c>
      <c r="P134" s="76"/>
      <c r="Q134" s="76"/>
      <c r="R134" s="76"/>
      <c r="S134" s="76"/>
      <c r="T134" s="76"/>
      <c r="U134" s="76"/>
      <c r="V134" s="76"/>
      <c r="W134" s="76">
        <v>50.29</v>
      </c>
      <c r="X134" s="177"/>
      <c r="Y134" s="79"/>
      <c r="Z134" s="79"/>
      <c r="AA134" s="76"/>
      <c r="AB134" s="76"/>
      <c r="AC134" s="76"/>
      <c r="AD134" s="77" t="s">
        <v>2313</v>
      </c>
      <c r="AE134" s="79"/>
      <c r="AF134" s="76"/>
      <c r="AG134" s="76"/>
      <c r="AH134" s="76"/>
      <c r="AI134" s="76"/>
      <c r="AJ134" s="76"/>
      <c r="AK134" s="76"/>
      <c r="AL134" s="76"/>
      <c r="AM134" s="76"/>
      <c r="AN134" s="76"/>
      <c r="AO134" s="76"/>
    </row>
    <row r="135" spans="1:41" s="8" customFormat="1" x14ac:dyDescent="0.25">
      <c r="A135" s="76" t="s">
        <v>2019</v>
      </c>
      <c r="B135" s="77" t="s">
        <v>1058</v>
      </c>
      <c r="C135" s="77"/>
      <c r="D135" s="186"/>
      <c r="E135" s="77" t="s">
        <v>2322</v>
      </c>
      <c r="F135" s="77" t="s">
        <v>1877</v>
      </c>
      <c r="G135" s="77" t="s">
        <v>1950</v>
      </c>
      <c r="H135" s="76"/>
      <c r="I135" s="76" t="s">
        <v>1810</v>
      </c>
      <c r="J135" s="76"/>
      <c r="K135" s="76" t="s">
        <v>2317</v>
      </c>
      <c r="L135" s="76"/>
      <c r="M135" s="76" t="s">
        <v>1775</v>
      </c>
      <c r="N135" s="186"/>
      <c r="O135" s="77"/>
      <c r="P135" s="76"/>
      <c r="Q135" s="76"/>
      <c r="R135" s="76"/>
      <c r="S135" s="76"/>
      <c r="T135" s="76"/>
      <c r="U135" s="76"/>
      <c r="V135" s="76"/>
      <c r="W135" s="76"/>
      <c r="X135" s="177"/>
      <c r="Y135" s="79"/>
      <c r="Z135" s="79"/>
      <c r="AA135" s="76"/>
      <c r="AB135" s="76"/>
      <c r="AC135" s="76"/>
      <c r="AD135" s="77" t="s">
        <v>2313</v>
      </c>
      <c r="AE135" s="79"/>
      <c r="AF135" s="76"/>
      <c r="AG135" s="76"/>
      <c r="AH135" s="76"/>
      <c r="AI135" s="76"/>
      <c r="AJ135" s="76"/>
      <c r="AK135" s="76"/>
      <c r="AL135" s="76"/>
      <c r="AM135" s="76"/>
      <c r="AN135" s="76"/>
      <c r="AO135" s="76"/>
    </row>
    <row r="136" spans="1:41" s="8" customFormat="1" x14ac:dyDescent="0.25">
      <c r="A136" s="91" t="s">
        <v>2228</v>
      </c>
      <c r="B136" s="77" t="s">
        <v>1059</v>
      </c>
      <c r="C136" s="96" t="s">
        <v>1836</v>
      </c>
      <c r="D136" s="187">
        <v>36724</v>
      </c>
      <c r="E136" s="96" t="s">
        <v>2318</v>
      </c>
      <c r="F136" s="202" t="s">
        <v>1877</v>
      </c>
      <c r="G136" s="140" t="s">
        <v>792</v>
      </c>
      <c r="H136" s="91" t="s">
        <v>1485</v>
      </c>
      <c r="I136" s="95" t="s">
        <v>283</v>
      </c>
      <c r="J136" s="93"/>
      <c r="K136" s="91"/>
      <c r="L136" s="91" t="s">
        <v>2317</v>
      </c>
      <c r="M136" s="91"/>
      <c r="N136" s="187"/>
      <c r="O136" s="202" t="s">
        <v>1136</v>
      </c>
      <c r="P136" s="93"/>
      <c r="Q136" s="95"/>
      <c r="R136" s="91"/>
      <c r="S136" s="91"/>
      <c r="T136" s="95"/>
      <c r="U136" s="91"/>
      <c r="V136" s="91"/>
      <c r="W136" s="91">
        <v>12.22</v>
      </c>
      <c r="X136" s="178"/>
      <c r="Y136" s="95"/>
      <c r="Z136" s="95"/>
      <c r="AA136" s="91"/>
      <c r="AB136" s="91"/>
      <c r="AC136" s="91"/>
      <c r="AD136" s="96" t="s">
        <v>2313</v>
      </c>
      <c r="AE136" s="94"/>
      <c r="AF136" s="91"/>
      <c r="AG136" s="91"/>
      <c r="AH136" s="76"/>
      <c r="AI136" s="76"/>
      <c r="AJ136" s="76"/>
      <c r="AK136" s="76"/>
      <c r="AL136" s="76"/>
      <c r="AM136" s="76"/>
      <c r="AN136" s="76"/>
      <c r="AO136" s="76"/>
    </row>
    <row r="137" spans="1:41" s="18" customFormat="1" ht="39.6" x14ac:dyDescent="0.25">
      <c r="A137" s="80" t="s">
        <v>185</v>
      </c>
      <c r="B137" s="77" t="s">
        <v>1059</v>
      </c>
      <c r="C137" s="140" t="s">
        <v>217</v>
      </c>
      <c r="D137" s="196">
        <v>36789</v>
      </c>
      <c r="E137" s="140" t="s">
        <v>2328</v>
      </c>
      <c r="F137" s="149" t="s">
        <v>1890</v>
      </c>
      <c r="G137" s="140" t="s">
        <v>792</v>
      </c>
      <c r="H137" s="80" t="s">
        <v>708</v>
      </c>
      <c r="I137" s="95" t="s">
        <v>1277</v>
      </c>
      <c r="J137" s="93" t="s">
        <v>2320</v>
      </c>
      <c r="K137" s="91"/>
      <c r="L137" s="91" t="s">
        <v>2317</v>
      </c>
      <c r="M137" s="91"/>
      <c r="N137" s="187"/>
      <c r="O137" s="202" t="s">
        <v>719</v>
      </c>
      <c r="P137" s="93"/>
      <c r="Q137" s="95" t="s">
        <v>1524</v>
      </c>
      <c r="R137" s="91" t="s">
        <v>1525</v>
      </c>
      <c r="S137" s="91"/>
      <c r="T137" s="95" t="s">
        <v>1526</v>
      </c>
      <c r="U137" s="91"/>
      <c r="V137" s="91"/>
      <c r="W137" s="91">
        <v>308.846</v>
      </c>
      <c r="X137" s="178"/>
      <c r="Y137" s="95"/>
      <c r="Z137" s="95"/>
      <c r="AA137" s="91"/>
      <c r="AB137" s="91"/>
      <c r="AC137" s="91"/>
      <c r="AD137" s="96" t="s">
        <v>2313</v>
      </c>
      <c r="AE137" s="94"/>
      <c r="AF137" s="91"/>
      <c r="AG137" s="91"/>
      <c r="AH137" s="98"/>
      <c r="AI137" s="98"/>
      <c r="AJ137" s="98"/>
      <c r="AK137" s="98"/>
      <c r="AL137" s="98"/>
      <c r="AM137" s="98"/>
      <c r="AN137" s="98"/>
      <c r="AO137" s="98"/>
    </row>
    <row r="138" spans="1:41" s="26" customFormat="1" x14ac:dyDescent="0.25">
      <c r="A138" s="103" t="s">
        <v>1062</v>
      </c>
      <c r="B138" s="77" t="s">
        <v>1058</v>
      </c>
      <c r="C138" s="77" t="s">
        <v>1596</v>
      </c>
      <c r="D138" s="189"/>
      <c r="E138" s="77" t="s">
        <v>1049</v>
      </c>
      <c r="F138" s="77" t="s">
        <v>1877</v>
      </c>
      <c r="G138" s="77" t="s">
        <v>1950</v>
      </c>
      <c r="H138" s="76"/>
      <c r="I138" s="76" t="s">
        <v>1064</v>
      </c>
      <c r="J138" s="76" t="s">
        <v>2320</v>
      </c>
      <c r="K138" s="76" t="s">
        <v>2317</v>
      </c>
      <c r="L138" s="76" t="s">
        <v>1596</v>
      </c>
      <c r="M138" s="76" t="s">
        <v>1775</v>
      </c>
      <c r="N138" s="186"/>
      <c r="O138" s="77" t="s">
        <v>2020</v>
      </c>
      <c r="P138" s="76"/>
      <c r="Q138" s="76" t="s">
        <v>1063</v>
      </c>
      <c r="R138" s="76" t="s">
        <v>1901</v>
      </c>
      <c r="S138" s="76" t="s">
        <v>1902</v>
      </c>
      <c r="T138" s="76"/>
      <c r="U138" s="76" t="s">
        <v>1648</v>
      </c>
      <c r="V138" s="103"/>
      <c r="W138" s="76"/>
      <c r="X138" s="177"/>
      <c r="Y138" s="79"/>
      <c r="Z138" s="79"/>
      <c r="AA138" s="76"/>
      <c r="AB138" s="76"/>
      <c r="AC138" s="76"/>
      <c r="AD138" s="77" t="s">
        <v>2313</v>
      </c>
      <c r="AE138" s="79"/>
      <c r="AF138" s="76"/>
      <c r="AG138" s="76"/>
      <c r="AH138" s="82"/>
      <c r="AI138" s="82"/>
      <c r="AJ138" s="82"/>
      <c r="AK138" s="82"/>
      <c r="AL138" s="82"/>
      <c r="AM138" s="82"/>
      <c r="AN138" s="82"/>
      <c r="AO138" s="82"/>
    </row>
    <row r="139" spans="1:41" s="6" customFormat="1" ht="39.6" x14ac:dyDescent="0.25">
      <c r="A139" s="212" t="s">
        <v>713</v>
      </c>
      <c r="B139" s="77" t="s">
        <v>1059</v>
      </c>
      <c r="C139" s="89" t="s">
        <v>1596</v>
      </c>
      <c r="D139" s="192">
        <v>36725</v>
      </c>
      <c r="E139" s="89" t="s">
        <v>2332</v>
      </c>
      <c r="F139" s="89" t="s">
        <v>1890</v>
      </c>
      <c r="G139" s="89" t="s">
        <v>1950</v>
      </c>
      <c r="H139" s="207" t="s">
        <v>709</v>
      </c>
      <c r="I139" s="86" t="s">
        <v>1225</v>
      </c>
      <c r="J139" s="85"/>
      <c r="K139" s="85"/>
      <c r="L139" s="85" t="s">
        <v>2317</v>
      </c>
      <c r="M139" s="85"/>
      <c r="N139" s="113"/>
      <c r="O139" s="89" t="s">
        <v>712</v>
      </c>
      <c r="P139" s="85"/>
      <c r="Q139" s="86" t="s">
        <v>1024</v>
      </c>
      <c r="R139" s="85" t="s">
        <v>2103</v>
      </c>
      <c r="S139" s="85"/>
      <c r="T139" s="85"/>
      <c r="U139" s="85"/>
      <c r="V139" s="85"/>
      <c r="W139" s="87">
        <v>293.79700000000003</v>
      </c>
      <c r="X139" s="142">
        <v>36672</v>
      </c>
      <c r="Y139" s="86" t="s">
        <v>711</v>
      </c>
      <c r="Z139" s="88">
        <v>36027</v>
      </c>
      <c r="AA139" s="85" t="s">
        <v>710</v>
      </c>
      <c r="AB139" s="85"/>
      <c r="AC139" s="85"/>
      <c r="AD139" s="89" t="s">
        <v>768</v>
      </c>
      <c r="AE139" s="88">
        <v>35921</v>
      </c>
      <c r="AF139" s="85" t="s">
        <v>2273</v>
      </c>
      <c r="AG139" s="85"/>
      <c r="AH139" s="85"/>
      <c r="AI139" s="85"/>
      <c r="AJ139" s="85"/>
      <c r="AK139" s="85"/>
      <c r="AL139" s="85"/>
      <c r="AM139" s="85"/>
      <c r="AN139" s="85"/>
      <c r="AO139" s="85"/>
    </row>
    <row r="140" spans="1:41" s="45" customFormat="1" x14ac:dyDescent="0.25">
      <c r="A140" s="76" t="s">
        <v>1649</v>
      </c>
      <c r="B140" s="77" t="s">
        <v>1058</v>
      </c>
      <c r="C140" s="77" t="s">
        <v>1596</v>
      </c>
      <c r="D140" s="186"/>
      <c r="E140" s="77" t="s">
        <v>1154</v>
      </c>
      <c r="F140" s="77" t="s">
        <v>1877</v>
      </c>
      <c r="G140" s="77" t="s">
        <v>1950</v>
      </c>
      <c r="H140" s="76"/>
      <c r="I140" s="76" t="s">
        <v>1066</v>
      </c>
      <c r="J140" s="76"/>
      <c r="K140" s="76" t="s">
        <v>2317</v>
      </c>
      <c r="L140" s="76" t="s">
        <v>1596</v>
      </c>
      <c r="M140" s="76"/>
      <c r="N140" s="186"/>
      <c r="O140" s="77"/>
      <c r="P140" s="76"/>
      <c r="Q140" s="76" t="s">
        <v>1065</v>
      </c>
      <c r="R140" s="76" t="s">
        <v>1650</v>
      </c>
      <c r="S140" s="76"/>
      <c r="T140" s="76"/>
      <c r="U140" s="76" t="s">
        <v>1651</v>
      </c>
      <c r="V140" s="76"/>
      <c r="W140" s="76"/>
      <c r="X140" s="177"/>
      <c r="Y140" s="79"/>
      <c r="Z140" s="79"/>
      <c r="AA140" s="76"/>
      <c r="AB140" s="76"/>
      <c r="AC140" s="76"/>
      <c r="AD140" s="77" t="s">
        <v>1156</v>
      </c>
      <c r="AE140" s="79"/>
      <c r="AF140" s="76"/>
      <c r="AG140" s="76"/>
      <c r="AH140" s="101"/>
      <c r="AI140" s="101"/>
      <c r="AJ140" s="101"/>
      <c r="AK140" s="101"/>
      <c r="AL140" s="101"/>
      <c r="AM140" s="101"/>
      <c r="AN140" s="101"/>
      <c r="AO140" s="101"/>
    </row>
    <row r="141" spans="1:41" s="8" customFormat="1" x14ac:dyDescent="0.25">
      <c r="A141" s="76" t="s">
        <v>1872</v>
      </c>
      <c r="B141" s="77" t="s">
        <v>1058</v>
      </c>
      <c r="C141" s="77"/>
      <c r="D141" s="186"/>
      <c r="E141" s="77" t="s">
        <v>1853</v>
      </c>
      <c r="F141" s="77" t="s">
        <v>1877</v>
      </c>
      <c r="G141" s="77" t="s">
        <v>1950</v>
      </c>
      <c r="H141" s="76"/>
      <c r="I141" s="76"/>
      <c r="J141" s="76"/>
      <c r="K141" s="76"/>
      <c r="L141" s="76"/>
      <c r="M141" s="76"/>
      <c r="N141" s="186"/>
      <c r="O141" s="77"/>
      <c r="P141" s="76"/>
      <c r="Q141" s="76" t="s">
        <v>1873</v>
      </c>
      <c r="R141" s="76" t="s">
        <v>1874</v>
      </c>
      <c r="S141" s="76" t="s">
        <v>1875</v>
      </c>
      <c r="T141" s="76" t="s">
        <v>1876</v>
      </c>
      <c r="U141" s="76" t="s">
        <v>1645</v>
      </c>
      <c r="V141" s="76"/>
      <c r="W141" s="76"/>
      <c r="X141" s="177"/>
      <c r="Y141" s="79"/>
      <c r="Z141" s="79"/>
      <c r="AA141" s="76"/>
      <c r="AB141" s="76"/>
      <c r="AC141" s="76"/>
      <c r="AD141" s="77"/>
      <c r="AE141" s="79"/>
      <c r="AF141" s="76"/>
      <c r="AG141" s="76"/>
      <c r="AH141" s="76"/>
      <c r="AI141" s="76"/>
      <c r="AJ141" s="76"/>
      <c r="AK141" s="76"/>
      <c r="AL141" s="76"/>
      <c r="AM141" s="76"/>
      <c r="AN141" s="76"/>
      <c r="AO141" s="76"/>
    </row>
    <row r="142" spans="1:41" s="35" customFormat="1" x14ac:dyDescent="0.25">
      <c r="A142" s="76" t="s">
        <v>2261</v>
      </c>
      <c r="B142" s="77" t="s">
        <v>1058</v>
      </c>
      <c r="C142" s="77"/>
      <c r="D142" s="186"/>
      <c r="E142" s="77" t="s">
        <v>2322</v>
      </c>
      <c r="F142" s="77" t="s">
        <v>1877</v>
      </c>
      <c r="G142" s="77" t="s">
        <v>1950</v>
      </c>
      <c r="H142" s="76"/>
      <c r="I142" s="76" t="s">
        <v>1794</v>
      </c>
      <c r="J142" s="83" t="s">
        <v>2320</v>
      </c>
      <c r="K142" s="76" t="s">
        <v>2317</v>
      </c>
      <c r="L142" s="79" t="s">
        <v>2317</v>
      </c>
      <c r="M142" s="76"/>
      <c r="N142" s="186"/>
      <c r="O142" s="143" t="s">
        <v>2262</v>
      </c>
      <c r="P142" s="83"/>
      <c r="Q142" s="76"/>
      <c r="R142" s="76" t="s">
        <v>20</v>
      </c>
      <c r="S142" s="76" t="s">
        <v>21</v>
      </c>
      <c r="T142" s="76"/>
      <c r="U142" s="76" t="s">
        <v>22</v>
      </c>
      <c r="V142" s="76"/>
      <c r="W142" s="76">
        <v>97.94</v>
      </c>
      <c r="X142" s="177"/>
      <c r="Y142" s="79"/>
      <c r="Z142" s="79"/>
      <c r="AA142" s="76"/>
      <c r="AB142" s="76"/>
      <c r="AC142" s="76"/>
      <c r="AD142" s="77" t="s">
        <v>2313</v>
      </c>
      <c r="AE142" s="79"/>
      <c r="AF142" s="76"/>
      <c r="AG142" s="76"/>
      <c r="AH142" s="80"/>
      <c r="AI142" s="80"/>
      <c r="AJ142" s="80"/>
      <c r="AK142" s="80"/>
      <c r="AL142" s="80"/>
      <c r="AM142" s="80"/>
      <c r="AN142" s="80"/>
      <c r="AO142" s="80"/>
    </row>
    <row r="143" spans="1:41" s="8" customFormat="1" x14ac:dyDescent="0.25">
      <c r="A143" s="103" t="s">
        <v>1067</v>
      </c>
      <c r="B143" s="77" t="s">
        <v>1058</v>
      </c>
      <c r="C143" s="77" t="s">
        <v>1596</v>
      </c>
      <c r="D143" s="189"/>
      <c r="E143" s="77" t="s">
        <v>1014</v>
      </c>
      <c r="F143" s="77"/>
      <c r="G143" s="77"/>
      <c r="H143" s="76"/>
      <c r="I143" s="76" t="s">
        <v>1069</v>
      </c>
      <c r="J143" s="76"/>
      <c r="K143" s="76" t="s">
        <v>2317</v>
      </c>
      <c r="L143" s="76" t="s">
        <v>1596</v>
      </c>
      <c r="M143" s="76"/>
      <c r="N143" s="186"/>
      <c r="O143" s="77"/>
      <c r="P143" s="76"/>
      <c r="Q143" s="76" t="s">
        <v>1068</v>
      </c>
      <c r="R143" s="76" t="s">
        <v>1652</v>
      </c>
      <c r="S143" s="76"/>
      <c r="T143" s="76"/>
      <c r="U143" s="76" t="s">
        <v>19</v>
      </c>
      <c r="V143" s="103"/>
      <c r="W143" s="76"/>
      <c r="X143" s="78"/>
      <c r="Y143" s="76"/>
      <c r="Z143" s="76"/>
      <c r="AA143" s="76"/>
      <c r="AB143" s="76"/>
      <c r="AC143" s="76"/>
      <c r="AD143" s="77" t="s">
        <v>961</v>
      </c>
      <c r="AE143" s="76"/>
      <c r="AF143" s="76"/>
      <c r="AG143" s="76"/>
      <c r="AH143" s="76"/>
      <c r="AI143" s="76"/>
      <c r="AJ143" s="76"/>
      <c r="AK143" s="76"/>
      <c r="AL143" s="76"/>
      <c r="AM143" s="76"/>
      <c r="AN143" s="76"/>
      <c r="AO143" s="76"/>
    </row>
    <row r="144" spans="1:41" s="8" customFormat="1" ht="39.6" x14ac:dyDescent="0.25">
      <c r="A144" s="76" t="s">
        <v>1152</v>
      </c>
      <c r="B144" s="77" t="s">
        <v>1059</v>
      </c>
      <c r="C144" s="77" t="s">
        <v>217</v>
      </c>
      <c r="D144" s="186">
        <v>36725</v>
      </c>
      <c r="E144" s="77" t="s">
        <v>2318</v>
      </c>
      <c r="F144" s="77" t="s">
        <v>1877</v>
      </c>
      <c r="G144" s="77" t="s">
        <v>1950</v>
      </c>
      <c r="H144" s="76" t="s">
        <v>1950</v>
      </c>
      <c r="I144" s="111" t="s">
        <v>2150</v>
      </c>
      <c r="J144" s="76"/>
      <c r="K144" s="76"/>
      <c r="L144" s="76" t="s">
        <v>171</v>
      </c>
      <c r="M144" s="76"/>
      <c r="N144" s="186"/>
      <c r="O144" s="77" t="s">
        <v>1151</v>
      </c>
      <c r="P144" s="76"/>
      <c r="Q144" s="111" t="s">
        <v>172</v>
      </c>
      <c r="R144" s="100" t="s">
        <v>173</v>
      </c>
      <c r="S144" s="100"/>
      <c r="T144" s="111"/>
      <c r="U144" s="100" t="s">
        <v>174</v>
      </c>
      <c r="V144" s="76"/>
      <c r="W144" s="81">
        <v>13.28</v>
      </c>
      <c r="X144" s="177">
        <v>36437</v>
      </c>
      <c r="Y144" s="79" t="s">
        <v>1150</v>
      </c>
      <c r="Z144" s="79" t="s">
        <v>2320</v>
      </c>
      <c r="AA144" s="76"/>
      <c r="AB144" s="76"/>
      <c r="AC144" s="76"/>
      <c r="AD144" s="77" t="s">
        <v>768</v>
      </c>
      <c r="AE144" s="79"/>
      <c r="AF144" s="76" t="s">
        <v>1149</v>
      </c>
      <c r="AG144" s="76"/>
      <c r="AH144" s="76"/>
      <c r="AI144" s="76"/>
      <c r="AJ144" s="76"/>
      <c r="AK144" s="76"/>
      <c r="AL144" s="76"/>
      <c r="AM144" s="76"/>
      <c r="AN144" s="76"/>
      <c r="AO144" s="76"/>
    </row>
    <row r="145" spans="1:41" s="8" customFormat="1" x14ac:dyDescent="0.25">
      <c r="A145" s="76" t="s">
        <v>1276</v>
      </c>
      <c r="B145" s="77" t="s">
        <v>1058</v>
      </c>
      <c r="C145" s="77"/>
      <c r="D145" s="186"/>
      <c r="E145" s="77" t="s">
        <v>2318</v>
      </c>
      <c r="F145" s="77" t="s">
        <v>1877</v>
      </c>
      <c r="G145" s="77" t="s">
        <v>1950</v>
      </c>
      <c r="H145" s="76"/>
      <c r="I145" s="76" t="s">
        <v>1811</v>
      </c>
      <c r="J145" s="83" t="s">
        <v>2320</v>
      </c>
      <c r="K145" s="76" t="s">
        <v>2317</v>
      </c>
      <c r="L145" s="79" t="s">
        <v>2317</v>
      </c>
      <c r="M145" s="76"/>
      <c r="N145" s="186"/>
      <c r="O145" s="143" t="s">
        <v>2207</v>
      </c>
      <c r="P145" s="83"/>
      <c r="Q145" s="76"/>
      <c r="R145" s="76"/>
      <c r="S145" s="76"/>
      <c r="T145" s="76"/>
      <c r="U145" s="76"/>
      <c r="V145" s="76"/>
      <c r="W145" s="76">
        <v>119.36</v>
      </c>
      <c r="X145" s="177"/>
      <c r="Y145" s="79"/>
      <c r="Z145" s="79"/>
      <c r="AA145" s="76"/>
      <c r="AB145" s="76"/>
      <c r="AC145" s="76"/>
      <c r="AD145" s="77" t="s">
        <v>2313</v>
      </c>
      <c r="AE145" s="79"/>
      <c r="AF145" s="76"/>
      <c r="AG145" s="76"/>
      <c r="AH145" s="76"/>
      <c r="AI145" s="76"/>
      <c r="AJ145" s="76"/>
      <c r="AK145" s="76"/>
      <c r="AL145" s="76"/>
      <c r="AM145" s="76"/>
      <c r="AN145" s="76"/>
      <c r="AO145" s="76"/>
    </row>
    <row r="146" spans="1:41" s="8" customFormat="1" ht="66" x14ac:dyDescent="0.25">
      <c r="A146" s="76" t="s">
        <v>296</v>
      </c>
      <c r="B146" s="77" t="s">
        <v>1059</v>
      </c>
      <c r="C146" s="77" t="s">
        <v>217</v>
      </c>
      <c r="D146" s="186">
        <v>36788</v>
      </c>
      <c r="E146" s="77" t="s">
        <v>2318</v>
      </c>
      <c r="F146" s="143" t="s">
        <v>1890</v>
      </c>
      <c r="G146" s="176" t="s">
        <v>1950</v>
      </c>
      <c r="H146" s="207" t="s">
        <v>2347</v>
      </c>
      <c r="I146" s="79" t="s">
        <v>2266</v>
      </c>
      <c r="J146" s="83" t="s">
        <v>2320</v>
      </c>
      <c r="K146" s="76"/>
      <c r="L146" s="79" t="s">
        <v>183</v>
      </c>
      <c r="M146" s="76"/>
      <c r="N146" s="186"/>
      <c r="O146" s="143" t="s">
        <v>295</v>
      </c>
      <c r="P146" s="83"/>
      <c r="Q146" s="79" t="s">
        <v>1636</v>
      </c>
      <c r="R146" s="76" t="s">
        <v>1742</v>
      </c>
      <c r="S146" s="76" t="s">
        <v>1743</v>
      </c>
      <c r="T146" s="79" t="s">
        <v>1744</v>
      </c>
      <c r="U146" s="76" t="s">
        <v>1834</v>
      </c>
      <c r="V146" s="76"/>
      <c r="W146" s="81">
        <v>60.329000000000001</v>
      </c>
      <c r="X146" s="177"/>
      <c r="Y146" s="79"/>
      <c r="Z146" s="79"/>
      <c r="AA146" s="76"/>
      <c r="AB146" s="76"/>
      <c r="AC146" s="76"/>
      <c r="AD146" s="77" t="s">
        <v>768</v>
      </c>
      <c r="AE146" s="99">
        <v>34731</v>
      </c>
      <c r="AF146" s="76" t="s">
        <v>294</v>
      </c>
      <c r="AG146" s="76"/>
      <c r="AH146" s="76"/>
      <c r="AI146" s="76"/>
      <c r="AJ146" s="76"/>
      <c r="AK146" s="76"/>
      <c r="AL146" s="76"/>
      <c r="AM146" s="76"/>
      <c r="AN146" s="76"/>
      <c r="AO146" s="76"/>
    </row>
    <row r="147" spans="1:41" s="8" customFormat="1" ht="26.4" x14ac:dyDescent="0.25">
      <c r="A147" s="76" t="s">
        <v>152</v>
      </c>
      <c r="B147" s="77" t="s">
        <v>1059</v>
      </c>
      <c r="C147" s="77" t="s">
        <v>217</v>
      </c>
      <c r="D147" s="186">
        <v>36726</v>
      </c>
      <c r="E147" s="77" t="s">
        <v>2332</v>
      </c>
      <c r="F147" s="143"/>
      <c r="G147" s="176" t="s">
        <v>1950</v>
      </c>
      <c r="H147" s="101" t="s">
        <v>1950</v>
      </c>
      <c r="I147" s="100" t="s">
        <v>151</v>
      </c>
      <c r="J147" s="83"/>
      <c r="K147" s="76" t="s">
        <v>1156</v>
      </c>
      <c r="L147" s="79" t="s">
        <v>153</v>
      </c>
      <c r="M147" s="76"/>
      <c r="N147" s="186"/>
      <c r="O147" s="143"/>
      <c r="P147" s="83"/>
      <c r="Q147" s="79" t="s">
        <v>147</v>
      </c>
      <c r="R147" s="100" t="s">
        <v>148</v>
      </c>
      <c r="S147" s="100" t="s">
        <v>149</v>
      </c>
      <c r="T147" s="100" t="s">
        <v>150</v>
      </c>
      <c r="U147" s="100"/>
      <c r="V147" s="76"/>
      <c r="W147" s="81"/>
      <c r="X147" s="177"/>
      <c r="Y147" s="79"/>
      <c r="Z147" s="99"/>
      <c r="AA147" s="76"/>
      <c r="AB147" s="76"/>
      <c r="AC147" s="76"/>
      <c r="AD147" s="77"/>
      <c r="AE147" s="79"/>
      <c r="AF147" s="76"/>
      <c r="AG147" s="76"/>
      <c r="AH147" s="76"/>
      <c r="AI147" s="76"/>
      <c r="AJ147" s="76"/>
      <c r="AK147" s="76"/>
      <c r="AL147" s="76"/>
      <c r="AM147" s="76"/>
      <c r="AN147" s="76"/>
      <c r="AO147" s="76"/>
    </row>
    <row r="148" spans="1:41" s="49" customFormat="1" ht="26.4" x14ac:dyDescent="0.25">
      <c r="A148" s="76" t="s">
        <v>572</v>
      </c>
      <c r="B148" s="77" t="s">
        <v>1059</v>
      </c>
      <c r="C148" s="77" t="s">
        <v>217</v>
      </c>
      <c r="D148" s="186">
        <v>36726</v>
      </c>
      <c r="E148" s="77" t="s">
        <v>2332</v>
      </c>
      <c r="F148" s="143"/>
      <c r="G148" s="176" t="s">
        <v>792</v>
      </c>
      <c r="H148" s="101" t="s">
        <v>926</v>
      </c>
      <c r="I148" s="79"/>
      <c r="J148" s="83"/>
      <c r="K148" s="76" t="s">
        <v>1156</v>
      </c>
      <c r="L148" s="79" t="s">
        <v>793</v>
      </c>
      <c r="M148" s="76"/>
      <c r="N148" s="186"/>
      <c r="O148" s="143" t="s">
        <v>571</v>
      </c>
      <c r="P148" s="83"/>
      <c r="Q148" s="79" t="s">
        <v>923</v>
      </c>
      <c r="R148" s="76" t="s">
        <v>922</v>
      </c>
      <c r="S148" s="76" t="s">
        <v>924</v>
      </c>
      <c r="T148" s="79" t="s">
        <v>279</v>
      </c>
      <c r="U148" s="76" t="s">
        <v>925</v>
      </c>
      <c r="V148" s="76"/>
      <c r="W148" s="81">
        <v>54.848999999999997</v>
      </c>
      <c r="X148" s="177">
        <v>36697</v>
      </c>
      <c r="Y148" s="79"/>
      <c r="Z148" s="99">
        <v>36133</v>
      </c>
      <c r="AA148" s="76" t="s">
        <v>570</v>
      </c>
      <c r="AB148" s="76"/>
      <c r="AC148" s="76"/>
      <c r="AD148" s="77" t="s">
        <v>2313</v>
      </c>
      <c r="AE148" s="79"/>
      <c r="AF148" s="76"/>
      <c r="AG148" s="76"/>
      <c r="AH148" s="122"/>
      <c r="AI148" s="122"/>
      <c r="AJ148" s="122"/>
      <c r="AK148" s="122"/>
      <c r="AL148" s="122"/>
      <c r="AM148" s="122"/>
      <c r="AN148" s="122"/>
      <c r="AO148" s="122"/>
    </row>
    <row r="149" spans="1:41" s="175" customFormat="1" ht="26.4" x14ac:dyDescent="0.25">
      <c r="A149" s="163" t="s">
        <v>2190</v>
      </c>
      <c r="B149" s="171" t="s">
        <v>1059</v>
      </c>
      <c r="C149" s="200" t="s">
        <v>801</v>
      </c>
      <c r="D149" s="193">
        <v>36728</v>
      </c>
      <c r="E149" s="171" t="s">
        <v>2318</v>
      </c>
      <c r="F149" s="171" t="s">
        <v>1890</v>
      </c>
      <c r="G149" s="171" t="s">
        <v>792</v>
      </c>
      <c r="H149" s="163" t="s">
        <v>1738</v>
      </c>
      <c r="I149" s="173" t="s">
        <v>175</v>
      </c>
      <c r="J149" s="163"/>
      <c r="K149" s="163" t="s">
        <v>1156</v>
      </c>
      <c r="L149" s="173" t="s">
        <v>2317</v>
      </c>
      <c r="M149" s="163"/>
      <c r="N149" s="193"/>
      <c r="O149" s="171" t="s">
        <v>2189</v>
      </c>
      <c r="P149" s="163"/>
      <c r="Q149" s="173"/>
      <c r="R149" s="163"/>
      <c r="S149" s="163"/>
      <c r="T149" s="173"/>
      <c r="U149" s="163"/>
      <c r="V149" s="163"/>
      <c r="W149" s="172">
        <v>34.253</v>
      </c>
      <c r="X149" s="182" t="s">
        <v>1161</v>
      </c>
      <c r="Y149" s="173"/>
      <c r="Z149" s="174">
        <v>36684</v>
      </c>
      <c r="AA149" s="163" t="s">
        <v>2188</v>
      </c>
      <c r="AB149" s="163"/>
      <c r="AC149" s="163"/>
      <c r="AD149" s="171" t="s">
        <v>768</v>
      </c>
      <c r="AE149" s="174">
        <v>35942</v>
      </c>
      <c r="AF149" s="163" t="s">
        <v>2187</v>
      </c>
      <c r="AG149" s="163"/>
      <c r="AH149" s="163"/>
      <c r="AI149" s="163"/>
      <c r="AJ149" s="163"/>
      <c r="AK149" s="163"/>
      <c r="AL149" s="163"/>
      <c r="AM149" s="163"/>
      <c r="AN149" s="163"/>
      <c r="AO149" s="163"/>
    </row>
    <row r="150" spans="1:41" s="8" customFormat="1" ht="26.4" x14ac:dyDescent="0.25">
      <c r="A150" s="76" t="s">
        <v>1134</v>
      </c>
      <c r="B150" s="77" t="s">
        <v>1059</v>
      </c>
      <c r="C150" s="77" t="s">
        <v>217</v>
      </c>
      <c r="D150" s="186">
        <v>36790</v>
      </c>
      <c r="E150" s="77" t="s">
        <v>1047</v>
      </c>
      <c r="F150" s="77" t="s">
        <v>1877</v>
      </c>
      <c r="G150" s="77" t="s">
        <v>1950</v>
      </c>
      <c r="H150" s="76" t="s">
        <v>2151</v>
      </c>
      <c r="I150" s="79" t="s">
        <v>2152</v>
      </c>
      <c r="J150" s="76" t="s">
        <v>2320</v>
      </c>
      <c r="K150" s="76"/>
      <c r="L150" s="76" t="s">
        <v>343</v>
      </c>
      <c r="M150" s="76"/>
      <c r="N150" s="186"/>
      <c r="O150" s="77" t="s">
        <v>1133</v>
      </c>
      <c r="P150" s="76"/>
      <c r="Q150" s="79" t="s">
        <v>266</v>
      </c>
      <c r="R150" s="76" t="s">
        <v>1530</v>
      </c>
      <c r="S150" s="76" t="s">
        <v>267</v>
      </c>
      <c r="T150" s="79"/>
      <c r="U150" s="76" t="s">
        <v>1531</v>
      </c>
      <c r="V150" s="76"/>
      <c r="W150" s="81">
        <v>12.164999999999999</v>
      </c>
      <c r="X150" s="177"/>
      <c r="Y150" s="79"/>
      <c r="Z150" s="79"/>
      <c r="AA150" s="76"/>
      <c r="AB150" s="76"/>
      <c r="AC150" s="76"/>
      <c r="AD150" s="77" t="s">
        <v>768</v>
      </c>
      <c r="AE150" s="79"/>
      <c r="AF150" s="76" t="s">
        <v>1132</v>
      </c>
      <c r="AG150" s="76"/>
      <c r="AH150" s="76"/>
      <c r="AI150" s="76"/>
      <c r="AJ150" s="76"/>
      <c r="AK150" s="76"/>
      <c r="AL150" s="76"/>
      <c r="AM150" s="76"/>
      <c r="AN150" s="76"/>
      <c r="AO150" s="76"/>
    </row>
    <row r="151" spans="1:41" s="6" customFormat="1" ht="26.4" x14ac:dyDescent="0.25">
      <c r="A151" s="76" t="s">
        <v>2035</v>
      </c>
      <c r="B151" s="77" t="s">
        <v>1058</v>
      </c>
      <c r="C151" s="77"/>
      <c r="D151" s="186"/>
      <c r="E151" s="77" t="s">
        <v>2332</v>
      </c>
      <c r="F151" s="77" t="s">
        <v>1877</v>
      </c>
      <c r="G151" s="77" t="s">
        <v>1950</v>
      </c>
      <c r="H151" s="76"/>
      <c r="I151" s="60" t="s">
        <v>225</v>
      </c>
      <c r="J151" s="76"/>
      <c r="K151" s="76" t="s">
        <v>2317</v>
      </c>
      <c r="L151" s="76" t="s">
        <v>1596</v>
      </c>
      <c r="M151" s="76" t="s">
        <v>1775</v>
      </c>
      <c r="N151" s="186">
        <v>36714</v>
      </c>
      <c r="O151" s="77"/>
      <c r="P151" s="76"/>
      <c r="Q151" s="76" t="s">
        <v>68</v>
      </c>
      <c r="R151" s="76" t="s">
        <v>69</v>
      </c>
      <c r="S151" s="76"/>
      <c r="T151" s="76" t="s">
        <v>70</v>
      </c>
      <c r="U151" s="76" t="s">
        <v>23</v>
      </c>
      <c r="V151" s="76"/>
      <c r="W151" s="76"/>
      <c r="X151" s="177"/>
      <c r="Y151" s="79"/>
      <c r="Z151" s="79"/>
      <c r="AA151" s="76"/>
      <c r="AB151" s="76"/>
      <c r="AC151" s="76"/>
      <c r="AD151" s="77" t="s">
        <v>2313</v>
      </c>
      <c r="AE151" s="79"/>
      <c r="AF151" s="76"/>
      <c r="AG151" s="76"/>
      <c r="AH151" s="85"/>
      <c r="AI151" s="85"/>
      <c r="AJ151" s="85"/>
      <c r="AK151" s="85"/>
      <c r="AL151" s="85"/>
      <c r="AM151" s="85"/>
      <c r="AN151" s="85"/>
      <c r="AO151" s="85"/>
    </row>
    <row r="152" spans="1:41" s="18" customFormat="1" ht="39.6" x14ac:dyDescent="0.25">
      <c r="A152" s="76" t="s">
        <v>1788</v>
      </c>
      <c r="B152" s="77" t="s">
        <v>1059</v>
      </c>
      <c r="C152" s="77" t="s">
        <v>217</v>
      </c>
      <c r="D152" s="186">
        <v>36790</v>
      </c>
      <c r="E152" s="77" t="s">
        <v>1787</v>
      </c>
      <c r="F152" s="77" t="s">
        <v>1877</v>
      </c>
      <c r="G152" s="176" t="s">
        <v>1950</v>
      </c>
      <c r="H152" s="101" t="s">
        <v>2153</v>
      </c>
      <c r="I152" s="79" t="s">
        <v>2154</v>
      </c>
      <c r="J152" s="76" t="s">
        <v>2320</v>
      </c>
      <c r="K152" s="76" t="s">
        <v>1156</v>
      </c>
      <c r="L152" s="76" t="s">
        <v>1281</v>
      </c>
      <c r="M152" s="76"/>
      <c r="N152" s="186"/>
      <c r="O152" s="77" t="s">
        <v>1786</v>
      </c>
      <c r="P152" s="76"/>
      <c r="Q152" s="79" t="s">
        <v>309</v>
      </c>
      <c r="R152" s="76" t="s">
        <v>310</v>
      </c>
      <c r="S152" s="76" t="s">
        <v>311</v>
      </c>
      <c r="T152" s="79"/>
      <c r="U152" s="76" t="s">
        <v>1823</v>
      </c>
      <c r="V152" s="76"/>
      <c r="W152" s="81">
        <v>16.98</v>
      </c>
      <c r="X152" s="177"/>
      <c r="Y152" s="79"/>
      <c r="Z152" s="79"/>
      <c r="AA152" s="76"/>
      <c r="AB152" s="76"/>
      <c r="AC152" s="76"/>
      <c r="AD152" s="77" t="s">
        <v>2313</v>
      </c>
      <c r="AE152" s="79"/>
      <c r="AF152" s="76"/>
      <c r="AG152" s="76"/>
      <c r="AH152" s="98"/>
      <c r="AI152" s="98"/>
      <c r="AJ152" s="98"/>
      <c r="AK152" s="98"/>
      <c r="AL152" s="98"/>
      <c r="AM152" s="98"/>
      <c r="AN152" s="98"/>
      <c r="AO152" s="98"/>
    </row>
    <row r="153" spans="1:41" s="35" customFormat="1" x14ac:dyDescent="0.25">
      <c r="A153" s="76" t="s">
        <v>2036</v>
      </c>
      <c r="B153" s="77" t="s">
        <v>1058</v>
      </c>
      <c r="C153" s="77" t="s">
        <v>1596</v>
      </c>
      <c r="D153" s="186"/>
      <c r="E153" s="77" t="s">
        <v>2322</v>
      </c>
      <c r="F153" s="77" t="s">
        <v>1877</v>
      </c>
      <c r="G153" s="77" t="s">
        <v>1950</v>
      </c>
      <c r="H153" s="76"/>
      <c r="I153" s="76" t="s">
        <v>1071</v>
      </c>
      <c r="J153" s="76"/>
      <c r="K153" s="76" t="s">
        <v>2317</v>
      </c>
      <c r="L153" s="76" t="s">
        <v>1596</v>
      </c>
      <c r="M153" s="76"/>
      <c r="N153" s="186"/>
      <c r="O153" s="77"/>
      <c r="P153" s="76"/>
      <c r="Q153" s="76" t="s">
        <v>1070</v>
      </c>
      <c r="R153" s="76"/>
      <c r="S153" s="76"/>
      <c r="T153" s="76"/>
      <c r="U153" s="76"/>
      <c r="V153" s="76"/>
      <c r="W153" s="76"/>
      <c r="X153" s="177"/>
      <c r="Y153" s="79"/>
      <c r="Z153" s="79"/>
      <c r="AA153" s="76"/>
      <c r="AB153" s="76"/>
      <c r="AC153" s="76"/>
      <c r="AD153" s="77" t="s">
        <v>2313</v>
      </c>
      <c r="AE153" s="79"/>
      <c r="AF153" s="76"/>
      <c r="AG153" s="76"/>
      <c r="AH153" s="80"/>
      <c r="AI153" s="80"/>
      <c r="AJ153" s="80"/>
      <c r="AK153" s="80"/>
      <c r="AL153" s="80"/>
      <c r="AM153" s="80"/>
      <c r="AN153" s="80"/>
      <c r="AO153" s="80"/>
    </row>
    <row r="154" spans="1:41" s="8" customFormat="1" x14ac:dyDescent="0.25">
      <c r="A154" s="100" t="s">
        <v>1679</v>
      </c>
      <c r="B154" s="77" t="s">
        <v>1058</v>
      </c>
      <c r="C154" s="150"/>
      <c r="D154" s="188"/>
      <c r="E154" s="150" t="s">
        <v>1047</v>
      </c>
      <c r="F154" s="77" t="s">
        <v>1877</v>
      </c>
      <c r="G154" s="77" t="s">
        <v>1950</v>
      </c>
      <c r="H154" s="100"/>
      <c r="I154" s="100" t="s">
        <v>1812</v>
      </c>
      <c r="J154" s="100"/>
      <c r="K154" s="100"/>
      <c r="L154" s="100" t="s">
        <v>2317</v>
      </c>
      <c r="M154" s="100" t="s">
        <v>1775</v>
      </c>
      <c r="N154" s="188">
        <v>36714</v>
      </c>
      <c r="O154" s="150"/>
      <c r="P154" s="100"/>
      <c r="Q154" s="100" t="s">
        <v>1680</v>
      </c>
      <c r="R154" s="100"/>
      <c r="S154" s="100"/>
      <c r="T154" s="100" t="s">
        <v>1681</v>
      </c>
      <c r="U154" s="100" t="s">
        <v>1682</v>
      </c>
      <c r="V154" s="100"/>
      <c r="W154" s="100"/>
      <c r="X154" s="102"/>
      <c r="Y154" s="100"/>
      <c r="Z154" s="100"/>
      <c r="AA154" s="100"/>
      <c r="AB154" s="100"/>
      <c r="AC154" s="100"/>
      <c r="AD154" s="150"/>
      <c r="AE154" s="100"/>
      <c r="AF154" s="100"/>
      <c r="AG154" s="76"/>
      <c r="AH154" s="76"/>
      <c r="AI154" s="76"/>
      <c r="AJ154" s="76"/>
      <c r="AK154" s="76"/>
      <c r="AL154" s="76"/>
      <c r="AM154" s="76"/>
      <c r="AN154" s="76"/>
      <c r="AO154" s="76"/>
    </row>
    <row r="155" spans="1:41" s="8" customFormat="1" ht="39.6" x14ac:dyDescent="0.25">
      <c r="A155" s="106" t="s">
        <v>513</v>
      </c>
      <c r="B155" s="77" t="s">
        <v>1059</v>
      </c>
      <c r="C155" s="135" t="s">
        <v>953</v>
      </c>
      <c r="D155" s="194">
        <v>36725</v>
      </c>
      <c r="E155" s="135" t="s">
        <v>1047</v>
      </c>
      <c r="F155" s="135" t="s">
        <v>1877</v>
      </c>
      <c r="G155" s="135" t="s">
        <v>792</v>
      </c>
      <c r="H155" s="106" t="s">
        <v>2245</v>
      </c>
      <c r="I155" s="132" t="s">
        <v>1226</v>
      </c>
      <c r="J155" s="106"/>
      <c r="K155" s="106"/>
      <c r="L155" s="106" t="s">
        <v>12</v>
      </c>
      <c r="M155" s="106"/>
      <c r="N155" s="194"/>
      <c r="O155" s="135" t="s">
        <v>512</v>
      </c>
      <c r="P155" s="106"/>
      <c r="Q155" s="132" t="s">
        <v>1229</v>
      </c>
      <c r="R155" s="106" t="s">
        <v>1528</v>
      </c>
      <c r="S155" s="106"/>
      <c r="T155" s="132" t="s">
        <v>2315</v>
      </c>
      <c r="U155" s="106" t="s">
        <v>1529</v>
      </c>
      <c r="V155" s="106"/>
      <c r="W155" s="133">
        <v>19.858000000000001</v>
      </c>
      <c r="X155" s="183">
        <v>36539</v>
      </c>
      <c r="Y155" s="132" t="s">
        <v>511</v>
      </c>
      <c r="Z155" s="132"/>
      <c r="AA155" s="106"/>
      <c r="AB155" s="106"/>
      <c r="AC155" s="106"/>
      <c r="AD155" s="135" t="s">
        <v>2313</v>
      </c>
      <c r="AE155" s="132"/>
      <c r="AF155" s="106"/>
      <c r="AG155" s="106"/>
      <c r="AH155" s="85"/>
      <c r="AI155" s="85"/>
      <c r="AJ155" s="85"/>
      <c r="AK155" s="85"/>
      <c r="AL155" s="85"/>
      <c r="AM155" s="85"/>
      <c r="AN155" s="85"/>
      <c r="AO155" s="85"/>
    </row>
    <row r="156" spans="1:41" s="8" customFormat="1" ht="52.8" x14ac:dyDescent="0.25">
      <c r="A156" s="76" t="s">
        <v>258</v>
      </c>
      <c r="B156" s="77" t="s">
        <v>1059</v>
      </c>
      <c r="C156" s="77" t="s">
        <v>951</v>
      </c>
      <c r="D156" s="186">
        <v>36790</v>
      </c>
      <c r="E156" s="77" t="s">
        <v>2332</v>
      </c>
      <c r="F156" s="77" t="s">
        <v>1877</v>
      </c>
      <c r="G156" s="77" t="s">
        <v>1950</v>
      </c>
      <c r="H156" s="76" t="s">
        <v>2155</v>
      </c>
      <c r="I156" s="79" t="s">
        <v>2156</v>
      </c>
      <c r="J156" s="76" t="s">
        <v>2320</v>
      </c>
      <c r="K156" s="76"/>
      <c r="L156" s="76" t="s">
        <v>895</v>
      </c>
      <c r="M156" s="76"/>
      <c r="N156" s="186"/>
      <c r="O156" s="77" t="s">
        <v>2315</v>
      </c>
      <c r="P156" s="76"/>
      <c r="Q156" s="79" t="s">
        <v>927</v>
      </c>
      <c r="R156" s="76" t="s">
        <v>928</v>
      </c>
      <c r="S156" s="76" t="s">
        <v>929</v>
      </c>
      <c r="T156" s="79" t="s">
        <v>930</v>
      </c>
      <c r="U156" s="76"/>
      <c r="V156" s="76" t="s">
        <v>984</v>
      </c>
      <c r="W156" s="81">
        <v>14.36</v>
      </c>
      <c r="X156" s="177"/>
      <c r="Y156" s="79"/>
      <c r="Z156" s="79"/>
      <c r="AA156" s="76"/>
      <c r="AB156" s="76"/>
      <c r="AC156" s="76"/>
      <c r="AD156" s="77" t="s">
        <v>2313</v>
      </c>
      <c r="AE156" s="79"/>
      <c r="AF156" s="76"/>
      <c r="AG156" s="76"/>
      <c r="AH156" s="76"/>
      <c r="AI156" s="76"/>
      <c r="AJ156" s="76"/>
      <c r="AK156" s="76"/>
      <c r="AL156" s="76"/>
      <c r="AM156" s="76"/>
      <c r="AN156" s="76"/>
      <c r="AO156" s="76"/>
    </row>
    <row r="157" spans="1:41" s="6" customFormat="1" ht="26.4" x14ac:dyDescent="0.25">
      <c r="A157" s="85" t="s">
        <v>2117</v>
      </c>
      <c r="B157" s="77" t="s">
        <v>1059</v>
      </c>
      <c r="C157" s="89" t="s">
        <v>1596</v>
      </c>
      <c r="D157" s="113">
        <v>36718</v>
      </c>
      <c r="E157" s="89" t="s">
        <v>1154</v>
      </c>
      <c r="F157" s="89" t="s">
        <v>1890</v>
      </c>
      <c r="G157" s="89" t="s">
        <v>1950</v>
      </c>
      <c r="H157" s="85" t="s">
        <v>325</v>
      </c>
      <c r="I157" s="86" t="s">
        <v>1227</v>
      </c>
      <c r="J157" s="85"/>
      <c r="K157" s="85"/>
      <c r="L157" s="85" t="s">
        <v>1596</v>
      </c>
      <c r="M157" s="85"/>
      <c r="N157" s="113"/>
      <c r="O157" s="89" t="s">
        <v>2116</v>
      </c>
      <c r="P157" s="85"/>
      <c r="Q157" s="86" t="s">
        <v>1585</v>
      </c>
      <c r="R157" s="85"/>
      <c r="S157" s="85"/>
      <c r="T157" s="86"/>
      <c r="U157" s="85"/>
      <c r="V157" s="85"/>
      <c r="W157" s="87">
        <v>89.811999999999998</v>
      </c>
      <c r="X157" s="142">
        <v>36402</v>
      </c>
      <c r="Y157" s="86" t="s">
        <v>2115</v>
      </c>
      <c r="Z157" s="88">
        <v>35496</v>
      </c>
      <c r="AA157" s="85" t="s">
        <v>2114</v>
      </c>
      <c r="AB157" s="85"/>
      <c r="AC157" s="85"/>
      <c r="AD157" s="89" t="s">
        <v>2313</v>
      </c>
      <c r="AE157" s="88"/>
      <c r="AF157" s="85"/>
      <c r="AG157" s="89" t="s">
        <v>1581</v>
      </c>
      <c r="AH157" s="85"/>
      <c r="AI157" s="85"/>
      <c r="AJ157" s="85"/>
      <c r="AK157" s="85"/>
      <c r="AL157" s="85"/>
      <c r="AM157" s="85"/>
      <c r="AN157" s="85"/>
      <c r="AO157" s="85"/>
    </row>
    <row r="158" spans="1:41" s="6" customFormat="1" ht="26.4" x14ac:dyDescent="0.25">
      <c r="A158" s="76" t="s">
        <v>223</v>
      </c>
      <c r="B158" s="77" t="s">
        <v>1059</v>
      </c>
      <c r="C158" s="77" t="s">
        <v>217</v>
      </c>
      <c r="D158" s="186">
        <v>36719</v>
      </c>
      <c r="E158" s="77" t="s">
        <v>2318</v>
      </c>
      <c r="F158" s="143"/>
      <c r="G158" s="176" t="s">
        <v>1949</v>
      </c>
      <c r="H158" s="101" t="s">
        <v>1637</v>
      </c>
      <c r="I158" s="79" t="s">
        <v>1842</v>
      </c>
      <c r="J158" s="83" t="s">
        <v>2320</v>
      </c>
      <c r="K158" s="76" t="s">
        <v>1156</v>
      </c>
      <c r="L158" s="79" t="s">
        <v>2184</v>
      </c>
      <c r="M158" s="76"/>
      <c r="N158" s="186"/>
      <c r="O158" s="143" t="s">
        <v>222</v>
      </c>
      <c r="P158" s="83"/>
      <c r="Q158" s="76" t="s">
        <v>1837</v>
      </c>
      <c r="R158" s="79" t="s">
        <v>1838</v>
      </c>
      <c r="S158" s="79" t="s">
        <v>1839</v>
      </c>
      <c r="T158" s="79" t="s">
        <v>1840</v>
      </c>
      <c r="U158" s="76" t="s">
        <v>1841</v>
      </c>
      <c r="V158" s="76"/>
      <c r="W158" s="81">
        <v>73.753</v>
      </c>
      <c r="X158" s="177"/>
      <c r="Y158" s="79"/>
      <c r="Z158" s="79"/>
      <c r="AA158" s="76"/>
      <c r="AB158" s="76"/>
      <c r="AC158" s="76"/>
      <c r="AD158" s="77" t="s">
        <v>2313</v>
      </c>
      <c r="AE158" s="79"/>
      <c r="AF158" s="76"/>
      <c r="AG158" s="76"/>
      <c r="AH158" s="85"/>
      <c r="AI158" s="85"/>
      <c r="AJ158" s="85"/>
      <c r="AK158" s="85"/>
      <c r="AL158" s="85"/>
      <c r="AM158" s="85"/>
      <c r="AN158" s="85"/>
      <c r="AO158" s="85"/>
    </row>
    <row r="159" spans="1:41" s="9" customFormat="1" ht="26.4" x14ac:dyDescent="0.25">
      <c r="A159" s="80" t="s">
        <v>199</v>
      </c>
      <c r="B159" s="96" t="s">
        <v>1059</v>
      </c>
      <c r="C159" s="140" t="s">
        <v>217</v>
      </c>
      <c r="D159" s="196">
        <v>36789</v>
      </c>
      <c r="E159" s="140" t="s">
        <v>634</v>
      </c>
      <c r="F159" s="140" t="s">
        <v>1890</v>
      </c>
      <c r="G159" s="96" t="s">
        <v>1950</v>
      </c>
      <c r="H159" s="80" t="s">
        <v>2267</v>
      </c>
      <c r="I159" s="95" t="s">
        <v>1089</v>
      </c>
      <c r="J159" s="91"/>
      <c r="K159" s="91"/>
      <c r="L159" s="95" t="s">
        <v>665</v>
      </c>
      <c r="M159" s="91"/>
      <c r="N159" s="187"/>
      <c r="O159" s="96" t="s">
        <v>2186</v>
      </c>
      <c r="P159" s="91"/>
      <c r="Q159" s="95" t="s">
        <v>624</v>
      </c>
      <c r="R159" s="91" t="s">
        <v>625</v>
      </c>
      <c r="S159" s="91"/>
      <c r="T159" s="95"/>
      <c r="U159" s="91"/>
      <c r="V159" s="91"/>
      <c r="W159" s="121">
        <v>32.877000000000002</v>
      </c>
      <c r="X159" s="178">
        <v>34767</v>
      </c>
      <c r="Y159" s="95" t="s">
        <v>2185</v>
      </c>
      <c r="Z159" s="95"/>
      <c r="AA159" s="91"/>
      <c r="AB159" s="91"/>
      <c r="AC159" s="91"/>
      <c r="AD159" s="96" t="s">
        <v>2313</v>
      </c>
      <c r="AE159" s="95"/>
      <c r="AF159" s="91"/>
      <c r="AG159" s="91"/>
      <c r="AH159" s="91"/>
      <c r="AI159" s="91"/>
      <c r="AJ159" s="91"/>
      <c r="AK159" s="91"/>
      <c r="AL159" s="91"/>
      <c r="AM159" s="91"/>
      <c r="AN159" s="91"/>
      <c r="AO159" s="91"/>
    </row>
    <row r="160" spans="1:41" s="6" customFormat="1" ht="26.4" x14ac:dyDescent="0.25">
      <c r="A160" s="91" t="s">
        <v>1761</v>
      </c>
      <c r="B160" s="77" t="s">
        <v>1059</v>
      </c>
      <c r="C160" s="96" t="s">
        <v>1836</v>
      </c>
      <c r="D160" s="187">
        <v>36734</v>
      </c>
      <c r="E160" s="96" t="s">
        <v>1049</v>
      </c>
      <c r="F160" s="96" t="s">
        <v>1877</v>
      </c>
      <c r="G160" s="96" t="s">
        <v>792</v>
      </c>
      <c r="H160" s="91" t="s">
        <v>386</v>
      </c>
      <c r="I160" s="91" t="s">
        <v>902</v>
      </c>
      <c r="J160" s="91" t="s">
        <v>2320</v>
      </c>
      <c r="K160" s="91"/>
      <c r="L160" s="91" t="s">
        <v>2317</v>
      </c>
      <c r="M160" s="91"/>
      <c r="N160" s="187"/>
      <c r="O160" s="96" t="s">
        <v>2028</v>
      </c>
      <c r="P160" s="91"/>
      <c r="Q160" s="95" t="s">
        <v>916</v>
      </c>
      <c r="R160" s="91" t="s">
        <v>917</v>
      </c>
      <c r="S160" s="91"/>
      <c r="T160" s="95"/>
      <c r="U160" s="91"/>
      <c r="V160" s="91" t="s">
        <v>984</v>
      </c>
      <c r="W160" s="121">
        <v>15.242000000000001</v>
      </c>
      <c r="X160" s="178"/>
      <c r="Y160" s="95"/>
      <c r="Z160" s="95"/>
      <c r="AA160" s="91"/>
      <c r="AB160" s="91"/>
      <c r="AC160" s="91"/>
      <c r="AD160" s="96" t="s">
        <v>2313</v>
      </c>
      <c r="AE160" s="95"/>
      <c r="AF160" s="91"/>
      <c r="AG160" s="91"/>
      <c r="AH160" s="85"/>
      <c r="AI160" s="85"/>
      <c r="AJ160" s="85"/>
      <c r="AK160" s="85"/>
      <c r="AL160" s="85"/>
      <c r="AM160" s="85"/>
      <c r="AN160" s="85"/>
      <c r="AO160" s="85"/>
    </row>
    <row r="161" spans="1:41" s="9" customFormat="1" ht="26.4" x14ac:dyDescent="0.25">
      <c r="A161" s="85" t="s">
        <v>830</v>
      </c>
      <c r="B161" s="77" t="s">
        <v>1059</v>
      </c>
      <c r="C161" s="89" t="s">
        <v>1596</v>
      </c>
      <c r="D161" s="186">
        <v>36725</v>
      </c>
      <c r="E161" s="77" t="s">
        <v>634</v>
      </c>
      <c r="F161" s="89"/>
      <c r="G161" s="89" t="s">
        <v>1950</v>
      </c>
      <c r="H161" s="86" t="s">
        <v>326</v>
      </c>
      <c r="I161" s="86" t="s">
        <v>1228</v>
      </c>
      <c r="J161" s="85"/>
      <c r="K161" s="85"/>
      <c r="L161" s="85" t="s">
        <v>1596</v>
      </c>
      <c r="M161" s="85"/>
      <c r="N161" s="113"/>
      <c r="O161" s="89" t="s">
        <v>829</v>
      </c>
      <c r="P161" s="85"/>
      <c r="Q161" s="86" t="s">
        <v>645</v>
      </c>
      <c r="R161" s="85" t="s">
        <v>646</v>
      </c>
      <c r="S161" s="85"/>
      <c r="T161" s="86"/>
      <c r="U161" s="85"/>
      <c r="V161" s="85"/>
      <c r="W161" s="87">
        <v>63.841000000000001</v>
      </c>
      <c r="X161" s="142" t="s">
        <v>828</v>
      </c>
      <c r="Y161" s="86"/>
      <c r="Z161" s="88">
        <v>36615</v>
      </c>
      <c r="AA161" s="85" t="s">
        <v>827</v>
      </c>
      <c r="AB161" s="85"/>
      <c r="AC161" s="85"/>
      <c r="AD161" s="89" t="s">
        <v>768</v>
      </c>
      <c r="AE161" s="88">
        <v>35221</v>
      </c>
      <c r="AF161" s="85" t="s">
        <v>806</v>
      </c>
      <c r="AG161" s="85"/>
      <c r="AH161" s="91"/>
      <c r="AI161" s="91"/>
      <c r="AJ161" s="91"/>
      <c r="AK161" s="91"/>
      <c r="AL161" s="91"/>
      <c r="AM161" s="91"/>
      <c r="AN161" s="91"/>
      <c r="AO161" s="91"/>
    </row>
    <row r="162" spans="1:41" s="156" customFormat="1" ht="26.4" x14ac:dyDescent="0.25">
      <c r="A162" s="155" t="s">
        <v>2113</v>
      </c>
      <c r="B162" s="158" t="s">
        <v>1059</v>
      </c>
      <c r="C162" s="199" t="s">
        <v>949</v>
      </c>
      <c r="D162" s="190">
        <v>36782</v>
      </c>
      <c r="E162" s="158" t="s">
        <v>2332</v>
      </c>
      <c r="F162" s="158" t="s">
        <v>1890</v>
      </c>
      <c r="G162" s="158" t="s">
        <v>1950</v>
      </c>
      <c r="H162" s="155" t="s">
        <v>2346</v>
      </c>
      <c r="I162" s="161" t="s">
        <v>472</v>
      </c>
      <c r="J162" s="155"/>
      <c r="K162" s="155" t="s">
        <v>1156</v>
      </c>
      <c r="L162" s="155" t="s">
        <v>156</v>
      </c>
      <c r="M162" s="155"/>
      <c r="N162" s="190"/>
      <c r="O162" s="158" t="s">
        <v>2112</v>
      </c>
      <c r="P162" s="155"/>
      <c r="Q162" s="157" t="s">
        <v>270</v>
      </c>
      <c r="R162" s="161" t="s">
        <v>154</v>
      </c>
      <c r="S162" s="161" t="s">
        <v>155</v>
      </c>
      <c r="T162" s="161"/>
      <c r="U162" s="161"/>
      <c r="V162" s="155"/>
      <c r="W162" s="159">
        <v>82.878</v>
      </c>
      <c r="X162" s="179">
        <v>36691</v>
      </c>
      <c r="Y162" s="157" t="s">
        <v>2111</v>
      </c>
      <c r="Z162" s="160"/>
      <c r="AA162" s="155"/>
      <c r="AB162" s="155"/>
      <c r="AC162" s="155"/>
      <c r="AD162" s="158" t="s">
        <v>1156</v>
      </c>
      <c r="AE162" s="160"/>
      <c r="AF162" s="155"/>
      <c r="AG162" s="155"/>
      <c r="AH162" s="155"/>
      <c r="AI162" s="155"/>
      <c r="AJ162" s="155"/>
      <c r="AK162" s="155"/>
      <c r="AL162" s="155"/>
      <c r="AM162" s="155"/>
      <c r="AN162" s="155"/>
      <c r="AO162" s="155"/>
    </row>
    <row r="163" spans="1:41" s="8" customFormat="1" ht="39.6" x14ac:dyDescent="0.25">
      <c r="A163" s="76" t="s">
        <v>2021</v>
      </c>
      <c r="B163" s="77" t="s">
        <v>1059</v>
      </c>
      <c r="C163" s="77" t="s">
        <v>217</v>
      </c>
      <c r="D163" s="186">
        <v>36790</v>
      </c>
      <c r="E163" s="77" t="s">
        <v>2318</v>
      </c>
      <c r="F163" s="77" t="s">
        <v>1877</v>
      </c>
      <c r="G163" s="77" t="s">
        <v>1950</v>
      </c>
      <c r="H163" s="76" t="s">
        <v>2157</v>
      </c>
      <c r="I163" s="111" t="s">
        <v>2158</v>
      </c>
      <c r="J163" s="76" t="s">
        <v>1883</v>
      </c>
      <c r="K163" s="76"/>
      <c r="L163" s="76" t="s">
        <v>381</v>
      </c>
      <c r="M163" s="76"/>
      <c r="N163" s="186"/>
      <c r="O163" s="77" t="s">
        <v>1051</v>
      </c>
      <c r="P163" s="76"/>
      <c r="Q163" s="111" t="s">
        <v>176</v>
      </c>
      <c r="R163" s="100" t="s">
        <v>177</v>
      </c>
      <c r="S163" s="100"/>
      <c r="T163" s="111"/>
      <c r="U163" s="100" t="s">
        <v>2086</v>
      </c>
      <c r="V163" s="76"/>
      <c r="W163" s="81">
        <v>11.233000000000001</v>
      </c>
      <c r="X163" s="177"/>
      <c r="Y163" s="79"/>
      <c r="Z163" s="79"/>
      <c r="AA163" s="76"/>
      <c r="AB163" s="76"/>
      <c r="AC163" s="76"/>
      <c r="AD163" s="77" t="s">
        <v>2313</v>
      </c>
      <c r="AE163" s="79"/>
      <c r="AF163" s="76"/>
      <c r="AG163" s="76"/>
      <c r="AH163" s="76"/>
      <c r="AI163" s="76"/>
      <c r="AJ163" s="76"/>
      <c r="AK163" s="76"/>
      <c r="AL163" s="76"/>
      <c r="AM163" s="76"/>
      <c r="AN163" s="76"/>
      <c r="AO163" s="76"/>
    </row>
    <row r="164" spans="1:41" s="18" customFormat="1" ht="26.4" x14ac:dyDescent="0.25">
      <c r="A164" s="76" t="s">
        <v>2213</v>
      </c>
      <c r="B164" s="77" t="s">
        <v>1059</v>
      </c>
      <c r="C164" s="77" t="s">
        <v>217</v>
      </c>
      <c r="D164" s="186">
        <v>36782</v>
      </c>
      <c r="E164" s="77" t="s">
        <v>2318</v>
      </c>
      <c r="F164" s="143" t="s">
        <v>1890</v>
      </c>
      <c r="G164" s="77" t="s">
        <v>1950</v>
      </c>
      <c r="H164" s="207" t="s">
        <v>461</v>
      </c>
      <c r="I164" s="79" t="s">
        <v>2087</v>
      </c>
      <c r="J164" s="83"/>
      <c r="K164" s="76" t="s">
        <v>1156</v>
      </c>
      <c r="L164" s="79" t="s">
        <v>237</v>
      </c>
      <c r="M164" s="76"/>
      <c r="N164" s="186"/>
      <c r="O164" s="143" t="s">
        <v>2212</v>
      </c>
      <c r="P164" s="83"/>
      <c r="Q164" s="79"/>
      <c r="R164" s="76"/>
      <c r="S164" s="76"/>
      <c r="T164" s="79"/>
      <c r="U164" s="76"/>
      <c r="V164" s="76"/>
      <c r="W164" s="81">
        <v>43.573</v>
      </c>
      <c r="X164" s="177" t="s">
        <v>1161</v>
      </c>
      <c r="Y164" s="79"/>
      <c r="Z164" s="99">
        <v>34611</v>
      </c>
      <c r="AA164" s="76" t="s">
        <v>2211</v>
      </c>
      <c r="AB164" s="76"/>
      <c r="AC164" s="76"/>
      <c r="AD164" s="77" t="s">
        <v>2313</v>
      </c>
      <c r="AE164" s="79"/>
      <c r="AF164" s="76"/>
      <c r="AG164" s="76"/>
      <c r="AH164" s="98"/>
      <c r="AI164" s="98"/>
      <c r="AJ164" s="98"/>
      <c r="AK164" s="98"/>
      <c r="AL164" s="98"/>
      <c r="AM164" s="98"/>
      <c r="AN164" s="98"/>
      <c r="AO164" s="98"/>
    </row>
    <row r="165" spans="1:41" s="6" customFormat="1" ht="26.4" x14ac:dyDescent="0.25">
      <c r="A165" s="76" t="s">
        <v>1763</v>
      </c>
      <c r="B165" s="77" t="s">
        <v>1059</v>
      </c>
      <c r="C165" s="77" t="s">
        <v>217</v>
      </c>
      <c r="D165" s="186">
        <v>36790</v>
      </c>
      <c r="E165" s="77" t="s">
        <v>634</v>
      </c>
      <c r="F165" s="77" t="s">
        <v>1877</v>
      </c>
      <c r="G165" s="77" t="s">
        <v>1950</v>
      </c>
      <c r="H165" s="76" t="s">
        <v>2159</v>
      </c>
      <c r="I165" s="79" t="s">
        <v>2160</v>
      </c>
      <c r="J165" s="76" t="s">
        <v>1884</v>
      </c>
      <c r="K165" s="76"/>
      <c r="L165" s="79" t="s">
        <v>1281</v>
      </c>
      <c r="M165" s="76"/>
      <c r="N165" s="186"/>
      <c r="O165" s="77" t="s">
        <v>1762</v>
      </c>
      <c r="P165" s="76"/>
      <c r="Q165" s="79" t="s">
        <v>647</v>
      </c>
      <c r="R165" s="76" t="s">
        <v>648</v>
      </c>
      <c r="S165" s="76"/>
      <c r="T165" s="79"/>
      <c r="U165" s="76"/>
      <c r="V165" s="76"/>
      <c r="W165" s="81">
        <v>15.279</v>
      </c>
      <c r="X165" s="177"/>
      <c r="Y165" s="79"/>
      <c r="Z165" s="79"/>
      <c r="AA165" s="76"/>
      <c r="AB165" s="76"/>
      <c r="AC165" s="76"/>
      <c r="AD165" s="77" t="s">
        <v>2313</v>
      </c>
      <c r="AE165" s="79"/>
      <c r="AF165" s="76"/>
      <c r="AG165" s="76"/>
      <c r="AH165" s="85"/>
      <c r="AI165" s="85"/>
      <c r="AJ165" s="85"/>
      <c r="AK165" s="85"/>
      <c r="AL165" s="85"/>
      <c r="AM165" s="85"/>
      <c r="AN165" s="85"/>
      <c r="AO165" s="85"/>
    </row>
    <row r="166" spans="1:41" s="36" customFormat="1" ht="26.4" x14ac:dyDescent="0.25">
      <c r="A166" s="76" t="s">
        <v>2037</v>
      </c>
      <c r="B166" s="77" t="s">
        <v>1058</v>
      </c>
      <c r="C166" s="77" t="s">
        <v>1836</v>
      </c>
      <c r="D166" s="186"/>
      <c r="E166" s="77" t="s">
        <v>2322</v>
      </c>
      <c r="F166" s="77" t="s">
        <v>1877</v>
      </c>
      <c r="G166" s="77" t="s">
        <v>1950</v>
      </c>
      <c r="H166" s="76"/>
      <c r="I166" s="76" t="s">
        <v>1813</v>
      </c>
      <c r="J166" s="76"/>
      <c r="K166" s="76" t="s">
        <v>2317</v>
      </c>
      <c r="L166" s="76"/>
      <c r="M166" s="76" t="s">
        <v>2038</v>
      </c>
      <c r="N166" s="186"/>
      <c r="O166" s="77"/>
      <c r="P166" s="76"/>
      <c r="Q166" s="76"/>
      <c r="R166" s="76"/>
      <c r="S166" s="76"/>
      <c r="T166" s="76"/>
      <c r="U166" s="76"/>
      <c r="V166" s="76"/>
      <c r="W166" s="76"/>
      <c r="X166" s="177"/>
      <c r="Y166" s="79"/>
      <c r="Z166" s="79"/>
      <c r="AA166" s="76"/>
      <c r="AB166" s="76"/>
      <c r="AC166" s="76"/>
      <c r="AD166" s="77" t="s">
        <v>2313</v>
      </c>
      <c r="AE166" s="79"/>
      <c r="AF166" s="76"/>
      <c r="AG166" s="76"/>
      <c r="AH166" s="97"/>
      <c r="AI166" s="97"/>
      <c r="AJ166" s="97"/>
      <c r="AK166" s="97"/>
      <c r="AL166" s="97"/>
      <c r="AM166" s="97"/>
      <c r="AN166" s="97"/>
      <c r="AO166" s="97"/>
    </row>
    <row r="167" spans="1:41" s="6" customFormat="1" ht="26.4" x14ac:dyDescent="0.25">
      <c r="A167" s="76" t="s">
        <v>1294</v>
      </c>
      <c r="B167" s="77" t="s">
        <v>1059</v>
      </c>
      <c r="C167" s="77" t="s">
        <v>217</v>
      </c>
      <c r="D167" s="186">
        <v>36790</v>
      </c>
      <c r="E167" s="77" t="s">
        <v>634</v>
      </c>
      <c r="F167" s="77" t="s">
        <v>1877</v>
      </c>
      <c r="G167" s="77" t="s">
        <v>1950</v>
      </c>
      <c r="H167" s="79" t="s">
        <v>2161</v>
      </c>
      <c r="I167" s="79" t="s">
        <v>2162</v>
      </c>
      <c r="J167" s="76" t="s">
        <v>2320</v>
      </c>
      <c r="K167" s="76"/>
      <c r="L167" s="79" t="s">
        <v>1281</v>
      </c>
      <c r="M167" s="76"/>
      <c r="N167" s="186"/>
      <c r="O167" s="77" t="s">
        <v>1295</v>
      </c>
      <c r="P167" s="76"/>
      <c r="Q167" s="79" t="s">
        <v>649</v>
      </c>
      <c r="R167" s="76" t="s">
        <v>650</v>
      </c>
      <c r="S167" s="76"/>
      <c r="T167" s="79" t="s">
        <v>882</v>
      </c>
      <c r="U167" s="76"/>
      <c r="V167" s="76" t="s">
        <v>984</v>
      </c>
      <c r="W167" s="81">
        <v>9.9700000000000006</v>
      </c>
      <c r="X167" s="177"/>
      <c r="Y167" s="79"/>
      <c r="Z167" s="79"/>
      <c r="AA167" s="76"/>
      <c r="AB167" s="76"/>
      <c r="AC167" s="76"/>
      <c r="AD167" s="77"/>
      <c r="AE167" s="79"/>
      <c r="AF167" s="76"/>
      <c r="AG167" s="76"/>
      <c r="AH167" s="85"/>
      <c r="AI167" s="85"/>
      <c r="AJ167" s="85"/>
      <c r="AK167" s="85"/>
      <c r="AL167" s="85"/>
      <c r="AM167" s="85"/>
      <c r="AN167" s="85"/>
      <c r="AO167" s="85"/>
    </row>
    <row r="168" spans="1:41" s="8" customFormat="1" ht="39.6" x14ac:dyDescent="0.25">
      <c r="A168" s="85" t="s">
        <v>1745</v>
      </c>
      <c r="B168" s="77" t="s">
        <v>1059</v>
      </c>
      <c r="C168" s="89" t="s">
        <v>1596</v>
      </c>
      <c r="D168" s="113">
        <v>36790</v>
      </c>
      <c r="E168" s="89" t="s">
        <v>634</v>
      </c>
      <c r="F168" s="89" t="s">
        <v>1877</v>
      </c>
      <c r="G168" s="89" t="s">
        <v>1950</v>
      </c>
      <c r="H168" s="85" t="s">
        <v>2163</v>
      </c>
      <c r="I168" s="86" t="s">
        <v>2164</v>
      </c>
      <c r="J168" s="85" t="s">
        <v>2320</v>
      </c>
      <c r="K168" s="85"/>
      <c r="L168" s="85" t="s">
        <v>1596</v>
      </c>
      <c r="M168" s="85"/>
      <c r="N168" s="113"/>
      <c r="O168" s="89" t="s">
        <v>1559</v>
      </c>
      <c r="P168" s="85"/>
      <c r="Q168" s="86" t="s">
        <v>651</v>
      </c>
      <c r="R168" s="85" t="s">
        <v>652</v>
      </c>
      <c r="S168" s="85"/>
      <c r="T168" s="86"/>
      <c r="U168" s="85"/>
      <c r="V168" s="85"/>
      <c r="W168" s="87">
        <v>14.366</v>
      </c>
      <c r="X168" s="142"/>
      <c r="Y168" s="86"/>
      <c r="Z168" s="86"/>
      <c r="AA168" s="85"/>
      <c r="AB168" s="85"/>
      <c r="AC168" s="85"/>
      <c r="AD168" s="89" t="s">
        <v>2313</v>
      </c>
      <c r="AE168" s="86"/>
      <c r="AF168" s="85"/>
      <c r="AG168" s="85"/>
      <c r="AH168" s="76"/>
      <c r="AI168" s="76"/>
      <c r="AJ168" s="76"/>
      <c r="AK168" s="76"/>
      <c r="AL168" s="76"/>
      <c r="AM168" s="76"/>
      <c r="AN168" s="76"/>
      <c r="AO168" s="76"/>
    </row>
    <row r="169" spans="1:41" s="8" customFormat="1" ht="26.4" x14ac:dyDescent="0.25">
      <c r="A169" s="76" t="s">
        <v>2333</v>
      </c>
      <c r="B169" s="77" t="s">
        <v>1059</v>
      </c>
      <c r="C169" s="77" t="s">
        <v>217</v>
      </c>
      <c r="D169" s="186">
        <v>36790</v>
      </c>
      <c r="E169" s="77" t="s">
        <v>2332</v>
      </c>
      <c r="F169" s="77" t="s">
        <v>1877</v>
      </c>
      <c r="G169" s="77" t="s">
        <v>1950</v>
      </c>
      <c r="H169" s="76" t="s">
        <v>2165</v>
      </c>
      <c r="I169" s="79" t="s">
        <v>2166</v>
      </c>
      <c r="J169" s="76" t="s">
        <v>2320</v>
      </c>
      <c r="K169" s="76"/>
      <c r="L169" s="76" t="s">
        <v>1561</v>
      </c>
      <c r="M169" s="76"/>
      <c r="N169" s="186"/>
      <c r="O169" s="77" t="s">
        <v>2315</v>
      </c>
      <c r="P169" s="76"/>
      <c r="Q169" s="79" t="s">
        <v>1562</v>
      </c>
      <c r="R169" s="76" t="s">
        <v>1563</v>
      </c>
      <c r="S169" s="76" t="s">
        <v>1564</v>
      </c>
      <c r="T169" s="79"/>
      <c r="U169" s="76" t="s">
        <v>1565</v>
      </c>
      <c r="V169" s="76"/>
      <c r="W169" s="81">
        <v>10.210000000000001</v>
      </c>
      <c r="X169" s="177"/>
      <c r="Y169" s="79"/>
      <c r="Z169" s="79"/>
      <c r="AA169" s="76"/>
      <c r="AB169" s="76"/>
      <c r="AC169" s="76"/>
      <c r="AD169" s="77" t="s">
        <v>2313</v>
      </c>
      <c r="AE169" s="79"/>
      <c r="AF169" s="76"/>
      <c r="AG169" s="76"/>
      <c r="AH169" s="76"/>
      <c r="AI169" s="76"/>
      <c r="AJ169" s="76"/>
      <c r="AK169" s="76"/>
      <c r="AL169" s="76"/>
      <c r="AM169" s="76"/>
      <c r="AN169" s="76"/>
      <c r="AO169" s="76"/>
    </row>
    <row r="170" spans="1:41" s="46" customFormat="1" ht="26.4" x14ac:dyDescent="0.25">
      <c r="A170" s="76" t="s">
        <v>791</v>
      </c>
      <c r="B170" s="77" t="s">
        <v>1059</v>
      </c>
      <c r="C170" s="77" t="s">
        <v>217</v>
      </c>
      <c r="D170" s="186">
        <v>36738</v>
      </c>
      <c r="E170" s="77" t="s">
        <v>2332</v>
      </c>
      <c r="F170" s="77" t="s">
        <v>1877</v>
      </c>
      <c r="G170" s="77" t="s">
        <v>1950</v>
      </c>
      <c r="H170" s="76" t="s">
        <v>98</v>
      </c>
      <c r="I170" s="79" t="s">
        <v>2240</v>
      </c>
      <c r="J170" s="76"/>
      <c r="K170" s="76"/>
      <c r="L170" s="76" t="s">
        <v>1344</v>
      </c>
      <c r="M170" s="76"/>
      <c r="N170" s="186"/>
      <c r="O170" s="77"/>
      <c r="P170" s="76"/>
      <c r="Q170" s="79" t="s">
        <v>99</v>
      </c>
      <c r="R170" s="76" t="s">
        <v>100</v>
      </c>
      <c r="S170" s="76" t="s">
        <v>101</v>
      </c>
      <c r="T170" s="79"/>
      <c r="U170" s="76" t="s">
        <v>1345</v>
      </c>
      <c r="V170" s="76"/>
      <c r="W170" s="81"/>
      <c r="X170" s="177"/>
      <c r="Y170" s="79"/>
      <c r="Z170" s="79"/>
      <c r="AA170" s="76"/>
      <c r="AB170" s="76"/>
      <c r="AC170" s="76"/>
      <c r="AD170" s="77"/>
      <c r="AE170" s="79"/>
      <c r="AF170" s="76"/>
      <c r="AG170" s="76"/>
      <c r="AH170" s="105"/>
      <c r="AI170" s="105"/>
      <c r="AJ170" s="105"/>
      <c r="AK170" s="105"/>
      <c r="AL170" s="105"/>
      <c r="AM170" s="105"/>
      <c r="AN170" s="105"/>
      <c r="AO170" s="105"/>
    </row>
    <row r="171" spans="1:41" s="8" customFormat="1" x14ac:dyDescent="0.25">
      <c r="A171" s="91" t="s">
        <v>1148</v>
      </c>
      <c r="B171" s="77" t="s">
        <v>1059</v>
      </c>
      <c r="C171" s="96" t="s">
        <v>1836</v>
      </c>
      <c r="D171" s="187">
        <v>36728</v>
      </c>
      <c r="E171" s="96" t="s">
        <v>2318</v>
      </c>
      <c r="F171" s="202" t="s">
        <v>1877</v>
      </c>
      <c r="G171" s="140" t="s">
        <v>792</v>
      </c>
      <c r="H171" s="91" t="s">
        <v>888</v>
      </c>
      <c r="I171" s="95" t="s">
        <v>233</v>
      </c>
      <c r="J171" s="93" t="s">
        <v>2320</v>
      </c>
      <c r="K171" s="91"/>
      <c r="L171" s="91" t="s">
        <v>2317</v>
      </c>
      <c r="M171" s="91"/>
      <c r="N171" s="187"/>
      <c r="O171" s="202" t="s">
        <v>2315</v>
      </c>
      <c r="P171" s="93"/>
      <c r="Q171" s="95"/>
      <c r="R171" s="91"/>
      <c r="S171" s="91"/>
      <c r="T171" s="95"/>
      <c r="U171" s="91"/>
      <c r="V171" s="91" t="s">
        <v>984</v>
      </c>
      <c r="W171" s="91">
        <v>13.138</v>
      </c>
      <c r="X171" s="178"/>
      <c r="Y171" s="95"/>
      <c r="Z171" s="95"/>
      <c r="AA171" s="91"/>
      <c r="AB171" s="91"/>
      <c r="AC171" s="91"/>
      <c r="AD171" s="96" t="s">
        <v>2313</v>
      </c>
      <c r="AE171" s="94"/>
      <c r="AF171" s="91"/>
      <c r="AG171" s="91"/>
      <c r="AH171" s="76"/>
      <c r="AI171" s="76"/>
      <c r="AJ171" s="76"/>
      <c r="AK171" s="76"/>
      <c r="AL171" s="76"/>
      <c r="AM171" s="76"/>
      <c r="AN171" s="76"/>
      <c r="AO171" s="76"/>
    </row>
    <row r="172" spans="1:41" s="156" customFormat="1" ht="26.4" x14ac:dyDescent="0.25">
      <c r="A172" s="170" t="s">
        <v>2092</v>
      </c>
      <c r="B172" s="158" t="s">
        <v>1059</v>
      </c>
      <c r="C172" s="199" t="s">
        <v>798</v>
      </c>
      <c r="D172" s="190">
        <v>36722</v>
      </c>
      <c r="E172" s="158" t="s">
        <v>2332</v>
      </c>
      <c r="F172" s="158" t="s">
        <v>1890</v>
      </c>
      <c r="G172" s="158" t="s">
        <v>792</v>
      </c>
      <c r="H172" s="155" t="s">
        <v>327</v>
      </c>
      <c r="I172" s="157"/>
      <c r="J172" s="155" t="s">
        <v>2320</v>
      </c>
      <c r="K172" s="155"/>
      <c r="L172" s="157" t="s">
        <v>2317</v>
      </c>
      <c r="M172" s="155"/>
      <c r="N172" s="190"/>
      <c r="O172" s="158" t="s">
        <v>2315</v>
      </c>
      <c r="P172" s="155"/>
      <c r="Q172" s="157"/>
      <c r="R172" s="155"/>
      <c r="S172" s="155"/>
      <c r="T172" s="157"/>
      <c r="U172" s="155"/>
      <c r="V172" s="155"/>
      <c r="W172" s="159">
        <v>45.473999999999997</v>
      </c>
      <c r="X172" s="179"/>
      <c r="Y172" s="157"/>
      <c r="Z172" s="157"/>
      <c r="AA172" s="155"/>
      <c r="AB172" s="155"/>
      <c r="AC172" s="155"/>
      <c r="AD172" s="158" t="s">
        <v>2313</v>
      </c>
      <c r="AE172" s="157"/>
      <c r="AF172" s="155"/>
      <c r="AG172" s="155"/>
      <c r="AH172" s="155"/>
      <c r="AI172" s="155"/>
      <c r="AJ172" s="155"/>
      <c r="AK172" s="155"/>
      <c r="AL172" s="155"/>
      <c r="AM172" s="155"/>
      <c r="AN172" s="155"/>
      <c r="AO172" s="155"/>
    </row>
    <row r="173" spans="1:41" s="8" customFormat="1" ht="26.4" x14ac:dyDescent="0.25">
      <c r="A173" s="91" t="s">
        <v>1778</v>
      </c>
      <c r="B173" s="77" t="s">
        <v>1059</v>
      </c>
      <c r="C173" s="96" t="s">
        <v>1836</v>
      </c>
      <c r="D173" s="187">
        <v>36725</v>
      </c>
      <c r="E173" s="96" t="s">
        <v>1154</v>
      </c>
      <c r="F173" s="202" t="s">
        <v>1877</v>
      </c>
      <c r="G173" s="140" t="s">
        <v>792</v>
      </c>
      <c r="H173" s="91" t="s">
        <v>13</v>
      </c>
      <c r="I173" s="95" t="s">
        <v>16</v>
      </c>
      <c r="J173" s="93" t="s">
        <v>1885</v>
      </c>
      <c r="K173" s="91"/>
      <c r="L173" s="91" t="s">
        <v>14</v>
      </c>
      <c r="M173" s="91"/>
      <c r="N173" s="187"/>
      <c r="O173" s="202" t="s">
        <v>1777</v>
      </c>
      <c r="P173" s="93"/>
      <c r="Q173" s="95" t="s">
        <v>15</v>
      </c>
      <c r="R173" s="91"/>
      <c r="S173" s="91"/>
      <c r="T173" s="95"/>
      <c r="U173" s="91"/>
      <c r="V173" s="91"/>
      <c r="W173" s="91">
        <v>16.45</v>
      </c>
      <c r="X173" s="178"/>
      <c r="Y173" s="95"/>
      <c r="Z173" s="95"/>
      <c r="AA173" s="91"/>
      <c r="AB173" s="91"/>
      <c r="AC173" s="91"/>
      <c r="AD173" s="96" t="s">
        <v>2313</v>
      </c>
      <c r="AE173" s="94"/>
      <c r="AF173" s="91"/>
      <c r="AG173" s="91"/>
      <c r="AH173" s="76"/>
      <c r="AI173" s="76"/>
      <c r="AJ173" s="76"/>
      <c r="AK173" s="76"/>
      <c r="AL173" s="76"/>
      <c r="AM173" s="76"/>
      <c r="AN173" s="76"/>
      <c r="AO173" s="76"/>
    </row>
    <row r="174" spans="1:41" s="6" customFormat="1" x14ac:dyDescent="0.25">
      <c r="A174" s="76" t="s">
        <v>24</v>
      </c>
      <c r="B174" s="77" t="s">
        <v>1058</v>
      </c>
      <c r="C174" s="77"/>
      <c r="D174" s="186"/>
      <c r="E174" s="77" t="s">
        <v>1014</v>
      </c>
      <c r="F174" s="77" t="s">
        <v>1877</v>
      </c>
      <c r="G174" s="77" t="s">
        <v>1950</v>
      </c>
      <c r="H174" s="76"/>
      <c r="I174" s="76" t="s">
        <v>1794</v>
      </c>
      <c r="J174" s="76"/>
      <c r="K174" s="76" t="s">
        <v>2317</v>
      </c>
      <c r="L174" s="76" t="s">
        <v>2313</v>
      </c>
      <c r="M174" s="76"/>
      <c r="N174" s="186"/>
      <c r="O174" s="77"/>
      <c r="P174" s="76"/>
      <c r="Q174" s="76"/>
      <c r="R174" s="76" t="s">
        <v>25</v>
      </c>
      <c r="S174" s="76"/>
      <c r="T174" s="76"/>
      <c r="U174" s="76" t="s">
        <v>26</v>
      </c>
      <c r="V174" s="76"/>
      <c r="W174" s="76"/>
      <c r="X174" s="78"/>
      <c r="Y174" s="76"/>
      <c r="Z174" s="76"/>
      <c r="AA174" s="76"/>
      <c r="AB174" s="76"/>
      <c r="AC174" s="76"/>
      <c r="AD174" s="77" t="s">
        <v>2313</v>
      </c>
      <c r="AE174" s="76"/>
      <c r="AF174" s="76"/>
      <c r="AG174" s="76"/>
      <c r="AH174" s="85"/>
      <c r="AI174" s="85"/>
      <c r="AJ174" s="85"/>
      <c r="AK174" s="85"/>
      <c r="AL174" s="85"/>
      <c r="AM174" s="85"/>
      <c r="AN174" s="85"/>
      <c r="AO174" s="85"/>
    </row>
    <row r="175" spans="1:41" s="156" customFormat="1" ht="26.4" x14ac:dyDescent="0.25">
      <c r="A175" s="170" t="s">
        <v>759</v>
      </c>
      <c r="B175" s="158" t="s">
        <v>1059</v>
      </c>
      <c r="C175" s="199" t="s">
        <v>799</v>
      </c>
      <c r="D175" s="190">
        <v>36719</v>
      </c>
      <c r="E175" s="158" t="s">
        <v>1047</v>
      </c>
      <c r="F175" s="158" t="s">
        <v>1890</v>
      </c>
      <c r="G175" s="158" t="s">
        <v>1950</v>
      </c>
      <c r="H175" s="155"/>
      <c r="I175" s="157"/>
      <c r="J175" s="155" t="s">
        <v>2320</v>
      </c>
      <c r="K175" s="155"/>
      <c r="L175" s="155" t="s">
        <v>2317</v>
      </c>
      <c r="M175" s="155"/>
      <c r="N175" s="190"/>
      <c r="O175" s="158" t="s">
        <v>758</v>
      </c>
      <c r="P175" s="155"/>
      <c r="Q175" s="157"/>
      <c r="R175" s="155"/>
      <c r="S175" s="155"/>
      <c r="T175" s="157"/>
      <c r="U175" s="155"/>
      <c r="V175" s="155" t="s">
        <v>984</v>
      </c>
      <c r="W175" s="159">
        <v>29.064</v>
      </c>
      <c r="X175" s="179"/>
      <c r="Y175" s="157"/>
      <c r="Z175" s="157"/>
      <c r="AA175" s="155"/>
      <c r="AB175" s="155"/>
      <c r="AC175" s="155"/>
      <c r="AD175" s="158" t="s">
        <v>2313</v>
      </c>
      <c r="AE175" s="157"/>
      <c r="AF175" s="155"/>
      <c r="AG175" s="155"/>
      <c r="AH175" s="155"/>
      <c r="AI175" s="155"/>
      <c r="AJ175" s="155"/>
      <c r="AK175" s="155"/>
      <c r="AL175" s="155"/>
      <c r="AM175" s="155"/>
      <c r="AN175" s="155"/>
      <c r="AO175" s="155"/>
    </row>
    <row r="176" spans="1:41" s="35" customFormat="1" x14ac:dyDescent="0.25">
      <c r="A176" s="76" t="s">
        <v>2039</v>
      </c>
      <c r="B176" s="77" t="s">
        <v>1058</v>
      </c>
      <c r="C176" s="77" t="s">
        <v>1596</v>
      </c>
      <c r="D176" s="186"/>
      <c r="E176" s="77" t="s">
        <v>2328</v>
      </c>
      <c r="F176" s="77" t="s">
        <v>226</v>
      </c>
      <c r="G176" s="77" t="s">
        <v>1950</v>
      </c>
      <c r="H176" s="76"/>
      <c r="I176" s="76" t="s">
        <v>1073</v>
      </c>
      <c r="J176" s="76"/>
      <c r="K176" s="76" t="s">
        <v>2317</v>
      </c>
      <c r="L176" s="76" t="s">
        <v>1596</v>
      </c>
      <c r="M176" s="76"/>
      <c r="N176" s="186"/>
      <c r="O176" s="77"/>
      <c r="P176" s="76"/>
      <c r="Q176" s="76" t="s">
        <v>1072</v>
      </c>
      <c r="R176" s="76"/>
      <c r="S176" s="76"/>
      <c r="T176" s="76"/>
      <c r="U176" s="76" t="s">
        <v>27</v>
      </c>
      <c r="V176" s="76"/>
      <c r="W176" s="76"/>
      <c r="X176" s="177"/>
      <c r="Y176" s="79"/>
      <c r="Z176" s="79"/>
      <c r="AA176" s="76"/>
      <c r="AB176" s="76"/>
      <c r="AC176" s="76"/>
      <c r="AD176" s="77" t="s">
        <v>2313</v>
      </c>
      <c r="AE176" s="79"/>
      <c r="AF176" s="76"/>
      <c r="AG176" s="76"/>
      <c r="AH176" s="80"/>
      <c r="AI176" s="80"/>
      <c r="AJ176" s="80"/>
      <c r="AK176" s="80"/>
      <c r="AL176" s="80"/>
      <c r="AM176" s="80"/>
      <c r="AN176" s="80"/>
      <c r="AO176" s="80"/>
    </row>
    <row r="177" spans="1:41" s="8" customFormat="1" ht="79.2" x14ac:dyDescent="0.25">
      <c r="A177" s="98" t="s">
        <v>728</v>
      </c>
      <c r="B177" s="77" t="s">
        <v>1059</v>
      </c>
      <c r="C177" s="77" t="s">
        <v>217</v>
      </c>
      <c r="D177" s="195">
        <v>36782</v>
      </c>
      <c r="E177" s="128" t="s">
        <v>504</v>
      </c>
      <c r="F177" s="205" t="s">
        <v>1890</v>
      </c>
      <c r="G177" s="128" t="s">
        <v>1084</v>
      </c>
      <c r="H177" s="207" t="s">
        <v>1654</v>
      </c>
      <c r="I177" s="127"/>
      <c r="J177" s="125"/>
      <c r="K177" s="98"/>
      <c r="L177" s="127" t="s">
        <v>2317</v>
      </c>
      <c r="M177" s="98"/>
      <c r="N177" s="195"/>
      <c r="O177" s="205" t="s">
        <v>939</v>
      </c>
      <c r="P177" s="125"/>
      <c r="Q177" s="127" t="s">
        <v>1739</v>
      </c>
      <c r="R177" s="137" t="s">
        <v>1741</v>
      </c>
      <c r="S177" s="98"/>
      <c r="T177" s="127"/>
      <c r="U177" s="98"/>
      <c r="V177" s="98"/>
      <c r="W177" s="124">
        <v>194.30799999999999</v>
      </c>
      <c r="X177" s="181" t="s">
        <v>1161</v>
      </c>
      <c r="Y177" s="127"/>
      <c r="Z177" s="127"/>
      <c r="AA177" s="98"/>
      <c r="AB177" s="98"/>
      <c r="AC177" s="98"/>
      <c r="AD177" s="128" t="s">
        <v>2313</v>
      </c>
      <c r="AE177" s="127"/>
      <c r="AF177" s="98"/>
      <c r="AG177" s="98"/>
      <c r="AH177" s="76"/>
      <c r="AI177" s="76"/>
      <c r="AJ177" s="76"/>
      <c r="AK177" s="76"/>
      <c r="AL177" s="76"/>
      <c r="AM177" s="76"/>
      <c r="AN177" s="76"/>
      <c r="AO177" s="76"/>
    </row>
    <row r="178" spans="1:41" s="26" customFormat="1" ht="26.4" x14ac:dyDescent="0.25">
      <c r="A178" s="76" t="s">
        <v>780</v>
      </c>
      <c r="B178" s="77" t="s">
        <v>1059</v>
      </c>
      <c r="C178" s="77" t="s">
        <v>217</v>
      </c>
      <c r="D178" s="186">
        <v>36788</v>
      </c>
      <c r="E178" s="77" t="s">
        <v>2332</v>
      </c>
      <c r="F178" s="77"/>
      <c r="G178" s="77" t="s">
        <v>1084</v>
      </c>
      <c r="H178" s="207" t="s">
        <v>462</v>
      </c>
      <c r="I178" s="79" t="s">
        <v>639</v>
      </c>
      <c r="J178" s="76" t="s">
        <v>2320</v>
      </c>
      <c r="K178" s="76"/>
      <c r="L178" s="76" t="s">
        <v>2317</v>
      </c>
      <c r="M178" s="76"/>
      <c r="N178" s="186"/>
      <c r="O178" s="77" t="s">
        <v>2315</v>
      </c>
      <c r="P178" s="76"/>
      <c r="Q178" s="79" t="s">
        <v>636</v>
      </c>
      <c r="R178" s="76" t="s">
        <v>637</v>
      </c>
      <c r="S178" s="76"/>
      <c r="T178" s="79"/>
      <c r="U178" s="76" t="s">
        <v>638</v>
      </c>
      <c r="V178" s="76" t="s">
        <v>984</v>
      </c>
      <c r="W178" s="81">
        <v>32.877000000000002</v>
      </c>
      <c r="X178" s="177"/>
      <c r="Y178" s="79"/>
      <c r="Z178" s="79"/>
      <c r="AA178" s="76"/>
      <c r="AB178" s="76"/>
      <c r="AC178" s="76"/>
      <c r="AD178" s="77" t="s">
        <v>2313</v>
      </c>
      <c r="AE178" s="79"/>
      <c r="AF178" s="76"/>
      <c r="AG178" s="76"/>
      <c r="AH178" s="82"/>
      <c r="AI178" s="82"/>
      <c r="AJ178" s="82"/>
      <c r="AK178" s="82"/>
      <c r="AL178" s="82"/>
      <c r="AM178" s="82"/>
      <c r="AN178" s="82"/>
      <c r="AO178" s="82"/>
    </row>
    <row r="179" spans="1:41" s="51" customFormat="1" ht="26.4" x14ac:dyDescent="0.25">
      <c r="A179" s="76" t="s">
        <v>1131</v>
      </c>
      <c r="B179" s="77" t="s">
        <v>1059</v>
      </c>
      <c r="C179" s="77" t="s">
        <v>217</v>
      </c>
      <c r="D179" s="186">
        <v>36727</v>
      </c>
      <c r="E179" s="77" t="s">
        <v>1154</v>
      </c>
      <c r="F179" s="77" t="s">
        <v>1877</v>
      </c>
      <c r="G179" s="77" t="s">
        <v>1949</v>
      </c>
      <c r="H179" s="76" t="s">
        <v>1354</v>
      </c>
      <c r="I179" s="79"/>
      <c r="J179" s="76"/>
      <c r="K179" s="76"/>
      <c r="L179" s="76" t="s">
        <v>381</v>
      </c>
      <c r="M179" s="76"/>
      <c r="N179" s="186"/>
      <c r="O179" s="77" t="s">
        <v>559</v>
      </c>
      <c r="P179" s="76"/>
      <c r="Q179" s="79" t="s">
        <v>382</v>
      </c>
      <c r="R179" s="76" t="s">
        <v>383</v>
      </c>
      <c r="S179" s="76"/>
      <c r="T179" s="79" t="s">
        <v>384</v>
      </c>
      <c r="U179" s="76"/>
      <c r="V179" s="76"/>
      <c r="W179" s="81">
        <v>12</v>
      </c>
      <c r="X179" s="177" t="s">
        <v>2315</v>
      </c>
      <c r="Y179" s="79"/>
      <c r="Z179" s="99">
        <v>34011</v>
      </c>
      <c r="AA179" s="76" t="s">
        <v>558</v>
      </c>
      <c r="AB179" s="76"/>
      <c r="AC179" s="76"/>
      <c r="AD179" s="77" t="s">
        <v>2313</v>
      </c>
      <c r="AE179" s="79"/>
      <c r="AF179" s="76"/>
      <c r="AG179" s="76"/>
      <c r="AH179" s="138"/>
      <c r="AI179" s="138"/>
      <c r="AJ179" s="138"/>
      <c r="AK179" s="138"/>
      <c r="AL179" s="138"/>
      <c r="AM179" s="138"/>
      <c r="AN179" s="138"/>
      <c r="AO179" s="138"/>
    </row>
    <row r="180" spans="1:41" s="8" customFormat="1" ht="52.8" x14ac:dyDescent="0.25">
      <c r="A180" s="85" t="s">
        <v>1754</v>
      </c>
      <c r="B180" s="77" t="s">
        <v>1059</v>
      </c>
      <c r="C180" s="89" t="s">
        <v>1596</v>
      </c>
      <c r="D180" s="113">
        <v>36790</v>
      </c>
      <c r="E180" s="89" t="s">
        <v>2318</v>
      </c>
      <c r="F180" s="89" t="s">
        <v>1877</v>
      </c>
      <c r="G180" s="89" t="s">
        <v>1950</v>
      </c>
      <c r="H180" s="85" t="s">
        <v>2167</v>
      </c>
      <c r="I180" s="139" t="s">
        <v>2168</v>
      </c>
      <c r="J180" s="85" t="s">
        <v>2320</v>
      </c>
      <c r="K180" s="85"/>
      <c r="L180" s="85" t="s">
        <v>1596</v>
      </c>
      <c r="M180" s="85"/>
      <c r="N180" s="113"/>
      <c r="O180" s="89" t="s">
        <v>1753</v>
      </c>
      <c r="P180" s="85"/>
      <c r="Q180" s="139" t="s">
        <v>234</v>
      </c>
      <c r="R180" s="104" t="s">
        <v>235</v>
      </c>
      <c r="S180" s="104"/>
      <c r="T180" s="139"/>
      <c r="U180" s="104" t="s">
        <v>236</v>
      </c>
      <c r="V180" s="85" t="s">
        <v>984</v>
      </c>
      <c r="W180" s="87">
        <v>14.898999999999999</v>
      </c>
      <c r="X180" s="142"/>
      <c r="Y180" s="86"/>
      <c r="Z180" s="86"/>
      <c r="AA180" s="85"/>
      <c r="AB180" s="85"/>
      <c r="AC180" s="85"/>
      <c r="AD180" s="89" t="s">
        <v>2313</v>
      </c>
      <c r="AE180" s="86"/>
      <c r="AF180" s="85"/>
      <c r="AG180" s="85"/>
      <c r="AH180" s="76"/>
      <c r="AI180" s="76"/>
      <c r="AJ180" s="76"/>
      <c r="AK180" s="76"/>
      <c r="AL180" s="76"/>
      <c r="AM180" s="76"/>
      <c r="AN180" s="76"/>
      <c r="AO180" s="76"/>
    </row>
    <row r="181" spans="1:41" s="18" customFormat="1" ht="26.4" x14ac:dyDescent="0.25">
      <c r="A181" s="169" t="s">
        <v>1280</v>
      </c>
      <c r="B181" s="77" t="s">
        <v>1059</v>
      </c>
      <c r="C181" s="77" t="s">
        <v>217</v>
      </c>
      <c r="D181" s="186">
        <v>36722</v>
      </c>
      <c r="E181" s="77" t="s">
        <v>2332</v>
      </c>
      <c r="F181" s="77" t="s">
        <v>1890</v>
      </c>
      <c r="G181" s="77" t="s">
        <v>1950</v>
      </c>
      <c r="H181" s="79" t="s">
        <v>277</v>
      </c>
      <c r="I181" s="79" t="s">
        <v>1093</v>
      </c>
      <c r="J181" s="76" t="s">
        <v>2320</v>
      </c>
      <c r="K181" s="76" t="s">
        <v>1156</v>
      </c>
      <c r="L181" s="79" t="s">
        <v>2317</v>
      </c>
      <c r="M181" s="76"/>
      <c r="N181" s="186"/>
      <c r="O181" s="77" t="s">
        <v>580</v>
      </c>
      <c r="P181" s="76"/>
      <c r="Q181" s="76" t="s">
        <v>280</v>
      </c>
      <c r="R181" s="79" t="s">
        <v>1196</v>
      </c>
      <c r="S181" s="79" t="s">
        <v>1197</v>
      </c>
      <c r="T181" s="79" t="s">
        <v>1198</v>
      </c>
      <c r="U181" s="76" t="s">
        <v>1199</v>
      </c>
      <c r="V181" s="76"/>
      <c r="W181" s="81">
        <v>59.844999999999999</v>
      </c>
      <c r="X181" s="177"/>
      <c r="Y181" s="79"/>
      <c r="Z181" s="79"/>
      <c r="AA181" s="76"/>
      <c r="AB181" s="76"/>
      <c r="AC181" s="76"/>
      <c r="AD181" s="77" t="s">
        <v>768</v>
      </c>
      <c r="AE181" s="99">
        <v>36075</v>
      </c>
      <c r="AF181" s="76" t="s">
        <v>579</v>
      </c>
      <c r="AG181" s="76"/>
      <c r="AH181" s="98"/>
      <c r="AI181" s="98"/>
      <c r="AJ181" s="98"/>
      <c r="AK181" s="98"/>
      <c r="AL181" s="98"/>
      <c r="AM181" s="98"/>
      <c r="AN181" s="98"/>
      <c r="AO181" s="98"/>
    </row>
    <row r="182" spans="1:41" s="6" customFormat="1" x14ac:dyDescent="0.25">
      <c r="A182" s="76" t="s">
        <v>2040</v>
      </c>
      <c r="B182" s="77" t="s">
        <v>1058</v>
      </c>
      <c r="C182" s="77"/>
      <c r="D182" s="186"/>
      <c r="E182" s="77" t="s">
        <v>1047</v>
      </c>
      <c r="F182" s="77" t="s">
        <v>1877</v>
      </c>
      <c r="G182" s="77" t="s">
        <v>1950</v>
      </c>
      <c r="H182" s="76"/>
      <c r="I182" s="76"/>
      <c r="J182" s="76" t="s">
        <v>2320</v>
      </c>
      <c r="K182" s="76" t="s">
        <v>2317</v>
      </c>
      <c r="L182" s="76" t="s">
        <v>2317</v>
      </c>
      <c r="M182" s="76"/>
      <c r="N182" s="186"/>
      <c r="O182" s="77" t="s">
        <v>2315</v>
      </c>
      <c r="P182" s="76"/>
      <c r="Q182" s="76"/>
      <c r="R182" s="76"/>
      <c r="S182" s="76"/>
      <c r="T182" s="76"/>
      <c r="U182" s="76"/>
      <c r="V182" s="76"/>
      <c r="W182" s="76"/>
      <c r="X182" s="177"/>
      <c r="Y182" s="79"/>
      <c r="Z182" s="79"/>
      <c r="AA182" s="76"/>
      <c r="AB182" s="76"/>
      <c r="AC182" s="76"/>
      <c r="AD182" s="77" t="s">
        <v>2313</v>
      </c>
      <c r="AE182" s="79"/>
      <c r="AF182" s="76"/>
      <c r="AG182" s="76"/>
      <c r="AH182" s="85"/>
      <c r="AI182" s="85"/>
      <c r="AJ182" s="85"/>
      <c r="AK182" s="85"/>
      <c r="AL182" s="85"/>
      <c r="AM182" s="85"/>
      <c r="AN182" s="85"/>
      <c r="AO182" s="85"/>
    </row>
    <row r="183" spans="1:41" s="6" customFormat="1" x14ac:dyDescent="0.25">
      <c r="A183" s="76" t="s">
        <v>2041</v>
      </c>
      <c r="B183" s="77" t="s">
        <v>1058</v>
      </c>
      <c r="C183" s="77" t="s">
        <v>1596</v>
      </c>
      <c r="D183" s="186">
        <v>36791</v>
      </c>
      <c r="E183" s="77" t="s">
        <v>1047</v>
      </c>
      <c r="F183" s="77"/>
      <c r="G183" s="77"/>
      <c r="H183" s="76" t="s">
        <v>1338</v>
      </c>
      <c r="I183" s="76" t="s">
        <v>1339</v>
      </c>
      <c r="J183" s="76"/>
      <c r="K183" s="76" t="s">
        <v>2317</v>
      </c>
      <c r="L183" s="76" t="s">
        <v>1596</v>
      </c>
      <c r="M183" s="76"/>
      <c r="N183" s="186"/>
      <c r="O183" s="77"/>
      <c r="P183" s="76"/>
      <c r="Q183" s="76" t="s">
        <v>1074</v>
      </c>
      <c r="R183" s="76" t="s">
        <v>28</v>
      </c>
      <c r="S183" s="76"/>
      <c r="T183" s="76"/>
      <c r="U183" s="76" t="s">
        <v>29</v>
      </c>
      <c r="V183" s="76"/>
      <c r="W183" s="76"/>
      <c r="X183" s="177"/>
      <c r="Y183" s="79"/>
      <c r="Z183" s="79"/>
      <c r="AA183" s="76"/>
      <c r="AB183" s="76"/>
      <c r="AC183" s="76"/>
      <c r="AD183" s="77" t="s">
        <v>2313</v>
      </c>
      <c r="AE183" s="79"/>
      <c r="AF183" s="76"/>
      <c r="AG183" s="76"/>
      <c r="AH183" s="85"/>
      <c r="AI183" s="85"/>
      <c r="AJ183" s="85"/>
      <c r="AK183" s="85"/>
      <c r="AL183" s="85"/>
      <c r="AM183" s="85"/>
      <c r="AN183" s="85"/>
      <c r="AO183" s="85"/>
    </row>
    <row r="184" spans="1:41" s="35" customFormat="1" ht="66" x14ac:dyDescent="0.25">
      <c r="A184" s="85" t="s">
        <v>516</v>
      </c>
      <c r="B184" s="77" t="s">
        <v>1059</v>
      </c>
      <c r="C184" s="89" t="s">
        <v>1596</v>
      </c>
      <c r="D184" s="113">
        <v>36759</v>
      </c>
      <c r="E184" s="89" t="s">
        <v>2318</v>
      </c>
      <c r="F184" s="89" t="s">
        <v>1877</v>
      </c>
      <c r="G184" s="89" t="s">
        <v>1950</v>
      </c>
      <c r="H184" s="85" t="s">
        <v>238</v>
      </c>
      <c r="I184" s="86" t="s">
        <v>2193</v>
      </c>
      <c r="J184" s="85"/>
      <c r="K184" s="85"/>
      <c r="L184" s="85" t="s">
        <v>1596</v>
      </c>
      <c r="M184" s="85"/>
      <c r="N184" s="113"/>
      <c r="O184" s="89" t="s">
        <v>515</v>
      </c>
      <c r="P184" s="85"/>
      <c r="Q184" s="86" t="s">
        <v>391</v>
      </c>
      <c r="R184" s="85" t="s">
        <v>1843</v>
      </c>
      <c r="S184" s="85"/>
      <c r="T184" s="86"/>
      <c r="U184" s="85"/>
      <c r="V184" s="85"/>
      <c r="W184" s="87">
        <v>20.347000000000001</v>
      </c>
      <c r="X184" s="142"/>
      <c r="Y184" s="86"/>
      <c r="Z184" s="88">
        <v>36418</v>
      </c>
      <c r="AA184" s="85" t="s">
        <v>514</v>
      </c>
      <c r="AB184" s="85"/>
      <c r="AC184" s="85"/>
      <c r="AD184" s="89" t="s">
        <v>2313</v>
      </c>
      <c r="AE184" s="86"/>
      <c r="AF184" s="85"/>
      <c r="AG184" s="85"/>
      <c r="AH184" s="80"/>
      <c r="AI184" s="80"/>
      <c r="AJ184" s="80"/>
      <c r="AK184" s="80"/>
      <c r="AL184" s="80"/>
      <c r="AM184" s="80"/>
      <c r="AN184" s="80"/>
      <c r="AO184" s="80"/>
    </row>
    <row r="185" spans="1:41" s="228" customFormat="1" ht="26.4" x14ac:dyDescent="0.25">
      <c r="A185" s="85" t="s">
        <v>2269</v>
      </c>
      <c r="B185" s="77" t="s">
        <v>1059</v>
      </c>
      <c r="C185" s="89" t="s">
        <v>1596</v>
      </c>
      <c r="D185" s="113">
        <v>36777</v>
      </c>
      <c r="E185" s="89" t="s">
        <v>1049</v>
      </c>
      <c r="F185" s="89" t="s">
        <v>1890</v>
      </c>
      <c r="G185" s="89" t="s">
        <v>1950</v>
      </c>
      <c r="H185" s="85" t="s">
        <v>1037</v>
      </c>
      <c r="I185" s="86" t="s">
        <v>2270</v>
      </c>
      <c r="J185" s="85" t="s">
        <v>1886</v>
      </c>
      <c r="K185" s="85"/>
      <c r="L185" s="85" t="s">
        <v>2317</v>
      </c>
      <c r="M185" s="85"/>
      <c r="N185" s="113"/>
      <c r="O185" s="89" t="s">
        <v>575</v>
      </c>
      <c r="P185" s="85"/>
      <c r="Q185" s="86" t="s">
        <v>914</v>
      </c>
      <c r="R185" s="85" t="s">
        <v>915</v>
      </c>
      <c r="S185" s="85"/>
      <c r="T185" s="86"/>
      <c r="U185" s="85"/>
      <c r="V185" s="85"/>
      <c r="W185" s="87">
        <v>55.33</v>
      </c>
      <c r="X185" s="142"/>
      <c r="Y185" s="86"/>
      <c r="Z185" s="86"/>
      <c r="AA185" s="85"/>
      <c r="AB185" s="85"/>
      <c r="AC185" s="85"/>
      <c r="AD185" s="89" t="s">
        <v>2313</v>
      </c>
      <c r="AE185" s="86"/>
      <c r="AF185" s="85"/>
      <c r="AG185" s="85"/>
      <c r="AH185" s="104"/>
      <c r="AI185" s="104"/>
      <c r="AJ185" s="104"/>
      <c r="AK185" s="104"/>
      <c r="AL185" s="104"/>
      <c r="AM185" s="104"/>
      <c r="AN185" s="104"/>
      <c r="AO185" s="104"/>
    </row>
    <row r="186" spans="1:41" s="8" customFormat="1" ht="26.4" x14ac:dyDescent="0.25">
      <c r="A186" s="76" t="s">
        <v>1216</v>
      </c>
      <c r="B186" s="77" t="s">
        <v>1058</v>
      </c>
      <c r="C186" s="77" t="s">
        <v>1596</v>
      </c>
      <c r="D186" s="186"/>
      <c r="E186" s="77" t="s">
        <v>1853</v>
      </c>
      <c r="F186" s="77" t="s">
        <v>1877</v>
      </c>
      <c r="G186" s="77" t="s">
        <v>1950</v>
      </c>
      <c r="H186" s="76"/>
      <c r="I186" s="76" t="s">
        <v>1103</v>
      </c>
      <c r="J186" s="76"/>
      <c r="K186" s="76"/>
      <c r="L186" s="76" t="s">
        <v>1596</v>
      </c>
      <c r="M186" s="76"/>
      <c r="N186" s="186"/>
      <c r="O186" s="77"/>
      <c r="P186" s="76"/>
      <c r="Q186" s="76" t="s">
        <v>1075</v>
      </c>
      <c r="R186" s="76" t="s">
        <v>1217</v>
      </c>
      <c r="S186" s="76" t="s">
        <v>1218</v>
      </c>
      <c r="T186" s="76" t="s">
        <v>1219</v>
      </c>
      <c r="U186" s="76" t="s">
        <v>1220</v>
      </c>
      <c r="V186" s="76"/>
      <c r="W186" s="76"/>
      <c r="X186" s="177"/>
      <c r="Y186" s="79"/>
      <c r="Z186" s="79"/>
      <c r="AA186" s="76"/>
      <c r="AB186" s="76"/>
      <c r="AC186" s="76"/>
      <c r="AD186" s="77"/>
      <c r="AE186" s="79"/>
      <c r="AF186" s="76"/>
      <c r="AG186" s="76"/>
      <c r="AH186" s="76"/>
      <c r="AI186" s="76"/>
      <c r="AJ186" s="76"/>
      <c r="AK186" s="76"/>
      <c r="AL186" s="76"/>
      <c r="AM186" s="76"/>
      <c r="AN186" s="76"/>
      <c r="AO186" s="76"/>
    </row>
    <row r="187" spans="1:41" s="44" customFormat="1" x14ac:dyDescent="0.25">
      <c r="A187" s="76" t="s">
        <v>1936</v>
      </c>
      <c r="B187" s="77" t="s">
        <v>1059</v>
      </c>
      <c r="C187" s="77" t="s">
        <v>982</v>
      </c>
      <c r="D187" s="186">
        <v>36731</v>
      </c>
      <c r="E187" s="77" t="s">
        <v>2332</v>
      </c>
      <c r="F187" s="77"/>
      <c r="G187" s="77" t="s">
        <v>982</v>
      </c>
      <c r="H187" s="76"/>
      <c r="I187" s="79"/>
      <c r="J187" s="76" t="s">
        <v>2320</v>
      </c>
      <c r="K187" s="76" t="s">
        <v>1156</v>
      </c>
      <c r="L187" s="79" t="s">
        <v>2317</v>
      </c>
      <c r="M187" s="76"/>
      <c r="N187" s="186"/>
      <c r="O187" s="77">
        <v>797865540</v>
      </c>
      <c r="P187" s="76"/>
      <c r="Q187" s="79" t="s">
        <v>1740</v>
      </c>
      <c r="R187" s="76"/>
      <c r="S187" s="76"/>
      <c r="T187" s="79"/>
      <c r="U187" s="76"/>
      <c r="V187" s="76"/>
      <c r="W187" s="81">
        <v>25.343</v>
      </c>
      <c r="X187" s="177"/>
      <c r="Y187" s="79"/>
      <c r="Z187" s="79"/>
      <c r="AA187" s="76"/>
      <c r="AB187" s="76"/>
      <c r="AC187" s="76"/>
      <c r="AD187" s="77" t="s">
        <v>2313</v>
      </c>
      <c r="AE187" s="79"/>
      <c r="AF187" s="76"/>
      <c r="AG187" s="76"/>
      <c r="AH187" s="90"/>
      <c r="AI187" s="90"/>
      <c r="AJ187" s="90"/>
      <c r="AK187" s="90"/>
      <c r="AL187" s="90"/>
      <c r="AM187" s="90"/>
      <c r="AN187" s="90"/>
      <c r="AO187" s="90"/>
    </row>
    <row r="188" spans="1:41" s="8" customFormat="1" x14ac:dyDescent="0.25">
      <c r="A188" s="76" t="s">
        <v>2042</v>
      </c>
      <c r="B188" s="77" t="s">
        <v>1058</v>
      </c>
      <c r="C188" s="77" t="s">
        <v>1596</v>
      </c>
      <c r="D188" s="186"/>
      <c r="E188" s="77" t="s">
        <v>1049</v>
      </c>
      <c r="F188" s="77"/>
      <c r="G188" s="77"/>
      <c r="H188" s="76"/>
      <c r="I188" s="76" t="s">
        <v>1105</v>
      </c>
      <c r="J188" s="76"/>
      <c r="K188" s="76" t="s">
        <v>2317</v>
      </c>
      <c r="L188" s="76" t="s">
        <v>1596</v>
      </c>
      <c r="M188" s="76"/>
      <c r="N188" s="186"/>
      <c r="O188" s="77"/>
      <c r="P188" s="76"/>
      <c r="Q188" s="76" t="s">
        <v>1104</v>
      </c>
      <c r="R188" s="76" t="s">
        <v>30</v>
      </c>
      <c r="S188" s="76" t="s">
        <v>31</v>
      </c>
      <c r="T188" s="76"/>
      <c r="U188" s="76" t="s">
        <v>32</v>
      </c>
      <c r="V188" s="76"/>
      <c r="W188" s="76"/>
      <c r="X188" s="177"/>
      <c r="Y188" s="79"/>
      <c r="Z188" s="79"/>
      <c r="AA188" s="76"/>
      <c r="AB188" s="76"/>
      <c r="AC188" s="76"/>
      <c r="AD188" s="77" t="s">
        <v>2313</v>
      </c>
      <c r="AE188" s="79"/>
      <c r="AF188" s="76"/>
      <c r="AG188" s="76"/>
      <c r="AH188" s="76"/>
      <c r="AI188" s="76"/>
      <c r="AJ188" s="76"/>
      <c r="AK188" s="76"/>
      <c r="AL188" s="76"/>
      <c r="AM188" s="76"/>
      <c r="AN188" s="76"/>
      <c r="AO188" s="76"/>
    </row>
    <row r="189" spans="1:41" s="8" customFormat="1" ht="26.4" x14ac:dyDescent="0.25">
      <c r="A189" s="76" t="s">
        <v>2244</v>
      </c>
      <c r="B189" s="77" t="s">
        <v>1059</v>
      </c>
      <c r="C189" s="77" t="s">
        <v>217</v>
      </c>
      <c r="D189" s="186">
        <v>36722</v>
      </c>
      <c r="E189" s="77" t="s">
        <v>504</v>
      </c>
      <c r="F189" s="143" t="s">
        <v>1890</v>
      </c>
      <c r="G189" s="77" t="s">
        <v>1950</v>
      </c>
      <c r="H189" s="76" t="s">
        <v>1549</v>
      </c>
      <c r="I189" s="79" t="s">
        <v>1614</v>
      </c>
      <c r="J189" s="83"/>
      <c r="K189" s="76" t="s">
        <v>1156</v>
      </c>
      <c r="L189" s="79" t="s">
        <v>1400</v>
      </c>
      <c r="M189" s="76" t="s">
        <v>1775</v>
      </c>
      <c r="N189" s="186"/>
      <c r="O189" s="143"/>
      <c r="P189" s="83">
        <v>36714</v>
      </c>
      <c r="Q189" s="79" t="s">
        <v>1612</v>
      </c>
      <c r="R189" s="76" t="s">
        <v>1401</v>
      </c>
      <c r="S189" s="76" t="s">
        <v>1402</v>
      </c>
      <c r="T189" s="79" t="s">
        <v>1613</v>
      </c>
      <c r="U189" s="76"/>
      <c r="V189" s="76"/>
      <c r="W189" s="81">
        <v>54.79</v>
      </c>
      <c r="X189" s="177"/>
      <c r="Y189" s="79"/>
      <c r="Z189" s="99"/>
      <c r="AA189" s="76"/>
      <c r="AB189" s="76"/>
      <c r="AC189" s="76"/>
      <c r="AD189" s="77"/>
      <c r="AE189" s="79"/>
      <c r="AF189" s="76"/>
      <c r="AG189" s="76"/>
      <c r="AH189" s="76"/>
      <c r="AI189" s="76"/>
      <c r="AJ189" s="76"/>
      <c r="AK189" s="76"/>
      <c r="AL189" s="76"/>
      <c r="AM189" s="76"/>
      <c r="AN189" s="76"/>
      <c r="AO189" s="76"/>
    </row>
    <row r="190" spans="1:41" s="8" customFormat="1" ht="26.4" x14ac:dyDescent="0.25">
      <c r="A190" s="85" t="s">
        <v>730</v>
      </c>
      <c r="B190" s="77" t="s">
        <v>1059</v>
      </c>
      <c r="C190" s="89" t="s">
        <v>1596</v>
      </c>
      <c r="D190" s="113">
        <v>36747</v>
      </c>
      <c r="E190" s="89" t="s">
        <v>504</v>
      </c>
      <c r="F190" s="89" t="s">
        <v>1890</v>
      </c>
      <c r="G190" s="89" t="s">
        <v>1950</v>
      </c>
      <c r="H190" s="85" t="s">
        <v>1667</v>
      </c>
      <c r="I190" s="86" t="s">
        <v>1730</v>
      </c>
      <c r="J190" s="85"/>
      <c r="K190" s="85"/>
      <c r="L190" s="86" t="s">
        <v>1596</v>
      </c>
      <c r="M190" s="76" t="s">
        <v>1775</v>
      </c>
      <c r="N190" s="186">
        <v>36712</v>
      </c>
      <c r="O190" s="89"/>
      <c r="P190" s="85"/>
      <c r="Q190" s="86" t="s">
        <v>1385</v>
      </c>
      <c r="R190" s="85"/>
      <c r="S190" s="137" t="s">
        <v>33</v>
      </c>
      <c r="T190" s="76" t="s">
        <v>1613</v>
      </c>
      <c r="U190" s="85"/>
      <c r="V190" s="85"/>
      <c r="W190" s="87"/>
      <c r="X190" s="142"/>
      <c r="Y190" s="86"/>
      <c r="Z190" s="86"/>
      <c r="AA190" s="85"/>
      <c r="AB190" s="85"/>
      <c r="AC190" s="85"/>
      <c r="AD190" s="89"/>
      <c r="AE190" s="86"/>
      <c r="AF190" s="85"/>
      <c r="AG190" s="85"/>
      <c r="AH190" s="76"/>
      <c r="AI190" s="76"/>
      <c r="AJ190" s="76"/>
      <c r="AK190" s="76"/>
      <c r="AL190" s="76"/>
      <c r="AM190" s="76"/>
      <c r="AN190" s="76"/>
      <c r="AO190" s="76"/>
    </row>
    <row r="191" spans="1:41" s="47" customFormat="1" ht="39.6" x14ac:dyDescent="0.25">
      <c r="A191" s="91" t="s">
        <v>964</v>
      </c>
      <c r="B191" s="77" t="s">
        <v>1059</v>
      </c>
      <c r="C191" s="96" t="s">
        <v>1836</v>
      </c>
      <c r="D191" s="187">
        <v>36789</v>
      </c>
      <c r="E191" s="96" t="s">
        <v>504</v>
      </c>
      <c r="F191" s="209" t="s">
        <v>1890</v>
      </c>
      <c r="G191" s="96" t="s">
        <v>792</v>
      </c>
      <c r="H191" s="91" t="s">
        <v>807</v>
      </c>
      <c r="I191" s="95" t="s">
        <v>707</v>
      </c>
      <c r="J191" s="206" t="s">
        <v>2320</v>
      </c>
      <c r="K191" s="91"/>
      <c r="L191" s="91" t="s">
        <v>756</v>
      </c>
      <c r="M191" s="206" t="s">
        <v>1775</v>
      </c>
      <c r="N191" s="210"/>
      <c r="O191" s="209" t="s">
        <v>1995</v>
      </c>
      <c r="P191" s="206"/>
      <c r="Q191" s="95" t="s">
        <v>1612</v>
      </c>
      <c r="R191" s="91"/>
      <c r="S191" s="91"/>
      <c r="T191" s="95" t="s">
        <v>1613</v>
      </c>
      <c r="U191" s="91"/>
      <c r="V191" s="206"/>
      <c r="W191" s="121">
        <v>29.917999999999999</v>
      </c>
      <c r="X191" s="211"/>
      <c r="Y191" s="208"/>
      <c r="Z191" s="208"/>
      <c r="AA191" s="206"/>
      <c r="AB191" s="206"/>
      <c r="AC191" s="206"/>
      <c r="AD191" s="96" t="s">
        <v>2313</v>
      </c>
      <c r="AE191" s="208"/>
      <c r="AF191" s="206"/>
      <c r="AG191" s="91"/>
      <c r="AH191" s="206"/>
      <c r="AI191" s="206"/>
      <c r="AJ191" s="206"/>
      <c r="AK191" s="206"/>
      <c r="AL191" s="206"/>
      <c r="AM191" s="206"/>
      <c r="AN191" s="206"/>
      <c r="AO191" s="206"/>
    </row>
    <row r="192" spans="1:41" s="8" customFormat="1" x14ac:dyDescent="0.25">
      <c r="A192" s="76" t="s">
        <v>34</v>
      </c>
      <c r="B192" s="77" t="s">
        <v>1058</v>
      </c>
      <c r="C192" s="77" t="s">
        <v>1596</v>
      </c>
      <c r="D192" s="186"/>
      <c r="E192" s="77" t="s">
        <v>2332</v>
      </c>
      <c r="F192" s="77" t="s">
        <v>227</v>
      </c>
      <c r="G192" s="77" t="s">
        <v>1950</v>
      </c>
      <c r="H192" s="76"/>
      <c r="I192" s="76" t="s">
        <v>1106</v>
      </c>
      <c r="J192" s="76"/>
      <c r="K192" s="76" t="s">
        <v>2317</v>
      </c>
      <c r="L192" s="76" t="s">
        <v>1596</v>
      </c>
      <c r="M192" s="76"/>
      <c r="N192" s="186"/>
      <c r="O192" s="77"/>
      <c r="P192" s="76"/>
      <c r="Q192" s="76" t="s">
        <v>2205</v>
      </c>
      <c r="R192" s="76"/>
      <c r="S192" s="76"/>
      <c r="T192" s="76"/>
      <c r="U192" s="76"/>
      <c r="V192" s="76"/>
      <c r="W192" s="76"/>
      <c r="X192" s="177"/>
      <c r="Y192" s="79"/>
      <c r="Z192" s="79"/>
      <c r="AA192" s="76"/>
      <c r="AB192" s="76"/>
      <c r="AC192" s="76"/>
      <c r="AD192" s="77" t="s">
        <v>2313</v>
      </c>
      <c r="AE192" s="79"/>
      <c r="AF192" s="76"/>
      <c r="AG192" s="76"/>
      <c r="AH192" s="76"/>
      <c r="AI192" s="76"/>
      <c r="AJ192" s="76"/>
      <c r="AK192" s="76"/>
      <c r="AL192" s="76"/>
      <c r="AM192" s="76"/>
      <c r="AN192" s="76"/>
      <c r="AO192" s="76"/>
    </row>
    <row r="193" spans="1:41" s="8" customFormat="1" x14ac:dyDescent="0.25">
      <c r="A193" s="76" t="s">
        <v>2043</v>
      </c>
      <c r="B193" s="77" t="s">
        <v>1058</v>
      </c>
      <c r="C193" s="77" t="s">
        <v>1596</v>
      </c>
      <c r="D193" s="186"/>
      <c r="E193" s="77" t="s">
        <v>1014</v>
      </c>
      <c r="F193" s="77" t="s">
        <v>227</v>
      </c>
      <c r="G193" s="77" t="s">
        <v>1950</v>
      </c>
      <c r="H193" s="76"/>
      <c r="I193" s="76" t="s">
        <v>1108</v>
      </c>
      <c r="J193" s="76"/>
      <c r="K193" s="76" t="s">
        <v>2317</v>
      </c>
      <c r="L193" s="76" t="s">
        <v>1596</v>
      </c>
      <c r="M193" s="76"/>
      <c r="N193" s="186"/>
      <c r="O193" s="77"/>
      <c r="P193" s="76"/>
      <c r="Q193" s="76" t="s">
        <v>1107</v>
      </c>
      <c r="R193" s="76" t="s">
        <v>35</v>
      </c>
      <c r="S193" s="76" t="s">
        <v>36</v>
      </c>
      <c r="T193" s="76"/>
      <c r="U193" s="76" t="s">
        <v>37</v>
      </c>
      <c r="V193" s="76"/>
      <c r="W193" s="76"/>
      <c r="X193" s="177"/>
      <c r="Y193" s="79"/>
      <c r="Z193" s="79"/>
      <c r="AA193" s="76"/>
      <c r="AB193" s="76"/>
      <c r="AC193" s="76"/>
      <c r="AD193" s="77" t="s">
        <v>2313</v>
      </c>
      <c r="AE193" s="79"/>
      <c r="AF193" s="76"/>
      <c r="AG193" s="76"/>
      <c r="AH193" s="76"/>
      <c r="AI193" s="76"/>
      <c r="AJ193" s="76"/>
      <c r="AK193" s="76"/>
      <c r="AL193" s="76"/>
      <c r="AM193" s="76"/>
      <c r="AN193" s="76"/>
      <c r="AO193" s="76"/>
    </row>
    <row r="194" spans="1:41" s="35" customFormat="1" x14ac:dyDescent="0.25">
      <c r="A194" s="76" t="s">
        <v>684</v>
      </c>
      <c r="B194" s="77" t="s">
        <v>1058</v>
      </c>
      <c r="C194" s="77"/>
      <c r="D194" s="186"/>
      <c r="E194" s="77" t="s">
        <v>2332</v>
      </c>
      <c r="F194" s="77" t="s">
        <v>1877</v>
      </c>
      <c r="G194" s="77" t="s">
        <v>1950</v>
      </c>
      <c r="H194" s="76"/>
      <c r="I194" s="76"/>
      <c r="J194" s="76" t="s">
        <v>2320</v>
      </c>
      <c r="K194" s="76" t="s">
        <v>2317</v>
      </c>
      <c r="L194" s="79" t="s">
        <v>2317</v>
      </c>
      <c r="M194" s="76"/>
      <c r="N194" s="186"/>
      <c r="O194" s="77" t="s">
        <v>685</v>
      </c>
      <c r="P194" s="76"/>
      <c r="Q194" s="76"/>
      <c r="R194" s="76" t="s">
        <v>38</v>
      </c>
      <c r="S194" s="76"/>
      <c r="T194" s="76"/>
      <c r="U194" s="76" t="s">
        <v>39</v>
      </c>
      <c r="V194" s="76"/>
      <c r="W194" s="76">
        <v>74.8</v>
      </c>
      <c r="X194" s="177"/>
      <c r="Y194" s="79"/>
      <c r="Z194" s="79"/>
      <c r="AA194" s="76"/>
      <c r="AB194" s="76"/>
      <c r="AC194" s="76"/>
      <c r="AD194" s="77" t="s">
        <v>2313</v>
      </c>
      <c r="AE194" s="79"/>
      <c r="AF194" s="76"/>
      <c r="AG194" s="76"/>
      <c r="AH194" s="80"/>
      <c r="AI194" s="80"/>
      <c r="AJ194" s="80"/>
      <c r="AK194" s="80"/>
      <c r="AL194" s="80"/>
      <c r="AM194" s="80"/>
      <c r="AN194" s="80"/>
      <c r="AO194" s="80"/>
    </row>
    <row r="195" spans="1:41" s="6" customFormat="1" ht="52.8" x14ac:dyDescent="0.25">
      <c r="A195" s="85" t="s">
        <v>417</v>
      </c>
      <c r="B195" s="77" t="s">
        <v>1059</v>
      </c>
      <c r="C195" s="89" t="s">
        <v>1596</v>
      </c>
      <c r="D195" s="113">
        <v>36725</v>
      </c>
      <c r="E195" s="89" t="s">
        <v>2332</v>
      </c>
      <c r="F195" s="109"/>
      <c r="G195" s="89" t="s">
        <v>1950</v>
      </c>
      <c r="H195" s="85" t="s">
        <v>820</v>
      </c>
      <c r="I195" s="86" t="s">
        <v>1393</v>
      </c>
      <c r="J195" s="107"/>
      <c r="K195" s="85"/>
      <c r="L195" s="86" t="s">
        <v>1596</v>
      </c>
      <c r="M195" s="85"/>
      <c r="N195" s="113"/>
      <c r="O195" s="109" t="s">
        <v>416</v>
      </c>
      <c r="P195" s="107"/>
      <c r="Q195" s="86" t="s">
        <v>1394</v>
      </c>
      <c r="R195" s="85" t="s">
        <v>271</v>
      </c>
      <c r="S195" s="85"/>
      <c r="T195" s="86"/>
      <c r="U195" s="85"/>
      <c r="V195" s="85"/>
      <c r="W195" s="87">
        <v>130.38499999999999</v>
      </c>
      <c r="X195" s="142" t="s">
        <v>1161</v>
      </c>
      <c r="Y195" s="86"/>
      <c r="Z195" s="88">
        <v>36293</v>
      </c>
      <c r="AA195" s="85" t="s">
        <v>415</v>
      </c>
      <c r="AB195" s="85"/>
      <c r="AC195" s="85"/>
      <c r="AD195" s="89" t="s">
        <v>768</v>
      </c>
      <c r="AE195" s="88">
        <v>36112</v>
      </c>
      <c r="AF195" s="85" t="s">
        <v>414</v>
      </c>
      <c r="AG195" s="85"/>
      <c r="AH195" s="85"/>
      <c r="AI195" s="85"/>
      <c r="AJ195" s="85"/>
      <c r="AK195" s="85"/>
      <c r="AL195" s="85"/>
      <c r="AM195" s="85"/>
      <c r="AN195" s="85"/>
      <c r="AO195" s="85"/>
    </row>
    <row r="196" spans="1:41" s="52" customFormat="1" x14ac:dyDescent="0.25">
      <c r="A196" s="76" t="s">
        <v>1012</v>
      </c>
      <c r="B196" s="77" t="s">
        <v>1058</v>
      </c>
      <c r="C196" s="77"/>
      <c r="D196" s="186"/>
      <c r="E196" s="77" t="s">
        <v>1014</v>
      </c>
      <c r="F196" s="77"/>
      <c r="G196" s="77"/>
      <c r="H196" s="76"/>
      <c r="I196" s="76"/>
      <c r="J196" s="76"/>
      <c r="K196" s="76" t="s">
        <v>2317</v>
      </c>
      <c r="L196" s="76"/>
      <c r="M196" s="76" t="s">
        <v>960</v>
      </c>
      <c r="N196" s="186"/>
      <c r="O196" s="77"/>
      <c r="P196" s="76"/>
      <c r="Q196" s="76"/>
      <c r="R196" s="76"/>
      <c r="S196" s="76"/>
      <c r="T196" s="76"/>
      <c r="U196" s="76"/>
      <c r="V196" s="76"/>
      <c r="W196" s="76"/>
      <c r="X196" s="78"/>
      <c r="Y196" s="76"/>
      <c r="Z196" s="76"/>
      <c r="AA196" s="76"/>
      <c r="AB196" s="76"/>
      <c r="AC196" s="76"/>
      <c r="AD196" s="77" t="s">
        <v>2313</v>
      </c>
      <c r="AE196" s="76"/>
      <c r="AF196" s="76"/>
      <c r="AG196" s="76"/>
      <c r="AH196" s="129"/>
      <c r="AI196" s="129"/>
      <c r="AJ196" s="129"/>
      <c r="AK196" s="129"/>
      <c r="AL196" s="129"/>
      <c r="AM196" s="129"/>
      <c r="AN196" s="129"/>
      <c r="AO196" s="129"/>
    </row>
    <row r="197" spans="1:41" s="6" customFormat="1" ht="26.4" x14ac:dyDescent="0.25">
      <c r="A197" s="76" t="s">
        <v>2044</v>
      </c>
      <c r="B197" s="77" t="s">
        <v>1058</v>
      </c>
      <c r="C197" s="77"/>
      <c r="D197" s="186"/>
      <c r="E197" s="77" t="s">
        <v>1853</v>
      </c>
      <c r="F197" s="77" t="s">
        <v>1877</v>
      </c>
      <c r="G197" s="77" t="s">
        <v>1950</v>
      </c>
      <c r="H197" s="76"/>
      <c r="I197" s="76"/>
      <c r="J197" s="76"/>
      <c r="K197" s="76" t="s">
        <v>2317</v>
      </c>
      <c r="L197" s="76" t="s">
        <v>2317</v>
      </c>
      <c r="M197" s="76" t="s">
        <v>1775</v>
      </c>
      <c r="N197" s="186">
        <v>36696</v>
      </c>
      <c r="O197" s="77" t="s">
        <v>2045</v>
      </c>
      <c r="P197" s="76"/>
      <c r="Q197" s="76" t="s">
        <v>1386</v>
      </c>
      <c r="R197" s="76" t="s">
        <v>2232</v>
      </c>
      <c r="S197" s="76" t="s">
        <v>2233</v>
      </c>
      <c r="T197" s="76" t="s">
        <v>1387</v>
      </c>
      <c r="U197" s="76" t="s">
        <v>2234</v>
      </c>
      <c r="V197" s="76"/>
      <c r="W197" s="76"/>
      <c r="X197" s="177" t="s">
        <v>1161</v>
      </c>
      <c r="Y197" s="79"/>
      <c r="Z197" s="99">
        <v>35529</v>
      </c>
      <c r="AA197" s="76" t="s">
        <v>2046</v>
      </c>
      <c r="AB197" s="76"/>
      <c r="AC197" s="76"/>
      <c r="AD197" s="77" t="s">
        <v>2313</v>
      </c>
      <c r="AE197" s="79"/>
      <c r="AF197" s="76"/>
      <c r="AG197" s="76"/>
      <c r="AH197" s="85"/>
      <c r="AI197" s="85"/>
      <c r="AJ197" s="85"/>
      <c r="AK197" s="85"/>
      <c r="AL197" s="85"/>
      <c r="AM197" s="85"/>
      <c r="AN197" s="85"/>
      <c r="AO197" s="85"/>
    </row>
    <row r="198" spans="1:41" s="8" customFormat="1" x14ac:dyDescent="0.25">
      <c r="A198" s="76" t="s">
        <v>2047</v>
      </c>
      <c r="B198" s="77" t="s">
        <v>1058</v>
      </c>
      <c r="C198" s="77" t="s">
        <v>1596</v>
      </c>
      <c r="D198" s="186"/>
      <c r="E198" s="77" t="s">
        <v>2322</v>
      </c>
      <c r="F198" s="77" t="s">
        <v>226</v>
      </c>
      <c r="G198" s="77" t="s">
        <v>1950</v>
      </c>
      <c r="H198" s="76"/>
      <c r="I198" s="76" t="s">
        <v>1110</v>
      </c>
      <c r="J198" s="76"/>
      <c r="K198" s="76" t="s">
        <v>2317</v>
      </c>
      <c r="L198" s="76" t="s">
        <v>1596</v>
      </c>
      <c r="M198" s="76"/>
      <c r="N198" s="186"/>
      <c r="O198" s="77"/>
      <c r="P198" s="76"/>
      <c r="Q198" s="76" t="s">
        <v>1109</v>
      </c>
      <c r="R198" s="76" t="s">
        <v>40</v>
      </c>
      <c r="S198" s="76" t="s">
        <v>41</v>
      </c>
      <c r="T198" s="76"/>
      <c r="U198" s="76" t="s">
        <v>42</v>
      </c>
      <c r="V198" s="76"/>
      <c r="W198" s="76"/>
      <c r="X198" s="177"/>
      <c r="Y198" s="79"/>
      <c r="Z198" s="79"/>
      <c r="AA198" s="76"/>
      <c r="AB198" s="76"/>
      <c r="AC198" s="76"/>
      <c r="AD198" s="77" t="s">
        <v>2313</v>
      </c>
      <c r="AE198" s="79"/>
      <c r="AF198" s="76"/>
      <c r="AG198" s="76"/>
      <c r="AH198" s="76"/>
      <c r="AI198" s="76"/>
      <c r="AJ198" s="76"/>
      <c r="AK198" s="76"/>
      <c r="AL198" s="76"/>
      <c r="AM198" s="76"/>
      <c r="AN198" s="76"/>
      <c r="AO198" s="76"/>
    </row>
    <row r="199" spans="1:41" s="35" customFormat="1" ht="26.4" x14ac:dyDescent="0.25">
      <c r="A199" s="76" t="s">
        <v>2048</v>
      </c>
      <c r="B199" s="77" t="s">
        <v>1058</v>
      </c>
      <c r="C199" s="77"/>
      <c r="D199" s="186"/>
      <c r="E199" s="77" t="s">
        <v>1047</v>
      </c>
      <c r="F199" s="77" t="s">
        <v>1877</v>
      </c>
      <c r="G199" s="77" t="s">
        <v>1950</v>
      </c>
      <c r="H199" s="76"/>
      <c r="I199" s="76"/>
      <c r="J199" s="76"/>
      <c r="K199" s="76" t="s">
        <v>2317</v>
      </c>
      <c r="L199" s="76" t="s">
        <v>1596</v>
      </c>
      <c r="M199" s="76"/>
      <c r="N199" s="186"/>
      <c r="O199" s="77" t="s">
        <v>2049</v>
      </c>
      <c r="P199" s="76"/>
      <c r="Q199" s="76"/>
      <c r="R199" s="76"/>
      <c r="S199" s="76"/>
      <c r="T199" s="76"/>
      <c r="U199" s="76"/>
      <c r="V199" s="76"/>
      <c r="W199" s="76"/>
      <c r="X199" s="177">
        <v>36656</v>
      </c>
      <c r="Y199" s="79" t="s">
        <v>2050</v>
      </c>
      <c r="Z199" s="79"/>
      <c r="AA199" s="76"/>
      <c r="AB199" s="76"/>
      <c r="AC199" s="76"/>
      <c r="AD199" s="77" t="s">
        <v>2313</v>
      </c>
      <c r="AE199" s="79"/>
      <c r="AF199" s="76"/>
      <c r="AG199" s="76"/>
      <c r="AH199" s="80"/>
      <c r="AI199" s="80"/>
      <c r="AJ199" s="80"/>
      <c r="AK199" s="80"/>
      <c r="AL199" s="80"/>
      <c r="AM199" s="80"/>
      <c r="AN199" s="80"/>
      <c r="AO199" s="80"/>
    </row>
    <row r="200" spans="1:41" s="6" customFormat="1" ht="26.4" x14ac:dyDescent="0.25">
      <c r="A200" s="91" t="s">
        <v>676</v>
      </c>
      <c r="B200" s="77" t="s">
        <v>1059</v>
      </c>
      <c r="C200" s="96" t="s">
        <v>1836</v>
      </c>
      <c r="D200" s="187">
        <v>36725</v>
      </c>
      <c r="E200" s="96" t="s">
        <v>1047</v>
      </c>
      <c r="F200" s="202"/>
      <c r="G200" s="140" t="s">
        <v>792</v>
      </c>
      <c r="H200" s="91" t="s">
        <v>1485</v>
      </c>
      <c r="I200" s="95" t="s">
        <v>1328</v>
      </c>
      <c r="J200" s="93"/>
      <c r="K200" s="91" t="s">
        <v>1156</v>
      </c>
      <c r="L200" s="91" t="s">
        <v>1348</v>
      </c>
      <c r="M200" s="91"/>
      <c r="N200" s="187"/>
      <c r="O200" s="202" t="s">
        <v>1290</v>
      </c>
      <c r="P200" s="93"/>
      <c r="Q200" s="95"/>
      <c r="R200" s="91"/>
      <c r="S200" s="91"/>
      <c r="T200" s="95"/>
      <c r="U200" s="91"/>
      <c r="V200" s="91"/>
      <c r="W200" s="91">
        <v>15.019</v>
      </c>
      <c r="X200" s="178">
        <v>36299</v>
      </c>
      <c r="Y200" s="95" t="s">
        <v>1291</v>
      </c>
      <c r="Z200" s="95" t="s">
        <v>748</v>
      </c>
      <c r="AA200" s="91"/>
      <c r="AB200" s="91"/>
      <c r="AC200" s="91"/>
      <c r="AD200" s="96" t="s">
        <v>768</v>
      </c>
      <c r="AE200" s="94">
        <v>35916</v>
      </c>
      <c r="AF200" s="91" t="s">
        <v>1292</v>
      </c>
      <c r="AG200" s="91"/>
      <c r="AH200" s="85"/>
      <c r="AI200" s="85"/>
      <c r="AJ200" s="85"/>
      <c r="AK200" s="85"/>
      <c r="AL200" s="85"/>
      <c r="AM200" s="85"/>
      <c r="AN200" s="85"/>
      <c r="AO200" s="85"/>
    </row>
    <row r="201" spans="1:41" s="8" customFormat="1" ht="26.4" x14ac:dyDescent="0.25">
      <c r="A201" s="106" t="s">
        <v>1009</v>
      </c>
      <c r="B201" s="77" t="s">
        <v>1059</v>
      </c>
      <c r="C201" s="135" t="s">
        <v>953</v>
      </c>
      <c r="D201" s="194">
        <v>36725</v>
      </c>
      <c r="E201" s="135" t="s">
        <v>1388</v>
      </c>
      <c r="F201" s="135"/>
      <c r="G201" s="135" t="s">
        <v>792</v>
      </c>
      <c r="H201" s="106" t="s">
        <v>724</v>
      </c>
      <c r="I201" s="132" t="s">
        <v>725</v>
      </c>
      <c r="J201" s="106"/>
      <c r="K201" s="106"/>
      <c r="L201" s="106" t="s">
        <v>2317</v>
      </c>
      <c r="M201" s="106"/>
      <c r="N201" s="194"/>
      <c r="O201" s="135" t="s">
        <v>1287</v>
      </c>
      <c r="P201" s="106"/>
      <c r="Q201" s="141" t="s">
        <v>1389</v>
      </c>
      <c r="R201" s="141" t="s">
        <v>1390</v>
      </c>
      <c r="S201" s="141" t="s">
        <v>1391</v>
      </c>
      <c r="T201" s="76" t="s">
        <v>1214</v>
      </c>
      <c r="U201" s="76" t="s">
        <v>1215</v>
      </c>
      <c r="V201" s="106"/>
      <c r="W201" s="133">
        <v>18.899000000000001</v>
      </c>
      <c r="X201" s="183">
        <v>36231</v>
      </c>
      <c r="Y201" s="132" t="s">
        <v>1288</v>
      </c>
      <c r="Z201" s="134">
        <v>34806</v>
      </c>
      <c r="AA201" s="106" t="s">
        <v>1289</v>
      </c>
      <c r="AB201" s="106"/>
      <c r="AC201" s="106"/>
      <c r="AD201" s="135" t="s">
        <v>2313</v>
      </c>
      <c r="AE201" s="132"/>
      <c r="AF201" s="106"/>
      <c r="AG201" s="106"/>
      <c r="AH201" s="76"/>
      <c r="AI201" s="76"/>
      <c r="AJ201" s="76"/>
      <c r="AK201" s="76"/>
      <c r="AL201" s="76"/>
      <c r="AM201" s="76"/>
      <c r="AN201" s="76"/>
      <c r="AO201" s="76"/>
    </row>
    <row r="202" spans="1:41" s="6" customFormat="1" ht="26.4" x14ac:dyDescent="0.25">
      <c r="A202" s="76" t="s">
        <v>2210</v>
      </c>
      <c r="B202" s="77" t="s">
        <v>1059</v>
      </c>
      <c r="C202" s="77" t="s">
        <v>217</v>
      </c>
      <c r="D202" s="186">
        <v>36783</v>
      </c>
      <c r="E202" s="77" t="s">
        <v>2332</v>
      </c>
      <c r="F202" s="77" t="s">
        <v>1890</v>
      </c>
      <c r="G202" s="77" t="s">
        <v>1950</v>
      </c>
      <c r="H202" s="76" t="s">
        <v>1661</v>
      </c>
      <c r="I202" s="79" t="s">
        <v>217</v>
      </c>
      <c r="J202" s="76" t="s">
        <v>2320</v>
      </c>
      <c r="K202" s="76" t="s">
        <v>1156</v>
      </c>
      <c r="L202" s="76" t="s">
        <v>2317</v>
      </c>
      <c r="M202" s="76"/>
      <c r="N202" s="186"/>
      <c r="O202" s="77" t="s">
        <v>2209</v>
      </c>
      <c r="P202" s="76"/>
      <c r="Q202" s="79" t="s">
        <v>581</v>
      </c>
      <c r="R202" s="76" t="s">
        <v>582</v>
      </c>
      <c r="S202" s="76"/>
      <c r="T202" s="79" t="s">
        <v>584</v>
      </c>
      <c r="U202" s="76"/>
      <c r="V202" s="76"/>
      <c r="W202" s="81">
        <v>42.176000000000002</v>
      </c>
      <c r="X202" s="177"/>
      <c r="Y202" s="79"/>
      <c r="Z202" s="79"/>
      <c r="AA202" s="76"/>
      <c r="AB202" s="76"/>
      <c r="AC202" s="76"/>
      <c r="AD202" s="77" t="s">
        <v>2313</v>
      </c>
      <c r="AE202" s="79"/>
      <c r="AF202" s="76"/>
      <c r="AG202" s="76"/>
      <c r="AH202" s="85"/>
      <c r="AI202" s="85"/>
      <c r="AJ202" s="85"/>
      <c r="AK202" s="85"/>
      <c r="AL202" s="85"/>
      <c r="AM202" s="85"/>
      <c r="AN202" s="85"/>
      <c r="AO202" s="85"/>
    </row>
    <row r="203" spans="1:41" s="8" customFormat="1" ht="26.4" x14ac:dyDescent="0.25">
      <c r="A203" s="76" t="s">
        <v>2051</v>
      </c>
      <c r="B203" s="77" t="s">
        <v>1058</v>
      </c>
      <c r="C203" s="77" t="s">
        <v>481</v>
      </c>
      <c r="D203" s="186"/>
      <c r="E203" s="77" t="s">
        <v>1787</v>
      </c>
      <c r="F203" s="77" t="s">
        <v>226</v>
      </c>
      <c r="G203" s="77" t="s">
        <v>1950</v>
      </c>
      <c r="H203" s="76"/>
      <c r="I203" s="76" t="s">
        <v>1416</v>
      </c>
      <c r="J203" s="76"/>
      <c r="K203" s="76" t="s">
        <v>2317</v>
      </c>
      <c r="L203" s="76" t="s">
        <v>481</v>
      </c>
      <c r="M203" s="76" t="s">
        <v>2038</v>
      </c>
      <c r="N203" s="186"/>
      <c r="O203" s="77"/>
      <c r="P203" s="76"/>
      <c r="Q203" s="76" t="s">
        <v>1111</v>
      </c>
      <c r="R203" s="76" t="s">
        <v>43</v>
      </c>
      <c r="S203" s="76" t="s">
        <v>44</v>
      </c>
      <c r="T203" s="76"/>
      <c r="U203" s="76" t="s">
        <v>45</v>
      </c>
      <c r="V203" s="76"/>
      <c r="W203" s="76"/>
      <c r="X203" s="177"/>
      <c r="Y203" s="79"/>
      <c r="Z203" s="79"/>
      <c r="AA203" s="76"/>
      <c r="AB203" s="76"/>
      <c r="AC203" s="76"/>
      <c r="AD203" s="77" t="s">
        <v>2313</v>
      </c>
      <c r="AE203" s="79"/>
      <c r="AF203" s="76"/>
      <c r="AG203" s="76"/>
      <c r="AH203" s="76"/>
      <c r="AI203" s="76"/>
      <c r="AJ203" s="76"/>
      <c r="AK203" s="76"/>
      <c r="AL203" s="76"/>
      <c r="AM203" s="76"/>
      <c r="AN203" s="76"/>
      <c r="AO203" s="76"/>
    </row>
    <row r="204" spans="1:41" s="8" customFormat="1" ht="26.4" x14ac:dyDescent="0.25">
      <c r="A204" s="85" t="s">
        <v>2192</v>
      </c>
      <c r="B204" s="77" t="s">
        <v>1059</v>
      </c>
      <c r="C204" s="89" t="s">
        <v>1596</v>
      </c>
      <c r="D204" s="113">
        <v>36766</v>
      </c>
      <c r="E204" s="89" t="s">
        <v>1154</v>
      </c>
      <c r="F204" s="77" t="s">
        <v>1890</v>
      </c>
      <c r="G204" s="89" t="s">
        <v>1950</v>
      </c>
      <c r="H204" s="85" t="s">
        <v>1667</v>
      </c>
      <c r="I204" s="86" t="s">
        <v>2191</v>
      </c>
      <c r="J204" s="76" t="s">
        <v>493</v>
      </c>
      <c r="K204" s="85"/>
      <c r="L204" s="85" t="s">
        <v>1596</v>
      </c>
      <c r="M204" s="76"/>
      <c r="N204" s="186"/>
      <c r="O204" s="77" t="s">
        <v>494</v>
      </c>
      <c r="P204" s="76"/>
      <c r="Q204" s="86" t="s">
        <v>109</v>
      </c>
      <c r="R204" s="85" t="s">
        <v>110</v>
      </c>
      <c r="S204" s="85"/>
      <c r="T204" s="86"/>
      <c r="U204" s="85" t="s">
        <v>111</v>
      </c>
      <c r="V204" s="76"/>
      <c r="W204" s="87">
        <v>17.940000000000001</v>
      </c>
      <c r="X204" s="177" t="s">
        <v>2315</v>
      </c>
      <c r="Y204" s="79"/>
      <c r="Z204" s="99">
        <v>36563</v>
      </c>
      <c r="AA204" s="76" t="s">
        <v>492</v>
      </c>
      <c r="AB204" s="76"/>
      <c r="AC204" s="76"/>
      <c r="AD204" s="89" t="s">
        <v>768</v>
      </c>
      <c r="AE204" s="79"/>
      <c r="AF204" s="76" t="s">
        <v>1579</v>
      </c>
      <c r="AG204" s="85"/>
      <c r="AH204" s="76"/>
      <c r="AI204" s="76"/>
      <c r="AJ204" s="76"/>
      <c r="AK204" s="76"/>
      <c r="AL204" s="76"/>
      <c r="AM204" s="76"/>
      <c r="AN204" s="76"/>
      <c r="AO204" s="76"/>
    </row>
    <row r="205" spans="1:41" s="156" customFormat="1" ht="39.6" x14ac:dyDescent="0.25">
      <c r="A205" s="155" t="s">
        <v>1245</v>
      </c>
      <c r="B205" s="158" t="s">
        <v>1059</v>
      </c>
      <c r="C205" s="199" t="s">
        <v>949</v>
      </c>
      <c r="D205" s="190">
        <v>36790</v>
      </c>
      <c r="E205" s="158" t="s">
        <v>2332</v>
      </c>
      <c r="F205" s="158" t="s">
        <v>1877</v>
      </c>
      <c r="G205" s="158" t="s">
        <v>1950</v>
      </c>
      <c r="H205" s="155" t="s">
        <v>2169</v>
      </c>
      <c r="I205" s="157" t="s">
        <v>2170</v>
      </c>
      <c r="J205" s="155" t="s">
        <v>2320</v>
      </c>
      <c r="K205" s="155" t="s">
        <v>1156</v>
      </c>
      <c r="L205" s="155"/>
      <c r="M205" s="155" t="s">
        <v>1775</v>
      </c>
      <c r="N205" s="190"/>
      <c r="O205" s="158" t="s">
        <v>1244</v>
      </c>
      <c r="P205" s="155"/>
      <c r="Q205" s="157" t="s">
        <v>1689</v>
      </c>
      <c r="R205" s="161" t="s">
        <v>1690</v>
      </c>
      <c r="S205" s="155"/>
      <c r="T205" s="157"/>
      <c r="U205" s="155"/>
      <c r="V205" s="155"/>
      <c r="W205" s="159">
        <v>21.558</v>
      </c>
      <c r="X205" s="179"/>
      <c r="Y205" s="157"/>
      <c r="Z205" s="157"/>
      <c r="AA205" s="155"/>
      <c r="AB205" s="155"/>
      <c r="AC205" s="155"/>
      <c r="AD205" s="158" t="s">
        <v>768</v>
      </c>
      <c r="AE205" s="160">
        <v>35550</v>
      </c>
      <c r="AF205" s="155" t="s">
        <v>1243</v>
      </c>
      <c r="AG205" s="155"/>
      <c r="AH205" s="155"/>
      <c r="AI205" s="155"/>
      <c r="AJ205" s="155"/>
      <c r="AK205" s="155"/>
      <c r="AL205" s="155"/>
      <c r="AM205" s="155"/>
      <c r="AN205" s="155"/>
      <c r="AO205" s="155"/>
    </row>
    <row r="206" spans="1:41" s="18" customFormat="1" x14ac:dyDescent="0.25">
      <c r="A206" s="103" t="s">
        <v>1417</v>
      </c>
      <c r="B206" s="77" t="s">
        <v>1058</v>
      </c>
      <c r="C206" s="77" t="s">
        <v>1596</v>
      </c>
      <c r="D206" s="189"/>
      <c r="E206" s="77" t="s">
        <v>1047</v>
      </c>
      <c r="F206" s="77" t="s">
        <v>1877</v>
      </c>
      <c r="G206" s="77" t="s">
        <v>1950</v>
      </c>
      <c r="H206" s="76"/>
      <c r="I206" s="76" t="s">
        <v>1419</v>
      </c>
      <c r="J206" s="76"/>
      <c r="K206" s="76" t="s">
        <v>2317</v>
      </c>
      <c r="L206" s="76" t="s">
        <v>1596</v>
      </c>
      <c r="M206" s="76" t="s">
        <v>1775</v>
      </c>
      <c r="N206" s="186"/>
      <c r="O206" s="77"/>
      <c r="P206" s="76"/>
      <c r="Q206" s="76" t="s">
        <v>1418</v>
      </c>
      <c r="R206" s="76" t="s">
        <v>46</v>
      </c>
      <c r="S206" s="76"/>
      <c r="T206" s="76"/>
      <c r="U206" s="76" t="s">
        <v>47</v>
      </c>
      <c r="V206" s="103"/>
      <c r="W206" s="76"/>
      <c r="X206" s="177"/>
      <c r="Y206" s="79"/>
      <c r="Z206" s="79"/>
      <c r="AA206" s="76"/>
      <c r="AB206" s="76"/>
      <c r="AC206" s="76"/>
      <c r="AD206" s="77" t="s">
        <v>2313</v>
      </c>
      <c r="AE206" s="79"/>
      <c r="AF206" s="76"/>
      <c r="AG206" s="76"/>
      <c r="AH206" s="98"/>
      <c r="AI206" s="98"/>
      <c r="AJ206" s="98"/>
      <c r="AK206" s="98"/>
      <c r="AL206" s="98"/>
      <c r="AM206" s="98"/>
      <c r="AN206" s="98"/>
      <c r="AO206" s="98"/>
    </row>
    <row r="207" spans="1:41" s="8" customFormat="1" x14ac:dyDescent="0.25">
      <c r="A207" s="103" t="s">
        <v>1420</v>
      </c>
      <c r="B207" s="77" t="s">
        <v>1058</v>
      </c>
      <c r="C207" s="77" t="s">
        <v>1596</v>
      </c>
      <c r="D207" s="189"/>
      <c r="E207" s="77"/>
      <c r="F207" s="77" t="s">
        <v>1877</v>
      </c>
      <c r="G207" s="77" t="s">
        <v>1950</v>
      </c>
      <c r="H207" s="76"/>
      <c r="I207" s="76" t="s">
        <v>1814</v>
      </c>
      <c r="J207" s="76"/>
      <c r="K207" s="76"/>
      <c r="L207" s="76" t="s">
        <v>1596</v>
      </c>
      <c r="M207" s="76"/>
      <c r="N207" s="186"/>
      <c r="O207" s="77"/>
      <c r="P207" s="76"/>
      <c r="Q207" s="76" t="s">
        <v>1421</v>
      </c>
      <c r="R207" s="76"/>
      <c r="S207" s="76"/>
      <c r="T207" s="76"/>
      <c r="U207" s="76"/>
      <c r="V207" s="103"/>
      <c r="W207" s="76"/>
      <c r="X207" s="177"/>
      <c r="Y207" s="79"/>
      <c r="Z207" s="79"/>
      <c r="AA207" s="76"/>
      <c r="AB207" s="76"/>
      <c r="AC207" s="76"/>
      <c r="AD207" s="77"/>
      <c r="AE207" s="79"/>
      <c r="AF207" s="76"/>
      <c r="AG207" s="76"/>
      <c r="AH207" s="76"/>
      <c r="AI207" s="76"/>
      <c r="AJ207" s="76"/>
      <c r="AK207" s="76"/>
      <c r="AL207" s="76"/>
      <c r="AM207" s="76"/>
      <c r="AN207" s="76"/>
      <c r="AO207" s="76"/>
    </row>
    <row r="208" spans="1:41" s="6" customFormat="1" ht="26.4" x14ac:dyDescent="0.25">
      <c r="A208" s="85" t="s">
        <v>669</v>
      </c>
      <c r="B208" s="77" t="s">
        <v>1059</v>
      </c>
      <c r="C208" s="113" t="s">
        <v>1596</v>
      </c>
      <c r="D208" s="113">
        <v>36725</v>
      </c>
      <c r="E208" s="89" t="s">
        <v>1154</v>
      </c>
      <c r="F208" s="89"/>
      <c r="G208" s="89" t="s">
        <v>1950</v>
      </c>
      <c r="H208" s="85" t="s">
        <v>182</v>
      </c>
      <c r="I208" s="86" t="s">
        <v>1329</v>
      </c>
      <c r="J208" s="85"/>
      <c r="K208" s="85"/>
      <c r="L208" s="85" t="s">
        <v>1596</v>
      </c>
      <c r="M208" s="85"/>
      <c r="N208" s="113"/>
      <c r="O208" s="89"/>
      <c r="P208" s="85"/>
      <c r="Q208" s="86" t="s">
        <v>1584</v>
      </c>
      <c r="R208" s="85"/>
      <c r="S208" s="85"/>
      <c r="T208" s="86"/>
      <c r="U208" s="85"/>
      <c r="V208" s="85"/>
      <c r="W208" s="87">
        <v>129.084</v>
      </c>
      <c r="X208" s="142"/>
      <c r="Y208" s="85"/>
      <c r="Z208" s="85"/>
      <c r="AA208" s="85"/>
      <c r="AB208" s="85"/>
      <c r="AC208" s="85"/>
      <c r="AD208" s="89" t="s">
        <v>2313</v>
      </c>
      <c r="AE208" s="85"/>
      <c r="AF208" s="85"/>
      <c r="AG208" s="85"/>
      <c r="AH208" s="85"/>
      <c r="AI208" s="85"/>
      <c r="AJ208" s="85"/>
      <c r="AK208" s="85"/>
      <c r="AL208" s="85"/>
      <c r="AM208" s="85"/>
      <c r="AN208" s="85"/>
      <c r="AO208" s="85"/>
    </row>
    <row r="209" spans="1:41" s="35" customFormat="1" x14ac:dyDescent="0.25">
      <c r="A209" s="76" t="s">
        <v>2052</v>
      </c>
      <c r="B209" s="77" t="s">
        <v>1058</v>
      </c>
      <c r="C209" s="77" t="s">
        <v>1596</v>
      </c>
      <c r="D209" s="186"/>
      <c r="E209" s="77" t="s">
        <v>2322</v>
      </c>
      <c r="F209" s="77" t="s">
        <v>1877</v>
      </c>
      <c r="G209" s="77" t="s">
        <v>1950</v>
      </c>
      <c r="H209" s="76"/>
      <c r="I209" s="76" t="s">
        <v>1423</v>
      </c>
      <c r="J209" s="76"/>
      <c r="K209" s="76" t="s">
        <v>2317</v>
      </c>
      <c r="L209" s="76" t="s">
        <v>1596</v>
      </c>
      <c r="M209" s="76"/>
      <c r="N209" s="186"/>
      <c r="O209" s="77"/>
      <c r="P209" s="76"/>
      <c r="Q209" s="76" t="s">
        <v>1422</v>
      </c>
      <c r="R209" s="76" t="s">
        <v>48</v>
      </c>
      <c r="S209" s="76" t="s">
        <v>49</v>
      </c>
      <c r="T209" s="76"/>
      <c r="U209" s="76" t="s">
        <v>50</v>
      </c>
      <c r="V209" s="76"/>
      <c r="W209" s="76"/>
      <c r="X209" s="177"/>
      <c r="Y209" s="79"/>
      <c r="Z209" s="79"/>
      <c r="AA209" s="76"/>
      <c r="AB209" s="76"/>
      <c r="AC209" s="76"/>
      <c r="AD209" s="77" t="s">
        <v>2313</v>
      </c>
      <c r="AE209" s="79"/>
      <c r="AF209" s="76"/>
      <c r="AG209" s="76"/>
      <c r="AH209" s="80"/>
      <c r="AI209" s="80"/>
      <c r="AJ209" s="80"/>
      <c r="AK209" s="80"/>
      <c r="AL209" s="80"/>
      <c r="AM209" s="80"/>
      <c r="AN209" s="80"/>
      <c r="AO209" s="80"/>
    </row>
    <row r="210" spans="1:41" s="6" customFormat="1" ht="39.6" x14ac:dyDescent="0.25">
      <c r="A210" s="76" t="s">
        <v>1091</v>
      </c>
      <c r="B210" s="77" t="s">
        <v>1058</v>
      </c>
      <c r="C210" s="77" t="s">
        <v>1596</v>
      </c>
      <c r="D210" s="186">
        <v>36797</v>
      </c>
      <c r="E210" s="77" t="s">
        <v>1049</v>
      </c>
      <c r="F210" s="77" t="s">
        <v>1877</v>
      </c>
      <c r="G210" s="77" t="s">
        <v>1950</v>
      </c>
      <c r="H210" s="76"/>
      <c r="I210" s="76" t="s">
        <v>1090</v>
      </c>
      <c r="J210" s="76"/>
      <c r="K210" s="76" t="s">
        <v>2317</v>
      </c>
      <c r="L210" s="76" t="s">
        <v>2317</v>
      </c>
      <c r="M210" s="76" t="s">
        <v>1775</v>
      </c>
      <c r="N210" s="186"/>
      <c r="O210" s="77"/>
      <c r="P210" s="76"/>
      <c r="Q210" s="76" t="s">
        <v>1025</v>
      </c>
      <c r="R210" s="76"/>
      <c r="S210" s="76"/>
      <c r="T210" s="76"/>
      <c r="U210" s="76"/>
      <c r="V210" s="76"/>
      <c r="W210" s="76"/>
      <c r="X210" s="177"/>
      <c r="Y210" s="79"/>
      <c r="Z210" s="79"/>
      <c r="AA210" s="76"/>
      <c r="AB210" s="76"/>
      <c r="AC210" s="76"/>
      <c r="AD210" s="77" t="s">
        <v>2313</v>
      </c>
      <c r="AE210" s="79"/>
      <c r="AF210" s="76"/>
      <c r="AG210" s="76"/>
      <c r="AH210" s="85"/>
      <c r="AI210" s="85"/>
      <c r="AJ210" s="85"/>
      <c r="AK210" s="85"/>
      <c r="AL210" s="85"/>
      <c r="AM210" s="85"/>
      <c r="AN210" s="85"/>
      <c r="AO210" s="85"/>
    </row>
    <row r="211" spans="1:41" s="8" customFormat="1" x14ac:dyDescent="0.25">
      <c r="A211" s="76" t="s">
        <v>1221</v>
      </c>
      <c r="B211" s="77" t="s">
        <v>1058</v>
      </c>
      <c r="C211" s="77"/>
      <c r="D211" s="186"/>
      <c r="E211" s="77" t="s">
        <v>1853</v>
      </c>
      <c r="F211" s="77" t="s">
        <v>1877</v>
      </c>
      <c r="G211" s="77" t="s">
        <v>1950</v>
      </c>
      <c r="H211" s="76"/>
      <c r="I211" s="76"/>
      <c r="J211" s="76"/>
      <c r="K211" s="76"/>
      <c r="L211" s="76"/>
      <c r="M211" s="76"/>
      <c r="N211" s="186"/>
      <c r="O211" s="77"/>
      <c r="P211" s="76"/>
      <c r="Q211" s="76" t="s">
        <v>1222</v>
      </c>
      <c r="R211" s="76" t="s">
        <v>1223</v>
      </c>
      <c r="S211" s="76" t="s">
        <v>1224</v>
      </c>
      <c r="T211" s="76" t="s">
        <v>1340</v>
      </c>
      <c r="U211" s="76" t="s">
        <v>1341</v>
      </c>
      <c r="V211" s="76"/>
      <c r="W211" s="76"/>
      <c r="X211" s="177"/>
      <c r="Y211" s="79"/>
      <c r="Z211" s="79"/>
      <c r="AA211" s="76"/>
      <c r="AB211" s="76"/>
      <c r="AC211" s="76"/>
      <c r="AD211" s="77"/>
      <c r="AE211" s="79"/>
      <c r="AF211" s="76"/>
      <c r="AG211" s="76"/>
      <c r="AH211" s="76"/>
      <c r="AI211" s="76"/>
      <c r="AJ211" s="76"/>
      <c r="AK211" s="76"/>
      <c r="AL211" s="76"/>
      <c r="AM211" s="76"/>
      <c r="AN211" s="76"/>
      <c r="AO211" s="76"/>
    </row>
    <row r="212" spans="1:41" s="35" customFormat="1" ht="26.4" x14ac:dyDescent="0.25">
      <c r="A212" s="76" t="s">
        <v>1646</v>
      </c>
      <c r="B212" s="77" t="s">
        <v>1058</v>
      </c>
      <c r="C212" s="77"/>
      <c r="D212" s="186"/>
      <c r="E212" s="77" t="s">
        <v>1853</v>
      </c>
      <c r="F212" s="77" t="s">
        <v>1877</v>
      </c>
      <c r="G212" s="77" t="s">
        <v>1950</v>
      </c>
      <c r="H212" s="76"/>
      <c r="I212" s="76"/>
      <c r="J212" s="76"/>
      <c r="K212" s="76"/>
      <c r="L212" s="76" t="s">
        <v>2317</v>
      </c>
      <c r="M212" s="76" t="s">
        <v>834</v>
      </c>
      <c r="N212" s="186">
        <v>36714</v>
      </c>
      <c r="O212" s="77"/>
      <c r="P212" s="76"/>
      <c r="Q212" s="76" t="s">
        <v>835</v>
      </c>
      <c r="R212" s="76" t="s">
        <v>836</v>
      </c>
      <c r="S212" s="76" t="s">
        <v>837</v>
      </c>
      <c r="T212" s="76" t="s">
        <v>838</v>
      </c>
      <c r="U212" s="76" t="s">
        <v>1566</v>
      </c>
      <c r="V212" s="76"/>
      <c r="W212" s="76"/>
      <c r="X212" s="177"/>
      <c r="Y212" s="79"/>
      <c r="Z212" s="79"/>
      <c r="AA212" s="76"/>
      <c r="AB212" s="76"/>
      <c r="AC212" s="76"/>
      <c r="AD212" s="77"/>
      <c r="AE212" s="79"/>
      <c r="AF212" s="76"/>
      <c r="AG212" s="76"/>
      <c r="AH212" s="80"/>
      <c r="AI212" s="80"/>
      <c r="AJ212" s="80"/>
      <c r="AK212" s="80"/>
      <c r="AL212" s="80"/>
      <c r="AM212" s="80"/>
      <c r="AN212" s="80"/>
      <c r="AO212" s="80"/>
    </row>
    <row r="213" spans="1:41" s="8" customFormat="1" ht="39.6" x14ac:dyDescent="0.25">
      <c r="A213" s="76" t="s">
        <v>790</v>
      </c>
      <c r="B213" s="77" t="s">
        <v>1059</v>
      </c>
      <c r="C213" s="77" t="s">
        <v>982</v>
      </c>
      <c r="D213" s="186">
        <v>36726</v>
      </c>
      <c r="E213" s="77" t="s">
        <v>982</v>
      </c>
      <c r="F213" s="77" t="s">
        <v>1890</v>
      </c>
      <c r="G213" s="77" t="s">
        <v>1950</v>
      </c>
      <c r="H213" s="101" t="s">
        <v>2272</v>
      </c>
      <c r="I213" s="100" t="s">
        <v>814</v>
      </c>
      <c r="J213" s="76"/>
      <c r="K213" s="76" t="s">
        <v>1156</v>
      </c>
      <c r="L213" s="76" t="s">
        <v>2317</v>
      </c>
      <c r="M213" s="76"/>
      <c r="N213" s="186"/>
      <c r="O213" s="77" t="s">
        <v>1941</v>
      </c>
      <c r="P213" s="76"/>
      <c r="Q213" s="100" t="s">
        <v>812</v>
      </c>
      <c r="R213" s="100" t="s">
        <v>813</v>
      </c>
      <c r="S213" s="100"/>
      <c r="T213" s="100"/>
      <c r="U213" s="100"/>
      <c r="V213" s="76"/>
      <c r="W213" s="81">
        <v>26.995000000000001</v>
      </c>
      <c r="X213" s="177">
        <v>35410</v>
      </c>
      <c r="Y213" s="79" t="s">
        <v>1940</v>
      </c>
      <c r="Z213" s="99">
        <v>36132</v>
      </c>
      <c r="AA213" s="76" t="s">
        <v>1939</v>
      </c>
      <c r="AB213" s="76"/>
      <c r="AC213" s="76"/>
      <c r="AD213" s="77" t="s">
        <v>2313</v>
      </c>
      <c r="AE213" s="79"/>
      <c r="AF213" s="76"/>
      <c r="AG213" s="76"/>
      <c r="AH213" s="76"/>
      <c r="AI213" s="76"/>
      <c r="AJ213" s="76"/>
      <c r="AK213" s="76"/>
      <c r="AL213" s="76"/>
      <c r="AM213" s="76"/>
      <c r="AN213" s="76"/>
      <c r="AO213" s="76"/>
    </row>
    <row r="214" spans="1:41" s="36" customFormat="1" x14ac:dyDescent="0.25">
      <c r="A214" s="76" t="s">
        <v>1772</v>
      </c>
      <c r="B214" s="77" t="s">
        <v>1059</v>
      </c>
      <c r="C214" s="77" t="s">
        <v>982</v>
      </c>
      <c r="D214" s="186">
        <v>36719</v>
      </c>
      <c r="E214" s="77" t="s">
        <v>982</v>
      </c>
      <c r="F214" s="77" t="s">
        <v>1877</v>
      </c>
      <c r="G214" s="176" t="s">
        <v>1950</v>
      </c>
      <c r="H214" s="101" t="s">
        <v>2272</v>
      </c>
      <c r="I214" s="79"/>
      <c r="J214" s="76" t="s">
        <v>2320</v>
      </c>
      <c r="K214" s="76"/>
      <c r="L214" s="79" t="s">
        <v>2317</v>
      </c>
      <c r="M214" s="76"/>
      <c r="N214" s="186"/>
      <c r="O214" s="77" t="s">
        <v>1771</v>
      </c>
      <c r="P214" s="76"/>
      <c r="Q214" s="79"/>
      <c r="R214" s="76"/>
      <c r="S214" s="76"/>
      <c r="T214" s="79"/>
      <c r="U214" s="76"/>
      <c r="V214" s="76"/>
      <c r="W214" s="81">
        <v>16.23</v>
      </c>
      <c r="X214" s="177"/>
      <c r="Y214" s="79"/>
      <c r="Z214" s="79"/>
      <c r="AA214" s="76"/>
      <c r="AB214" s="76"/>
      <c r="AC214" s="76"/>
      <c r="AD214" s="77" t="s">
        <v>2313</v>
      </c>
      <c r="AE214" s="79"/>
      <c r="AF214" s="76"/>
      <c r="AG214" s="76"/>
      <c r="AH214" s="97"/>
      <c r="AI214" s="97"/>
      <c r="AJ214" s="97"/>
      <c r="AK214" s="97"/>
      <c r="AL214" s="97"/>
      <c r="AM214" s="97"/>
      <c r="AN214" s="97"/>
      <c r="AO214" s="97"/>
    </row>
    <row r="215" spans="1:41" s="8" customFormat="1" ht="26.4" x14ac:dyDescent="0.25">
      <c r="A215" s="76" t="s">
        <v>497</v>
      </c>
      <c r="B215" s="77" t="s">
        <v>1059</v>
      </c>
      <c r="C215" s="77" t="s">
        <v>217</v>
      </c>
      <c r="D215" s="186">
        <v>36790</v>
      </c>
      <c r="E215" s="77" t="s">
        <v>1047</v>
      </c>
      <c r="F215" s="77" t="s">
        <v>1877</v>
      </c>
      <c r="G215" s="77" t="s">
        <v>1950</v>
      </c>
      <c r="H215" s="76" t="s">
        <v>2171</v>
      </c>
      <c r="I215" s="79" t="s">
        <v>2172</v>
      </c>
      <c r="J215" s="76" t="s">
        <v>2320</v>
      </c>
      <c r="K215" s="76"/>
      <c r="L215" s="76" t="s">
        <v>340</v>
      </c>
      <c r="M215" s="76"/>
      <c r="N215" s="186"/>
      <c r="O215" s="77" t="s">
        <v>496</v>
      </c>
      <c r="P215" s="76"/>
      <c r="Q215" s="79" t="s">
        <v>178</v>
      </c>
      <c r="R215" s="76" t="s">
        <v>179</v>
      </c>
      <c r="S215" s="76" t="s">
        <v>260</v>
      </c>
      <c r="T215" s="79"/>
      <c r="U215" s="79" t="s">
        <v>1353</v>
      </c>
      <c r="V215" s="76"/>
      <c r="W215" s="81">
        <v>18.228999999999999</v>
      </c>
      <c r="X215" s="177"/>
      <c r="Y215" s="79"/>
      <c r="Z215" s="79"/>
      <c r="AA215" s="76"/>
      <c r="AB215" s="76"/>
      <c r="AC215" s="76"/>
      <c r="AD215" s="77" t="s">
        <v>2313</v>
      </c>
      <c r="AE215" s="79"/>
      <c r="AF215" s="76"/>
      <c r="AG215" s="76"/>
      <c r="AH215" s="76"/>
      <c r="AI215" s="76"/>
      <c r="AJ215" s="76"/>
      <c r="AK215" s="76"/>
      <c r="AL215" s="76"/>
      <c r="AM215" s="76"/>
      <c r="AN215" s="76"/>
      <c r="AO215" s="76"/>
    </row>
    <row r="216" spans="1:41" s="156" customFormat="1" ht="26.4" x14ac:dyDescent="0.25">
      <c r="A216" s="155" t="s">
        <v>619</v>
      </c>
      <c r="B216" s="158" t="s">
        <v>1059</v>
      </c>
      <c r="C216" s="199" t="s">
        <v>798</v>
      </c>
      <c r="D216" s="190">
        <v>36776</v>
      </c>
      <c r="E216" s="158" t="s">
        <v>2318</v>
      </c>
      <c r="F216" s="203" t="s">
        <v>1890</v>
      </c>
      <c r="G216" s="158" t="s">
        <v>1950</v>
      </c>
      <c r="H216" s="155" t="s">
        <v>1660</v>
      </c>
      <c r="I216" s="157" t="s">
        <v>473</v>
      </c>
      <c r="J216" s="162" t="s">
        <v>2320</v>
      </c>
      <c r="K216" s="155"/>
      <c r="L216" s="157" t="s">
        <v>180</v>
      </c>
      <c r="M216" s="155"/>
      <c r="N216" s="190"/>
      <c r="O216" s="203" t="s">
        <v>2207</v>
      </c>
      <c r="P216" s="162"/>
      <c r="Q216" s="157" t="s">
        <v>1844</v>
      </c>
      <c r="R216" s="155" t="s">
        <v>1845</v>
      </c>
      <c r="S216" s="155"/>
      <c r="T216" s="157" t="s">
        <v>1846</v>
      </c>
      <c r="U216" s="155" t="s">
        <v>1847</v>
      </c>
      <c r="V216" s="155" t="s">
        <v>984</v>
      </c>
      <c r="W216" s="159">
        <v>172.6</v>
      </c>
      <c r="X216" s="179"/>
      <c r="Y216" s="157"/>
      <c r="Z216" s="157"/>
      <c r="AA216" s="155"/>
      <c r="AB216" s="155"/>
      <c r="AC216" s="155"/>
      <c r="AD216" s="158" t="s">
        <v>2313</v>
      </c>
      <c r="AE216" s="157"/>
      <c r="AF216" s="155"/>
      <c r="AG216" s="155"/>
      <c r="AH216" s="155"/>
      <c r="AI216" s="155"/>
      <c r="AJ216" s="155"/>
      <c r="AK216" s="155"/>
      <c r="AL216" s="155"/>
      <c r="AM216" s="155"/>
      <c r="AN216" s="155"/>
      <c r="AO216" s="155"/>
    </row>
    <row r="217" spans="1:41" s="6" customFormat="1" x14ac:dyDescent="0.25">
      <c r="A217" s="76" t="s">
        <v>2075</v>
      </c>
      <c r="B217" s="77" t="s">
        <v>1059</v>
      </c>
      <c r="C217" s="201" t="s">
        <v>217</v>
      </c>
      <c r="D217" s="186">
        <v>36718</v>
      </c>
      <c r="E217" s="77" t="s">
        <v>1154</v>
      </c>
      <c r="F217" s="143" t="s">
        <v>1890</v>
      </c>
      <c r="G217" s="77" t="s">
        <v>1949</v>
      </c>
      <c r="H217" s="76" t="s">
        <v>1658</v>
      </c>
      <c r="I217" s="79" t="s">
        <v>673</v>
      </c>
      <c r="J217" s="83" t="s">
        <v>2320</v>
      </c>
      <c r="K217" s="76"/>
      <c r="L217" s="79" t="s">
        <v>180</v>
      </c>
      <c r="M217" s="76"/>
      <c r="N217" s="186"/>
      <c r="O217" s="143" t="s">
        <v>2074</v>
      </c>
      <c r="P217" s="83"/>
      <c r="Q217" s="79" t="s">
        <v>670</v>
      </c>
      <c r="R217" s="76" t="s">
        <v>671</v>
      </c>
      <c r="S217" s="76"/>
      <c r="T217" s="79" t="s">
        <v>672</v>
      </c>
      <c r="U217" s="76"/>
      <c r="V217" s="76"/>
      <c r="W217" s="81">
        <v>114.88500000000001</v>
      </c>
      <c r="X217" s="177"/>
      <c r="Y217" s="79"/>
      <c r="Z217" s="79"/>
      <c r="AA217" s="76"/>
      <c r="AB217" s="76"/>
      <c r="AC217" s="76"/>
      <c r="AD217" s="143" t="s">
        <v>2207</v>
      </c>
      <c r="AE217" s="79"/>
      <c r="AF217" s="76"/>
      <c r="AG217" s="76"/>
      <c r="AH217" s="85"/>
      <c r="AI217" s="85"/>
      <c r="AJ217" s="85"/>
      <c r="AK217" s="85"/>
      <c r="AL217" s="85"/>
      <c r="AM217" s="85"/>
      <c r="AN217" s="85"/>
      <c r="AO217" s="85"/>
    </row>
    <row r="218" spans="1:41" s="8" customFormat="1" ht="39.6" x14ac:dyDescent="0.25">
      <c r="A218" s="85" t="s">
        <v>345</v>
      </c>
      <c r="B218" s="77" t="s">
        <v>1059</v>
      </c>
      <c r="C218" s="89" t="s">
        <v>1596</v>
      </c>
      <c r="D218" s="113">
        <v>36725</v>
      </c>
      <c r="E218" s="89" t="s">
        <v>1154</v>
      </c>
      <c r="F218" s="89"/>
      <c r="G218" s="89" t="s">
        <v>1950</v>
      </c>
      <c r="H218" s="85" t="s">
        <v>328</v>
      </c>
      <c r="I218" s="86" t="s">
        <v>347</v>
      </c>
      <c r="J218" s="85"/>
      <c r="K218" s="85" t="s">
        <v>1156</v>
      </c>
      <c r="L218" s="86" t="s">
        <v>1596</v>
      </c>
      <c r="M218" s="85"/>
      <c r="N218" s="113"/>
      <c r="O218" s="89" t="s">
        <v>210</v>
      </c>
      <c r="P218" s="85"/>
      <c r="Q218" s="86" t="s">
        <v>346</v>
      </c>
      <c r="R218" s="86" t="s">
        <v>674</v>
      </c>
      <c r="S218" s="86"/>
      <c r="T218" s="86" t="s">
        <v>675</v>
      </c>
      <c r="U218" s="85"/>
      <c r="V218" s="85"/>
      <c r="W218" s="87">
        <v>88.441000000000003</v>
      </c>
      <c r="X218" s="142">
        <v>36529</v>
      </c>
      <c r="Y218" s="86" t="s">
        <v>209</v>
      </c>
      <c r="Z218" s="88">
        <v>36136</v>
      </c>
      <c r="AA218" s="85" t="s">
        <v>2119</v>
      </c>
      <c r="AB218" s="85"/>
      <c r="AC218" s="85"/>
      <c r="AD218" s="89" t="s">
        <v>768</v>
      </c>
      <c r="AE218" s="88">
        <v>35289</v>
      </c>
      <c r="AF218" s="85" t="s">
        <v>2118</v>
      </c>
      <c r="AG218" s="85"/>
      <c r="AH218" s="76"/>
      <c r="AI218" s="76"/>
      <c r="AJ218" s="76"/>
      <c r="AK218" s="76"/>
      <c r="AL218" s="76"/>
      <c r="AM218" s="76"/>
      <c r="AN218" s="76"/>
      <c r="AO218" s="76"/>
    </row>
    <row r="219" spans="1:41" s="8" customFormat="1" x14ac:dyDescent="0.25">
      <c r="A219" s="169" t="s">
        <v>2053</v>
      </c>
      <c r="B219" s="77" t="s">
        <v>1058</v>
      </c>
      <c r="C219" s="77" t="s">
        <v>821</v>
      </c>
      <c r="D219" s="186"/>
      <c r="E219" s="77" t="s">
        <v>2088</v>
      </c>
      <c r="F219" s="77" t="s">
        <v>1877</v>
      </c>
      <c r="G219" s="77" t="s">
        <v>1950</v>
      </c>
      <c r="H219" s="76"/>
      <c r="I219" s="76" t="s">
        <v>1815</v>
      </c>
      <c r="J219" s="76"/>
      <c r="K219" s="76" t="s">
        <v>2317</v>
      </c>
      <c r="L219" s="76" t="s">
        <v>2317</v>
      </c>
      <c r="M219" s="76" t="s">
        <v>1775</v>
      </c>
      <c r="N219" s="186">
        <v>36717</v>
      </c>
      <c r="O219" s="77"/>
      <c r="P219" s="76"/>
      <c r="Q219" s="76" t="s">
        <v>71</v>
      </c>
      <c r="R219" s="76" t="s">
        <v>72</v>
      </c>
      <c r="S219" s="76" t="s">
        <v>73</v>
      </c>
      <c r="T219" s="76" t="s">
        <v>195</v>
      </c>
      <c r="U219" s="76" t="s">
        <v>196</v>
      </c>
      <c r="V219" s="76"/>
      <c r="W219" s="76"/>
      <c r="X219" s="177"/>
      <c r="Y219" s="79"/>
      <c r="Z219" s="79"/>
      <c r="AA219" s="76"/>
      <c r="AB219" s="76"/>
      <c r="AC219" s="76"/>
      <c r="AD219" s="77" t="s">
        <v>2313</v>
      </c>
      <c r="AE219" s="79"/>
      <c r="AF219" s="76"/>
      <c r="AG219" s="76"/>
      <c r="AH219" s="76"/>
      <c r="AI219" s="76"/>
      <c r="AJ219" s="76"/>
      <c r="AK219" s="76"/>
      <c r="AL219" s="76"/>
      <c r="AM219" s="76"/>
      <c r="AN219" s="76"/>
      <c r="AO219" s="76"/>
    </row>
    <row r="220" spans="1:41" s="8" customFormat="1" ht="26.4" x14ac:dyDescent="0.25">
      <c r="A220" s="85" t="s">
        <v>1356</v>
      </c>
      <c r="B220" s="77" t="s">
        <v>1059</v>
      </c>
      <c r="C220" s="89" t="s">
        <v>1596</v>
      </c>
      <c r="D220" s="113">
        <v>36801</v>
      </c>
      <c r="E220" s="89" t="s">
        <v>2332</v>
      </c>
      <c r="F220" s="89" t="s">
        <v>1890</v>
      </c>
      <c r="G220" s="89" t="s">
        <v>1950</v>
      </c>
      <c r="H220" s="86" t="s">
        <v>1358</v>
      </c>
      <c r="I220" s="104" t="s">
        <v>735</v>
      </c>
      <c r="J220" s="85"/>
      <c r="K220" s="85"/>
      <c r="L220" s="85" t="s">
        <v>1596</v>
      </c>
      <c r="M220" s="85"/>
      <c r="N220" s="113"/>
      <c r="O220" s="89"/>
      <c r="P220" s="85"/>
      <c r="Q220" s="86" t="s">
        <v>1357</v>
      </c>
      <c r="R220" s="85"/>
      <c r="S220" s="85"/>
      <c r="T220" s="86"/>
      <c r="U220" s="85"/>
      <c r="V220" s="85"/>
      <c r="W220" s="87"/>
      <c r="X220" s="142"/>
      <c r="Y220" s="86"/>
      <c r="Z220" s="88"/>
      <c r="AA220" s="85"/>
      <c r="AB220" s="85"/>
      <c r="AC220" s="85"/>
      <c r="AD220" s="89"/>
      <c r="AE220" s="86"/>
      <c r="AF220" s="85"/>
      <c r="AG220" s="85"/>
      <c r="AH220" s="76"/>
      <c r="AI220" s="76"/>
      <c r="AJ220" s="76"/>
      <c r="AK220" s="76"/>
      <c r="AL220" s="76"/>
      <c r="AM220" s="76"/>
      <c r="AN220" s="76"/>
      <c r="AO220" s="76"/>
    </row>
    <row r="221" spans="1:41" s="8" customFormat="1" ht="26.4" x14ac:dyDescent="0.25">
      <c r="A221" s="85" t="s">
        <v>392</v>
      </c>
      <c r="B221" s="77" t="s">
        <v>1059</v>
      </c>
      <c r="C221" s="89" t="s">
        <v>1596</v>
      </c>
      <c r="D221" s="113">
        <v>36727</v>
      </c>
      <c r="E221" s="89" t="s">
        <v>2332</v>
      </c>
      <c r="F221" s="89"/>
      <c r="G221" s="89" t="s">
        <v>1950</v>
      </c>
      <c r="H221" s="85" t="s">
        <v>329</v>
      </c>
      <c r="I221" s="86" t="s">
        <v>66</v>
      </c>
      <c r="J221" s="85"/>
      <c r="K221" s="85" t="s">
        <v>1156</v>
      </c>
      <c r="L221" s="85" t="s">
        <v>1596</v>
      </c>
      <c r="M221" s="85"/>
      <c r="N221" s="113"/>
      <c r="O221" s="89" t="s">
        <v>406</v>
      </c>
      <c r="P221" s="85"/>
      <c r="Q221" s="86" t="s">
        <v>1144</v>
      </c>
      <c r="R221" s="85"/>
      <c r="S221" s="85" t="s">
        <v>1145</v>
      </c>
      <c r="T221" s="86" t="s">
        <v>1146</v>
      </c>
      <c r="U221" s="85"/>
      <c r="V221" s="85"/>
      <c r="W221" s="87">
        <v>49.863</v>
      </c>
      <c r="X221" s="142" t="s">
        <v>2315</v>
      </c>
      <c r="Y221" s="86"/>
      <c r="Z221" s="88">
        <v>36685</v>
      </c>
      <c r="AA221" s="85" t="s">
        <v>405</v>
      </c>
      <c r="AB221" s="85"/>
      <c r="AC221" s="85"/>
      <c r="AD221" s="89" t="s">
        <v>2313</v>
      </c>
      <c r="AE221" s="86"/>
      <c r="AF221" s="85"/>
      <c r="AG221" s="85"/>
      <c r="AH221" s="76"/>
      <c r="AI221" s="76"/>
      <c r="AJ221" s="76"/>
      <c r="AK221" s="76"/>
      <c r="AL221" s="76"/>
      <c r="AM221" s="76"/>
      <c r="AN221" s="76"/>
      <c r="AO221" s="76"/>
    </row>
    <row r="222" spans="1:41" s="8" customFormat="1" ht="26.4" x14ac:dyDescent="0.25">
      <c r="A222" s="76" t="s">
        <v>2216</v>
      </c>
      <c r="B222" s="77" t="s">
        <v>1059</v>
      </c>
      <c r="C222" s="77" t="s">
        <v>217</v>
      </c>
      <c r="D222" s="186">
        <v>36790</v>
      </c>
      <c r="E222" s="77" t="s">
        <v>1049</v>
      </c>
      <c r="F222" s="77" t="s">
        <v>1877</v>
      </c>
      <c r="G222" s="77" t="s">
        <v>1950</v>
      </c>
      <c r="H222" s="76" t="s">
        <v>2173</v>
      </c>
      <c r="I222" s="79" t="s">
        <v>2174</v>
      </c>
      <c r="J222" s="76" t="s">
        <v>2320</v>
      </c>
      <c r="K222" s="76"/>
      <c r="L222" s="76" t="s">
        <v>2317</v>
      </c>
      <c r="M222" s="76"/>
      <c r="N222" s="186"/>
      <c r="O222" s="77" t="s">
        <v>1770</v>
      </c>
      <c r="P222" s="76"/>
      <c r="Q222" s="79" t="s">
        <v>74</v>
      </c>
      <c r="R222" s="76" t="s">
        <v>75</v>
      </c>
      <c r="S222" s="76" t="s">
        <v>76</v>
      </c>
      <c r="T222" s="79"/>
      <c r="U222" s="76" t="s">
        <v>77</v>
      </c>
      <c r="V222" s="76" t="s">
        <v>984</v>
      </c>
      <c r="W222" s="81">
        <v>16.13</v>
      </c>
      <c r="X222" s="177"/>
      <c r="Y222" s="79"/>
      <c r="Z222" s="79"/>
      <c r="AA222" s="76"/>
      <c r="AB222" s="76"/>
      <c r="AC222" s="76"/>
      <c r="AD222" s="77" t="s">
        <v>2313</v>
      </c>
      <c r="AE222" s="79"/>
      <c r="AF222" s="76"/>
      <c r="AG222" s="76"/>
      <c r="AH222" s="76"/>
      <c r="AI222" s="76"/>
      <c r="AJ222" s="76"/>
      <c r="AK222" s="76"/>
      <c r="AL222" s="76"/>
      <c r="AM222" s="76"/>
      <c r="AN222" s="76"/>
      <c r="AO222" s="76"/>
    </row>
    <row r="223" spans="1:41" s="8" customFormat="1" ht="26.4" x14ac:dyDescent="0.25">
      <c r="A223" s="85" t="s">
        <v>1359</v>
      </c>
      <c r="B223" s="77" t="s">
        <v>1059</v>
      </c>
      <c r="C223" s="109" t="s">
        <v>1596</v>
      </c>
      <c r="D223" s="113">
        <v>36725</v>
      </c>
      <c r="E223" s="89" t="s">
        <v>1787</v>
      </c>
      <c r="F223" s="89" t="s">
        <v>1890</v>
      </c>
      <c r="G223" s="89" t="s">
        <v>1950</v>
      </c>
      <c r="H223" s="86" t="s">
        <v>1361</v>
      </c>
      <c r="I223" s="76"/>
      <c r="J223" s="85"/>
      <c r="K223" s="85"/>
      <c r="L223" s="85" t="s">
        <v>1596</v>
      </c>
      <c r="M223" s="85"/>
      <c r="N223" s="113"/>
      <c r="O223" s="89"/>
      <c r="P223" s="85"/>
      <c r="Q223" s="86" t="s">
        <v>1360</v>
      </c>
      <c r="R223" s="85"/>
      <c r="S223" s="85"/>
      <c r="T223" s="86"/>
      <c r="U223" s="85"/>
      <c r="V223" s="85"/>
      <c r="W223" s="87"/>
      <c r="X223" s="142"/>
      <c r="Y223" s="86"/>
      <c r="Z223" s="88"/>
      <c r="AA223" s="85"/>
      <c r="AB223" s="85"/>
      <c r="AC223" s="85"/>
      <c r="AD223" s="89"/>
      <c r="AE223" s="86"/>
      <c r="AF223" s="85"/>
      <c r="AG223" s="85"/>
      <c r="AH223" s="76"/>
      <c r="AI223" s="76"/>
      <c r="AJ223" s="76"/>
      <c r="AK223" s="76"/>
      <c r="AL223" s="76"/>
      <c r="AM223" s="76"/>
      <c r="AN223" s="76"/>
      <c r="AO223" s="76"/>
    </row>
    <row r="224" spans="1:41" s="8" customFormat="1" ht="26.4" x14ac:dyDescent="0.25">
      <c r="A224" s="85" t="s">
        <v>608</v>
      </c>
      <c r="B224" s="77" t="s">
        <v>1059</v>
      </c>
      <c r="C224" s="109" t="s">
        <v>1596</v>
      </c>
      <c r="D224" s="113">
        <v>36718</v>
      </c>
      <c r="E224" s="89" t="s">
        <v>1154</v>
      </c>
      <c r="F224" s="89" t="s">
        <v>1890</v>
      </c>
      <c r="G224" s="89" t="s">
        <v>1950</v>
      </c>
      <c r="H224" s="85" t="s">
        <v>2010</v>
      </c>
      <c r="I224" s="86"/>
      <c r="J224" s="85"/>
      <c r="K224" s="85"/>
      <c r="L224" s="85" t="s">
        <v>1596</v>
      </c>
      <c r="M224" s="85"/>
      <c r="N224" s="113"/>
      <c r="O224" s="89" t="s">
        <v>607</v>
      </c>
      <c r="P224" s="85"/>
      <c r="Q224" s="86" t="s">
        <v>720</v>
      </c>
      <c r="R224" s="85" t="s">
        <v>721</v>
      </c>
      <c r="S224" s="85"/>
      <c r="T224" s="86"/>
      <c r="U224" s="85"/>
      <c r="V224" s="85"/>
      <c r="W224" s="87">
        <v>148.959</v>
      </c>
      <c r="X224" s="142">
        <v>36186</v>
      </c>
      <c r="Y224" s="86" t="s">
        <v>606</v>
      </c>
      <c r="Z224" s="88">
        <v>36712</v>
      </c>
      <c r="AA224" s="85" t="s">
        <v>2218</v>
      </c>
      <c r="AB224" s="85"/>
      <c r="AC224" s="85"/>
      <c r="AD224" s="89" t="s">
        <v>2313</v>
      </c>
      <c r="AE224" s="86"/>
      <c r="AF224" s="85"/>
      <c r="AG224" s="85"/>
      <c r="AH224" s="76"/>
      <c r="AI224" s="76"/>
      <c r="AJ224" s="76"/>
      <c r="AK224" s="76"/>
      <c r="AL224" s="76"/>
      <c r="AM224" s="76"/>
      <c r="AN224" s="76"/>
      <c r="AO224" s="76"/>
    </row>
    <row r="225" spans="1:41" s="8" customFormat="1" x14ac:dyDescent="0.25">
      <c r="A225" s="76" t="s">
        <v>1567</v>
      </c>
      <c r="B225" s="77" t="s">
        <v>1058</v>
      </c>
      <c r="C225" s="77"/>
      <c r="D225" s="186"/>
      <c r="E225" s="150" t="s">
        <v>1853</v>
      </c>
      <c r="F225" s="77" t="s">
        <v>1877</v>
      </c>
      <c r="G225" s="77" t="s">
        <v>1950</v>
      </c>
      <c r="H225" s="76"/>
      <c r="I225" s="76" t="s">
        <v>1815</v>
      </c>
      <c r="J225" s="100"/>
      <c r="K225" s="100"/>
      <c r="L225" s="100" t="s">
        <v>2317</v>
      </c>
      <c r="M225" s="100" t="s">
        <v>1775</v>
      </c>
      <c r="N225" s="188">
        <v>36714</v>
      </c>
      <c r="O225" s="150"/>
      <c r="P225" s="100"/>
      <c r="Q225" s="100" t="s">
        <v>1169</v>
      </c>
      <c r="R225" s="100" t="s">
        <v>1170</v>
      </c>
      <c r="S225" s="100" t="s">
        <v>1171</v>
      </c>
      <c r="T225" s="100" t="s">
        <v>1172</v>
      </c>
      <c r="U225" s="100" t="s">
        <v>1173</v>
      </c>
      <c r="V225" s="76"/>
      <c r="W225" s="76"/>
      <c r="X225" s="102"/>
      <c r="Y225" s="100"/>
      <c r="Z225" s="100"/>
      <c r="AA225" s="100"/>
      <c r="AB225" s="100"/>
      <c r="AC225" s="100"/>
      <c r="AD225" s="150"/>
      <c r="AE225" s="100"/>
      <c r="AF225" s="100"/>
      <c r="AG225" s="76"/>
      <c r="AH225" s="76"/>
      <c r="AI225" s="76"/>
      <c r="AJ225" s="76"/>
      <c r="AK225" s="76"/>
      <c r="AL225" s="76"/>
      <c r="AM225" s="76"/>
      <c r="AN225" s="76"/>
      <c r="AO225" s="76"/>
    </row>
    <row r="226" spans="1:41" s="8" customFormat="1" x14ac:dyDescent="0.25">
      <c r="A226" s="76" t="s">
        <v>2054</v>
      </c>
      <c r="B226" s="77" t="s">
        <v>1058</v>
      </c>
      <c r="C226" s="77" t="s">
        <v>1596</v>
      </c>
      <c r="D226" s="186"/>
      <c r="E226" s="77" t="s">
        <v>1047</v>
      </c>
      <c r="F226" s="77" t="s">
        <v>1877</v>
      </c>
      <c r="G226" s="77" t="s">
        <v>1950</v>
      </c>
      <c r="H226" s="76"/>
      <c r="I226" s="76" t="s">
        <v>1816</v>
      </c>
      <c r="J226" s="76" t="s">
        <v>231</v>
      </c>
      <c r="K226" s="76" t="s">
        <v>2317</v>
      </c>
      <c r="L226" s="76" t="s">
        <v>1596</v>
      </c>
      <c r="M226" s="76"/>
      <c r="N226" s="186"/>
      <c r="O226" s="77"/>
      <c r="P226" s="76"/>
      <c r="Q226" s="76" t="s">
        <v>1424</v>
      </c>
      <c r="R226" s="76" t="s">
        <v>51</v>
      </c>
      <c r="S226" s="76"/>
      <c r="T226" s="76"/>
      <c r="U226" s="76" t="s">
        <v>52</v>
      </c>
      <c r="V226" s="76"/>
      <c r="W226" s="76"/>
      <c r="X226" s="177"/>
      <c r="Y226" s="79"/>
      <c r="Z226" s="79"/>
      <c r="AA226" s="76"/>
      <c r="AB226" s="76"/>
      <c r="AC226" s="76"/>
      <c r="AD226" s="77" t="s">
        <v>1156</v>
      </c>
      <c r="AE226" s="79"/>
      <c r="AF226" s="76"/>
      <c r="AG226" s="76"/>
      <c r="AH226" s="76"/>
      <c r="AI226" s="76"/>
      <c r="AJ226" s="76"/>
      <c r="AK226" s="76"/>
      <c r="AL226" s="76"/>
      <c r="AM226" s="76"/>
      <c r="AN226" s="76"/>
      <c r="AO226" s="76"/>
    </row>
    <row r="227" spans="1:41" s="8" customFormat="1" x14ac:dyDescent="0.25">
      <c r="A227" s="76" t="s">
        <v>2263</v>
      </c>
      <c r="B227" s="77" t="s">
        <v>1058</v>
      </c>
      <c r="C227" s="77"/>
      <c r="D227" s="186"/>
      <c r="E227" s="77" t="s">
        <v>2318</v>
      </c>
      <c r="F227" s="77" t="s">
        <v>1877</v>
      </c>
      <c r="G227" s="77" t="s">
        <v>1950</v>
      </c>
      <c r="H227" s="76"/>
      <c r="I227" s="76" t="s">
        <v>1794</v>
      </c>
      <c r="J227" s="76" t="s">
        <v>2320</v>
      </c>
      <c r="K227" s="76" t="s">
        <v>2317</v>
      </c>
      <c r="L227" s="79" t="s">
        <v>2317</v>
      </c>
      <c r="M227" s="76"/>
      <c r="N227" s="186"/>
      <c r="O227" s="77" t="s">
        <v>2264</v>
      </c>
      <c r="P227" s="76"/>
      <c r="Q227" s="76"/>
      <c r="R227" s="76" t="s">
        <v>53</v>
      </c>
      <c r="S227" s="76"/>
      <c r="T227" s="76"/>
      <c r="U227" s="76" t="s">
        <v>54</v>
      </c>
      <c r="V227" s="76"/>
      <c r="W227" s="76">
        <v>90.76</v>
      </c>
      <c r="X227" s="177"/>
      <c r="Y227" s="79"/>
      <c r="Z227" s="79"/>
      <c r="AA227" s="76"/>
      <c r="AB227" s="76"/>
      <c r="AC227" s="76"/>
      <c r="AD227" s="77" t="s">
        <v>2313</v>
      </c>
      <c r="AE227" s="79"/>
      <c r="AF227" s="76"/>
      <c r="AG227" s="76"/>
      <c r="AH227" s="76"/>
      <c r="AI227" s="76"/>
      <c r="AJ227" s="76"/>
      <c r="AK227" s="76"/>
      <c r="AL227" s="76"/>
      <c r="AM227" s="76"/>
      <c r="AN227" s="76"/>
      <c r="AO227" s="76"/>
    </row>
    <row r="228" spans="1:41" s="8" customFormat="1" x14ac:dyDescent="0.25">
      <c r="A228" s="76" t="s">
        <v>688</v>
      </c>
      <c r="B228" s="77" t="s">
        <v>1058</v>
      </c>
      <c r="C228" s="77"/>
      <c r="D228" s="186"/>
      <c r="E228" s="77" t="s">
        <v>2318</v>
      </c>
      <c r="F228" s="77" t="s">
        <v>1877</v>
      </c>
      <c r="G228" s="77" t="s">
        <v>1950</v>
      </c>
      <c r="H228" s="76"/>
      <c r="I228" s="76" t="s">
        <v>1795</v>
      </c>
      <c r="J228" s="76" t="s">
        <v>2320</v>
      </c>
      <c r="K228" s="76" t="s">
        <v>2317</v>
      </c>
      <c r="L228" s="79" t="s">
        <v>2317</v>
      </c>
      <c r="M228" s="76"/>
      <c r="N228" s="186"/>
      <c r="O228" s="77" t="s">
        <v>2207</v>
      </c>
      <c r="P228" s="76"/>
      <c r="Q228" s="76"/>
      <c r="R228" s="76"/>
      <c r="S228" s="76"/>
      <c r="T228" s="76"/>
      <c r="U228" s="76"/>
      <c r="V228" s="76"/>
      <c r="W228" s="76">
        <v>63.21</v>
      </c>
      <c r="X228" s="177"/>
      <c r="Y228" s="79"/>
      <c r="Z228" s="79"/>
      <c r="AA228" s="76"/>
      <c r="AB228" s="76"/>
      <c r="AC228" s="76"/>
      <c r="AD228" s="77" t="s">
        <v>2313</v>
      </c>
      <c r="AE228" s="79"/>
      <c r="AF228" s="76"/>
      <c r="AG228" s="76"/>
      <c r="AH228" s="76"/>
      <c r="AI228" s="76"/>
      <c r="AJ228" s="76"/>
      <c r="AK228" s="76"/>
      <c r="AL228" s="76"/>
      <c r="AM228" s="76"/>
      <c r="AN228" s="76"/>
      <c r="AO228" s="76"/>
    </row>
    <row r="229" spans="1:41" s="8" customFormat="1" ht="26.4" x14ac:dyDescent="0.25">
      <c r="A229" s="76" t="s">
        <v>92</v>
      </c>
      <c r="B229" s="77" t="s">
        <v>1059</v>
      </c>
      <c r="C229" s="77" t="s">
        <v>217</v>
      </c>
      <c r="D229" s="186">
        <v>36738</v>
      </c>
      <c r="E229" s="77" t="s">
        <v>1049</v>
      </c>
      <c r="F229" s="77"/>
      <c r="G229" s="77" t="s">
        <v>1950</v>
      </c>
      <c r="H229" s="76" t="s">
        <v>1667</v>
      </c>
      <c r="I229" s="79" t="s">
        <v>902</v>
      </c>
      <c r="J229" s="76" t="s">
        <v>2320</v>
      </c>
      <c r="K229" s="76"/>
      <c r="L229" s="76" t="s">
        <v>2317</v>
      </c>
      <c r="M229" s="76"/>
      <c r="N229" s="186"/>
      <c r="O229" s="77" t="s">
        <v>1135</v>
      </c>
      <c r="P229" s="76"/>
      <c r="Q229" s="79" t="s">
        <v>90</v>
      </c>
      <c r="R229" s="76"/>
      <c r="S229" s="76"/>
      <c r="T229" s="79"/>
      <c r="U229" s="76" t="s">
        <v>91</v>
      </c>
      <c r="V229" s="76" t="s">
        <v>984</v>
      </c>
      <c r="W229" s="81">
        <v>12.21</v>
      </c>
      <c r="X229" s="177"/>
      <c r="Y229" s="79"/>
      <c r="Z229" s="79"/>
      <c r="AA229" s="76"/>
      <c r="AB229" s="76"/>
      <c r="AC229" s="76"/>
      <c r="AD229" s="77" t="s">
        <v>2313</v>
      </c>
      <c r="AE229" s="79"/>
      <c r="AF229" s="76"/>
      <c r="AG229" s="76"/>
      <c r="AH229" s="76"/>
      <c r="AI229" s="76"/>
      <c r="AJ229" s="76"/>
      <c r="AK229" s="76"/>
      <c r="AL229" s="76"/>
      <c r="AM229" s="76"/>
      <c r="AN229" s="76"/>
      <c r="AO229" s="76"/>
    </row>
    <row r="230" spans="1:41" s="8" customFormat="1" x14ac:dyDescent="0.25">
      <c r="A230" s="76" t="s">
        <v>55</v>
      </c>
      <c r="B230" s="77" t="s">
        <v>1058</v>
      </c>
      <c r="C230" s="77"/>
      <c r="D230" s="186"/>
      <c r="E230" s="77" t="s">
        <v>1154</v>
      </c>
      <c r="F230" s="77"/>
      <c r="G230" s="77"/>
      <c r="H230" s="76"/>
      <c r="I230" s="76"/>
      <c r="J230" s="76"/>
      <c r="K230" s="76" t="s">
        <v>2317</v>
      </c>
      <c r="L230" s="76" t="s">
        <v>2317</v>
      </c>
      <c r="M230" s="76"/>
      <c r="N230" s="186"/>
      <c r="O230" s="77"/>
      <c r="P230" s="76"/>
      <c r="Q230" s="76"/>
      <c r="R230" s="76" t="s">
        <v>56</v>
      </c>
      <c r="S230" s="76" t="s">
        <v>57</v>
      </c>
      <c r="T230" s="76"/>
      <c r="U230" s="76" t="s">
        <v>58</v>
      </c>
      <c r="V230" s="76"/>
      <c r="W230" s="76"/>
      <c r="X230" s="177"/>
      <c r="Y230" s="79"/>
      <c r="Z230" s="79"/>
      <c r="AA230" s="76"/>
      <c r="AB230" s="76"/>
      <c r="AC230" s="76"/>
      <c r="AD230" s="77" t="s">
        <v>2313</v>
      </c>
      <c r="AE230" s="79"/>
      <c r="AF230" s="76"/>
      <c r="AG230" s="76"/>
      <c r="AH230" s="76"/>
      <c r="AI230" s="76"/>
      <c r="AJ230" s="76"/>
      <c r="AK230" s="76"/>
      <c r="AL230" s="76"/>
      <c r="AM230" s="76"/>
      <c r="AN230" s="76"/>
      <c r="AO230" s="76"/>
    </row>
    <row r="231" spans="1:41" s="156" customFormat="1" ht="39.6" x14ac:dyDescent="0.25">
      <c r="A231" s="155" t="s">
        <v>1568</v>
      </c>
      <c r="B231" s="158" t="s">
        <v>1059</v>
      </c>
      <c r="C231" s="199" t="s">
        <v>798</v>
      </c>
      <c r="D231" s="190">
        <v>36719</v>
      </c>
      <c r="E231" s="158" t="s">
        <v>1392</v>
      </c>
      <c r="F231" s="158" t="s">
        <v>1890</v>
      </c>
      <c r="G231" s="158" t="s">
        <v>1950</v>
      </c>
      <c r="H231" s="155" t="s">
        <v>2271</v>
      </c>
      <c r="I231" s="157" t="s">
        <v>996</v>
      </c>
      <c r="J231" s="155"/>
      <c r="K231" s="155" t="s">
        <v>1156</v>
      </c>
      <c r="L231" s="155" t="s">
        <v>1281</v>
      </c>
      <c r="M231" s="155" t="s">
        <v>1775</v>
      </c>
      <c r="N231" s="190">
        <v>36712</v>
      </c>
      <c r="O231" s="158" t="s">
        <v>750</v>
      </c>
      <c r="P231" s="155"/>
      <c r="Q231" s="157" t="s">
        <v>1824</v>
      </c>
      <c r="R231" s="155" t="s">
        <v>1414</v>
      </c>
      <c r="S231" s="155" t="s">
        <v>1825</v>
      </c>
      <c r="T231" s="157" t="s">
        <v>1826</v>
      </c>
      <c r="U231" s="155" t="s">
        <v>1078</v>
      </c>
      <c r="V231" s="155"/>
      <c r="W231" s="159">
        <v>28.260999999999999</v>
      </c>
      <c r="X231" s="179">
        <v>36172</v>
      </c>
      <c r="Y231" s="157" t="s">
        <v>749</v>
      </c>
      <c r="Z231" s="157" t="s">
        <v>748</v>
      </c>
      <c r="AA231" s="155"/>
      <c r="AB231" s="155"/>
      <c r="AC231" s="155"/>
      <c r="AD231" s="158" t="s">
        <v>768</v>
      </c>
      <c r="AE231" s="160">
        <v>36060</v>
      </c>
      <c r="AF231" s="155" t="s">
        <v>747</v>
      </c>
      <c r="AG231" s="155"/>
      <c r="AH231" s="155"/>
      <c r="AI231" s="155"/>
      <c r="AJ231" s="155"/>
      <c r="AK231" s="155"/>
      <c r="AL231" s="155"/>
      <c r="AM231" s="155"/>
      <c r="AN231" s="155"/>
      <c r="AO231" s="155"/>
    </row>
    <row r="232" spans="1:41" s="8" customFormat="1" x14ac:dyDescent="0.25">
      <c r="A232" s="76" t="s">
        <v>686</v>
      </c>
      <c r="B232" s="77" t="s">
        <v>1058</v>
      </c>
      <c r="C232" s="77"/>
      <c r="D232" s="186"/>
      <c r="E232" s="77" t="s">
        <v>2318</v>
      </c>
      <c r="F232" s="77" t="s">
        <v>1877</v>
      </c>
      <c r="G232" s="77" t="s">
        <v>1950</v>
      </c>
      <c r="H232" s="76"/>
      <c r="I232" s="76" t="s">
        <v>1795</v>
      </c>
      <c r="J232" s="83" t="s">
        <v>2320</v>
      </c>
      <c r="K232" s="76" t="s">
        <v>2317</v>
      </c>
      <c r="L232" s="76" t="s">
        <v>1596</v>
      </c>
      <c r="M232" s="83"/>
      <c r="N232" s="186"/>
      <c r="O232" s="143" t="s">
        <v>687</v>
      </c>
      <c r="P232" s="83"/>
      <c r="Q232" s="76"/>
      <c r="R232" s="76"/>
      <c r="S232" s="76"/>
      <c r="T232" s="76"/>
      <c r="U232" s="76"/>
      <c r="V232" s="76"/>
      <c r="W232" s="76">
        <v>63.54</v>
      </c>
      <c r="X232" s="177"/>
      <c r="Y232" s="79"/>
      <c r="Z232" s="79"/>
      <c r="AA232" s="76"/>
      <c r="AB232" s="76"/>
      <c r="AC232" s="76"/>
      <c r="AD232" s="77" t="s">
        <v>2313</v>
      </c>
      <c r="AE232" s="79"/>
      <c r="AF232" s="76"/>
      <c r="AG232" s="76"/>
      <c r="AH232" s="76"/>
      <c r="AI232" s="76"/>
      <c r="AJ232" s="76"/>
      <c r="AK232" s="76"/>
      <c r="AL232" s="76"/>
      <c r="AM232" s="76"/>
      <c r="AN232" s="76"/>
      <c r="AO232" s="76"/>
    </row>
    <row r="233" spans="1:41" s="8" customFormat="1" ht="39.6" x14ac:dyDescent="0.25">
      <c r="A233" s="85" t="s">
        <v>1007</v>
      </c>
      <c r="B233" s="77" t="s">
        <v>1059</v>
      </c>
      <c r="C233" s="89" t="s">
        <v>1596</v>
      </c>
      <c r="D233" s="113">
        <v>36790</v>
      </c>
      <c r="E233" s="89" t="s">
        <v>2318</v>
      </c>
      <c r="F233" s="89" t="s">
        <v>1877</v>
      </c>
      <c r="G233" s="89" t="s">
        <v>1950</v>
      </c>
      <c r="H233" s="85" t="s">
        <v>2175</v>
      </c>
      <c r="I233" s="139" t="s">
        <v>2176</v>
      </c>
      <c r="J233" s="85" t="s">
        <v>2320</v>
      </c>
      <c r="K233" s="85" t="s">
        <v>1156</v>
      </c>
      <c r="L233" s="85" t="s">
        <v>1596</v>
      </c>
      <c r="M233" s="85"/>
      <c r="N233" s="113"/>
      <c r="O233" s="89" t="s">
        <v>1293</v>
      </c>
      <c r="P233" s="85"/>
      <c r="Q233" s="139" t="s">
        <v>212</v>
      </c>
      <c r="R233" s="104" t="s">
        <v>240</v>
      </c>
      <c r="S233" s="104"/>
      <c r="T233" s="139"/>
      <c r="U233" s="104" t="s">
        <v>241</v>
      </c>
      <c r="V233" s="85"/>
      <c r="W233" s="87">
        <v>9.9740000000000002</v>
      </c>
      <c r="X233" s="142"/>
      <c r="Y233" s="86"/>
      <c r="Z233" s="86"/>
      <c r="AA233" s="85"/>
      <c r="AB233" s="85"/>
      <c r="AC233" s="85"/>
      <c r="AD233" s="89"/>
      <c r="AE233" s="86"/>
      <c r="AF233" s="85"/>
      <c r="AG233" s="85"/>
      <c r="AH233" s="76"/>
      <c r="AI233" s="76"/>
      <c r="AJ233" s="76"/>
      <c r="AK233" s="76"/>
      <c r="AL233" s="76"/>
      <c r="AM233" s="76"/>
      <c r="AN233" s="76"/>
      <c r="AO233" s="76"/>
    </row>
    <row r="234" spans="1:41" s="8" customFormat="1" x14ac:dyDescent="0.25">
      <c r="A234" s="76" t="s">
        <v>2055</v>
      </c>
      <c r="B234" s="77" t="s">
        <v>1058</v>
      </c>
      <c r="C234" s="77" t="s">
        <v>1596</v>
      </c>
      <c r="D234" s="186"/>
      <c r="E234" s="77" t="s">
        <v>1014</v>
      </c>
      <c r="F234" s="77" t="s">
        <v>228</v>
      </c>
      <c r="G234" s="77" t="s">
        <v>1950</v>
      </c>
      <c r="H234" s="76"/>
      <c r="I234" s="76" t="s">
        <v>140</v>
      </c>
      <c r="J234" s="76"/>
      <c r="K234" s="76" t="s">
        <v>2317</v>
      </c>
      <c r="L234" s="76" t="s">
        <v>1596</v>
      </c>
      <c r="M234" s="76" t="s">
        <v>1775</v>
      </c>
      <c r="N234" s="186"/>
      <c r="O234" s="77"/>
      <c r="P234" s="76"/>
      <c r="Q234" s="76" t="s">
        <v>1425</v>
      </c>
      <c r="R234" s="76"/>
      <c r="S234" s="76"/>
      <c r="T234" s="76"/>
      <c r="U234" s="76" t="s">
        <v>59</v>
      </c>
      <c r="V234" s="76"/>
      <c r="W234" s="76"/>
      <c r="X234" s="177"/>
      <c r="Y234" s="79"/>
      <c r="Z234" s="79"/>
      <c r="AA234" s="76"/>
      <c r="AB234" s="76"/>
      <c r="AC234" s="76"/>
      <c r="AD234" s="77" t="s">
        <v>2313</v>
      </c>
      <c r="AE234" s="79"/>
      <c r="AF234" s="76"/>
      <c r="AG234" s="76"/>
      <c r="AH234" s="76"/>
      <c r="AI234" s="76"/>
      <c r="AJ234" s="76"/>
      <c r="AK234" s="76"/>
      <c r="AL234" s="76"/>
      <c r="AM234" s="76"/>
      <c r="AN234" s="76"/>
      <c r="AO234" s="76"/>
    </row>
    <row r="235" spans="1:41" s="8" customFormat="1" x14ac:dyDescent="0.25">
      <c r="A235" s="76" t="s">
        <v>93</v>
      </c>
      <c r="B235" s="77" t="s">
        <v>1059</v>
      </c>
      <c r="C235" s="77" t="s">
        <v>217</v>
      </c>
      <c r="D235" s="186">
        <v>36790</v>
      </c>
      <c r="E235" s="77" t="s">
        <v>1049</v>
      </c>
      <c r="F235" s="77" t="s">
        <v>1877</v>
      </c>
      <c r="G235" s="77" t="s">
        <v>1950</v>
      </c>
      <c r="H235" s="76" t="s">
        <v>2177</v>
      </c>
      <c r="I235" s="111"/>
      <c r="J235" s="76"/>
      <c r="K235" s="76"/>
      <c r="L235" s="76"/>
      <c r="M235" s="76"/>
      <c r="N235" s="186"/>
      <c r="O235" s="77"/>
      <c r="P235" s="76"/>
      <c r="Q235" s="111" t="s">
        <v>903</v>
      </c>
      <c r="R235" s="100" t="s">
        <v>904</v>
      </c>
      <c r="S235" s="100"/>
      <c r="T235" s="111"/>
      <c r="U235" s="100" t="s">
        <v>94</v>
      </c>
      <c r="V235" s="76"/>
      <c r="W235" s="81"/>
      <c r="X235" s="177"/>
      <c r="Y235" s="79"/>
      <c r="Z235" s="79"/>
      <c r="AA235" s="76"/>
      <c r="AB235" s="76"/>
      <c r="AC235" s="76"/>
      <c r="AD235" s="77"/>
      <c r="AE235" s="79"/>
      <c r="AF235" s="76"/>
      <c r="AG235" s="76"/>
      <c r="AH235" s="76"/>
      <c r="AI235" s="76"/>
      <c r="AJ235" s="76"/>
      <c r="AK235" s="76"/>
      <c r="AL235" s="76"/>
      <c r="AM235" s="76"/>
      <c r="AN235" s="76"/>
      <c r="AO235" s="76"/>
    </row>
    <row r="236" spans="1:41" s="156" customFormat="1" x14ac:dyDescent="0.25">
      <c r="A236" s="155" t="s">
        <v>519</v>
      </c>
      <c r="B236" s="158" t="s">
        <v>1059</v>
      </c>
      <c r="C236" s="199" t="s">
        <v>949</v>
      </c>
      <c r="D236" s="190">
        <v>36719</v>
      </c>
      <c r="E236" s="158" t="s">
        <v>1047</v>
      </c>
      <c r="F236" s="158" t="s">
        <v>1877</v>
      </c>
      <c r="G236" s="158" t="s">
        <v>792</v>
      </c>
      <c r="H236" s="155" t="s">
        <v>341</v>
      </c>
      <c r="I236" s="157" t="s">
        <v>374</v>
      </c>
      <c r="J236" s="155" t="s">
        <v>2320</v>
      </c>
      <c r="K236" s="155"/>
      <c r="L236" s="155" t="s">
        <v>2317</v>
      </c>
      <c r="M236" s="155"/>
      <c r="N236" s="190"/>
      <c r="O236" s="158" t="s">
        <v>2315</v>
      </c>
      <c r="P236" s="155"/>
      <c r="Q236" s="157" t="s">
        <v>371</v>
      </c>
      <c r="R236" s="155" t="s">
        <v>372</v>
      </c>
      <c r="S236" s="155"/>
      <c r="T236" s="157"/>
      <c r="U236" s="155" t="s">
        <v>373</v>
      </c>
      <c r="V236" s="155" t="s">
        <v>984</v>
      </c>
      <c r="W236" s="159">
        <v>20.942</v>
      </c>
      <c r="X236" s="179"/>
      <c r="Y236" s="157"/>
      <c r="Z236" s="157"/>
      <c r="AA236" s="155"/>
      <c r="AB236" s="155"/>
      <c r="AC236" s="155"/>
      <c r="AD236" s="158" t="s">
        <v>2313</v>
      </c>
      <c r="AE236" s="157"/>
      <c r="AF236" s="155"/>
      <c r="AG236" s="155"/>
      <c r="AH236" s="155"/>
      <c r="AI236" s="155"/>
      <c r="AJ236" s="155"/>
      <c r="AK236" s="155"/>
      <c r="AL236" s="155"/>
      <c r="AM236" s="155"/>
      <c r="AN236" s="155"/>
      <c r="AO236" s="155"/>
    </row>
    <row r="237" spans="1:41" s="8" customFormat="1" x14ac:dyDescent="0.25">
      <c r="A237" s="103" t="s">
        <v>1426</v>
      </c>
      <c r="B237" s="77" t="s">
        <v>1058</v>
      </c>
      <c r="C237" s="77" t="s">
        <v>1596</v>
      </c>
      <c r="D237" s="189"/>
      <c r="E237" s="77" t="s">
        <v>2318</v>
      </c>
      <c r="F237" s="77" t="s">
        <v>1877</v>
      </c>
      <c r="G237" s="77" t="s">
        <v>1950</v>
      </c>
      <c r="H237" s="76"/>
      <c r="I237" s="76" t="s">
        <v>1428</v>
      </c>
      <c r="J237" s="76" t="s">
        <v>231</v>
      </c>
      <c r="K237" s="76" t="s">
        <v>2317</v>
      </c>
      <c r="L237" s="76" t="s">
        <v>1596</v>
      </c>
      <c r="M237" s="76"/>
      <c r="N237" s="186"/>
      <c r="O237" s="77"/>
      <c r="P237" s="76"/>
      <c r="Q237" s="76" t="s">
        <v>1427</v>
      </c>
      <c r="R237" s="76" t="s">
        <v>60</v>
      </c>
      <c r="S237" s="76"/>
      <c r="T237" s="76"/>
      <c r="U237" s="76" t="s">
        <v>61</v>
      </c>
      <c r="V237" s="103"/>
      <c r="W237" s="76"/>
      <c r="X237" s="177"/>
      <c r="Y237" s="79"/>
      <c r="Z237" s="79"/>
      <c r="AA237" s="76"/>
      <c r="AB237" s="76"/>
      <c r="AC237" s="76"/>
      <c r="AD237" s="77" t="s">
        <v>2313</v>
      </c>
      <c r="AE237" s="79"/>
      <c r="AF237" s="76"/>
      <c r="AG237" s="76"/>
      <c r="AH237" s="76"/>
      <c r="AI237" s="76"/>
      <c r="AJ237" s="76"/>
      <c r="AK237" s="76"/>
      <c r="AL237" s="76"/>
      <c r="AM237" s="76"/>
      <c r="AN237" s="76"/>
      <c r="AO237" s="76"/>
    </row>
    <row r="238" spans="1:41" s="8" customFormat="1" ht="26.4" x14ac:dyDescent="0.25">
      <c r="A238" s="103" t="s">
        <v>1429</v>
      </c>
      <c r="B238" s="77" t="s">
        <v>1058</v>
      </c>
      <c r="C238" s="77" t="s">
        <v>1596</v>
      </c>
      <c r="D238" s="189"/>
      <c r="E238" s="77" t="s">
        <v>1014</v>
      </c>
      <c r="F238" s="77" t="s">
        <v>1877</v>
      </c>
      <c r="G238" s="77" t="s">
        <v>1950</v>
      </c>
      <c r="H238" s="76"/>
      <c r="I238" s="60" t="s">
        <v>229</v>
      </c>
      <c r="J238" s="76"/>
      <c r="K238" s="76" t="s">
        <v>2317</v>
      </c>
      <c r="L238" s="76" t="s">
        <v>1596</v>
      </c>
      <c r="M238" s="76"/>
      <c r="N238" s="186"/>
      <c r="O238" s="77"/>
      <c r="P238" s="76"/>
      <c r="Q238" s="76" t="s">
        <v>1430</v>
      </c>
      <c r="R238" s="76"/>
      <c r="S238" s="76"/>
      <c r="T238" s="76"/>
      <c r="U238" s="76"/>
      <c r="V238" s="103"/>
      <c r="W238" s="76"/>
      <c r="X238" s="177"/>
      <c r="Y238" s="79"/>
      <c r="Z238" s="79"/>
      <c r="AA238" s="76"/>
      <c r="AB238" s="76"/>
      <c r="AC238" s="76"/>
      <c r="AD238" s="77" t="s">
        <v>2313</v>
      </c>
      <c r="AE238" s="79"/>
      <c r="AF238" s="76"/>
      <c r="AG238" s="76"/>
      <c r="AH238" s="76"/>
      <c r="AI238" s="76"/>
      <c r="AJ238" s="76"/>
      <c r="AK238" s="76"/>
      <c r="AL238" s="76"/>
      <c r="AM238" s="76"/>
      <c r="AN238" s="76"/>
      <c r="AO238" s="76"/>
    </row>
    <row r="239" spans="1:41" s="8" customFormat="1" ht="26.4" x14ac:dyDescent="0.25">
      <c r="A239" s="76" t="s">
        <v>2056</v>
      </c>
      <c r="B239" s="77" t="s">
        <v>1058</v>
      </c>
      <c r="C239" s="77" t="s">
        <v>1596</v>
      </c>
      <c r="D239" s="186"/>
      <c r="E239" s="77" t="s">
        <v>2322</v>
      </c>
      <c r="F239" s="77"/>
      <c r="G239" s="77"/>
      <c r="H239" s="76"/>
      <c r="I239" s="76" t="s">
        <v>1031</v>
      </c>
      <c r="J239" s="76"/>
      <c r="K239" s="76" t="s">
        <v>2317</v>
      </c>
      <c r="L239" s="76" t="s">
        <v>1596</v>
      </c>
      <c r="M239" s="76"/>
      <c r="N239" s="186"/>
      <c r="O239" s="77"/>
      <c r="P239" s="76"/>
      <c r="Q239" s="76" t="s">
        <v>1032</v>
      </c>
      <c r="R239" s="76"/>
      <c r="S239" s="76" t="s">
        <v>62</v>
      </c>
      <c r="T239" s="76"/>
      <c r="U239" s="76" t="s">
        <v>1959</v>
      </c>
      <c r="V239" s="76"/>
      <c r="W239" s="76"/>
      <c r="X239" s="177"/>
      <c r="Y239" s="79"/>
      <c r="Z239" s="79"/>
      <c r="AA239" s="76"/>
      <c r="AB239" s="76"/>
      <c r="AC239" s="76"/>
      <c r="AD239" s="77" t="s">
        <v>2313</v>
      </c>
      <c r="AE239" s="79"/>
      <c r="AF239" s="76"/>
      <c r="AG239" s="76"/>
      <c r="AH239" s="76"/>
      <c r="AI239" s="76"/>
      <c r="AJ239" s="76"/>
      <c r="AK239" s="76"/>
      <c r="AL239" s="76"/>
      <c r="AM239" s="76"/>
      <c r="AN239" s="76"/>
      <c r="AO239" s="76"/>
    </row>
    <row r="240" spans="1:41" s="6" customFormat="1" ht="92.4" x14ac:dyDescent="0.25">
      <c r="A240" s="85" t="s">
        <v>2030</v>
      </c>
      <c r="B240" s="77" t="s">
        <v>1059</v>
      </c>
      <c r="C240" s="89" t="s">
        <v>1596</v>
      </c>
      <c r="D240" s="113">
        <v>36797</v>
      </c>
      <c r="E240" s="89" t="s">
        <v>2332</v>
      </c>
      <c r="F240" s="89" t="s">
        <v>1877</v>
      </c>
      <c r="G240" s="89" t="s">
        <v>1950</v>
      </c>
      <c r="H240" s="104" t="s">
        <v>2178</v>
      </c>
      <c r="I240" s="85" t="s">
        <v>2182</v>
      </c>
      <c r="J240" s="85" t="s">
        <v>2320</v>
      </c>
      <c r="K240" s="85"/>
      <c r="L240" s="85" t="s">
        <v>2317</v>
      </c>
      <c r="M240" s="85"/>
      <c r="N240" s="113"/>
      <c r="O240" s="89" t="s">
        <v>2315</v>
      </c>
      <c r="P240" s="85"/>
      <c r="Q240" s="104" t="s">
        <v>157</v>
      </c>
      <c r="R240" s="104" t="s">
        <v>158</v>
      </c>
      <c r="S240" s="104" t="s">
        <v>159</v>
      </c>
      <c r="T240" s="104" t="s">
        <v>160</v>
      </c>
      <c r="U240" s="104" t="s">
        <v>161</v>
      </c>
      <c r="V240" s="85"/>
      <c r="W240" s="87">
        <v>11.507</v>
      </c>
      <c r="X240" s="142"/>
      <c r="Y240" s="86"/>
      <c r="Z240" s="86"/>
      <c r="AA240" s="85"/>
      <c r="AB240" s="85"/>
      <c r="AC240" s="85"/>
      <c r="AD240" s="89" t="s">
        <v>2313</v>
      </c>
      <c r="AE240" s="86"/>
      <c r="AF240" s="85"/>
      <c r="AG240" s="85"/>
      <c r="AH240" s="85"/>
      <c r="AI240" s="85"/>
      <c r="AJ240" s="85"/>
      <c r="AK240" s="85"/>
      <c r="AL240" s="85"/>
      <c r="AM240" s="85"/>
      <c r="AN240" s="85"/>
      <c r="AO240" s="85"/>
    </row>
    <row r="241" spans="1:41" s="6" customFormat="1" ht="39.6" x14ac:dyDescent="0.25">
      <c r="A241" s="85" t="s">
        <v>1210</v>
      </c>
      <c r="B241" s="77" t="s">
        <v>1059</v>
      </c>
      <c r="C241" s="89" t="s">
        <v>1596</v>
      </c>
      <c r="D241" s="113">
        <v>36784</v>
      </c>
      <c r="E241" s="89" t="s">
        <v>2318</v>
      </c>
      <c r="F241" s="89" t="s">
        <v>1890</v>
      </c>
      <c r="G241" s="89" t="s">
        <v>1950</v>
      </c>
      <c r="H241" s="85" t="s">
        <v>330</v>
      </c>
      <c r="I241" s="86" t="s">
        <v>2268</v>
      </c>
      <c r="J241" s="85"/>
      <c r="K241" s="85" t="s">
        <v>1156</v>
      </c>
      <c r="L241" s="85" t="s">
        <v>1596</v>
      </c>
      <c r="M241" s="85"/>
      <c r="N241" s="113"/>
      <c r="O241" s="89" t="s">
        <v>1209</v>
      </c>
      <c r="P241" s="85"/>
      <c r="Q241" s="86" t="s">
        <v>1848</v>
      </c>
      <c r="R241" s="85" t="s">
        <v>1849</v>
      </c>
      <c r="S241" s="85" t="s">
        <v>1850</v>
      </c>
      <c r="T241" s="86"/>
      <c r="U241" s="85" t="s">
        <v>1851</v>
      </c>
      <c r="V241" s="85"/>
      <c r="W241" s="87">
        <v>49.314999999999998</v>
      </c>
      <c r="X241" s="142">
        <v>36417</v>
      </c>
      <c r="Y241" s="86" t="s">
        <v>1208</v>
      </c>
      <c r="Z241" s="88" t="s">
        <v>748</v>
      </c>
      <c r="AA241" s="85"/>
      <c r="AB241" s="85"/>
      <c r="AC241" s="85"/>
      <c r="AD241" s="89" t="s">
        <v>1156</v>
      </c>
      <c r="AE241" s="88"/>
      <c r="AF241" s="85"/>
      <c r="AG241" s="85"/>
      <c r="AH241" s="85"/>
      <c r="AI241" s="85"/>
      <c r="AJ241" s="85"/>
      <c r="AK241" s="85"/>
      <c r="AL241" s="85"/>
      <c r="AM241" s="85"/>
      <c r="AN241" s="85"/>
      <c r="AO241" s="85"/>
    </row>
    <row r="242" spans="1:41" s="8" customFormat="1" x14ac:dyDescent="0.25">
      <c r="A242" s="76" t="s">
        <v>1270</v>
      </c>
      <c r="B242" s="77" t="s">
        <v>1058</v>
      </c>
      <c r="C242" s="77"/>
      <c r="D242" s="186"/>
      <c r="E242" s="77" t="s">
        <v>2318</v>
      </c>
      <c r="F242" s="77" t="s">
        <v>1877</v>
      </c>
      <c r="G242" s="77" t="s">
        <v>1950</v>
      </c>
      <c r="H242" s="76"/>
      <c r="I242" s="76" t="s">
        <v>1795</v>
      </c>
      <c r="J242" s="83" t="s">
        <v>2320</v>
      </c>
      <c r="K242" s="76" t="s">
        <v>2317</v>
      </c>
      <c r="L242" s="79" t="s">
        <v>2317</v>
      </c>
      <c r="M242" s="76"/>
      <c r="N242" s="186"/>
      <c r="O242" s="143" t="s">
        <v>2207</v>
      </c>
      <c r="P242" s="83"/>
      <c r="Q242" s="76"/>
      <c r="R242" s="76"/>
      <c r="S242" s="76"/>
      <c r="T242" s="76"/>
      <c r="U242" s="76"/>
      <c r="V242" s="76"/>
      <c r="W242" s="76">
        <v>166.69</v>
      </c>
      <c r="X242" s="177"/>
      <c r="Y242" s="79"/>
      <c r="Z242" s="79"/>
      <c r="AA242" s="76"/>
      <c r="AB242" s="76"/>
      <c r="AC242" s="76"/>
      <c r="AD242" s="77" t="s">
        <v>2313</v>
      </c>
      <c r="AE242" s="79"/>
      <c r="AF242" s="76"/>
      <c r="AG242" s="76"/>
      <c r="AH242" s="76"/>
      <c r="AI242" s="76"/>
      <c r="AJ242" s="76"/>
      <c r="AK242" s="76"/>
      <c r="AL242" s="76"/>
      <c r="AM242" s="76"/>
      <c r="AN242" s="76"/>
      <c r="AO242" s="76"/>
    </row>
    <row r="243" spans="1:41" s="8" customFormat="1" ht="26.4" x14ac:dyDescent="0.25">
      <c r="A243" s="76" t="s">
        <v>975</v>
      </c>
      <c r="B243" s="77" t="s">
        <v>1059</v>
      </c>
      <c r="C243" s="77" t="s">
        <v>217</v>
      </c>
      <c r="D243" s="186">
        <v>36734</v>
      </c>
      <c r="E243" s="77" t="s">
        <v>1049</v>
      </c>
      <c r="F243" s="143" t="s">
        <v>1890</v>
      </c>
      <c r="G243" s="77" t="s">
        <v>1949</v>
      </c>
      <c r="H243" s="76" t="s">
        <v>139</v>
      </c>
      <c r="I243" s="76" t="s">
        <v>288</v>
      </c>
      <c r="J243" s="83"/>
      <c r="K243" s="76"/>
      <c r="L243" s="79" t="s">
        <v>2317</v>
      </c>
      <c r="M243" s="76"/>
      <c r="N243" s="186"/>
      <c r="O243" s="143" t="s">
        <v>974</v>
      </c>
      <c r="P243" s="83"/>
      <c r="Q243" s="79" t="s">
        <v>905</v>
      </c>
      <c r="R243" s="76" t="s">
        <v>906</v>
      </c>
      <c r="S243" s="76" t="s">
        <v>907</v>
      </c>
      <c r="T243" s="79" t="s">
        <v>583</v>
      </c>
      <c r="U243" s="76"/>
      <c r="V243" s="76"/>
      <c r="W243" s="81">
        <v>37.526000000000003</v>
      </c>
      <c r="X243" s="177">
        <v>35585</v>
      </c>
      <c r="Y243" s="79" t="s">
        <v>973</v>
      </c>
      <c r="Z243" s="99">
        <v>35452</v>
      </c>
      <c r="AA243" s="76" t="s">
        <v>972</v>
      </c>
      <c r="AB243" s="76"/>
      <c r="AC243" s="76"/>
      <c r="AD243" s="77" t="s">
        <v>2313</v>
      </c>
      <c r="AE243" s="79"/>
      <c r="AF243" s="76"/>
      <c r="AG243" s="76"/>
      <c r="AH243" s="76"/>
      <c r="AI243" s="76"/>
      <c r="AJ243" s="76"/>
      <c r="AK243" s="76"/>
      <c r="AL243" s="76"/>
      <c r="AM243" s="76"/>
      <c r="AN243" s="76"/>
      <c r="AO243" s="76"/>
    </row>
    <row r="244" spans="1:41" s="8" customFormat="1" ht="26.4" x14ac:dyDescent="0.25">
      <c r="A244" s="85" t="s">
        <v>2100</v>
      </c>
      <c r="B244" s="77" t="s">
        <v>1059</v>
      </c>
      <c r="C244" s="89" t="s">
        <v>1596</v>
      </c>
      <c r="D244" s="192">
        <v>36725</v>
      </c>
      <c r="E244" s="89" t="s">
        <v>2328</v>
      </c>
      <c r="F244" s="89"/>
      <c r="G244" s="89" t="s">
        <v>1950</v>
      </c>
      <c r="H244" s="85" t="s">
        <v>331</v>
      </c>
      <c r="I244" s="86" t="s">
        <v>1363</v>
      </c>
      <c r="J244" s="85"/>
      <c r="K244" s="85"/>
      <c r="L244" s="86" t="s">
        <v>1596</v>
      </c>
      <c r="M244" s="85"/>
      <c r="N244" s="113"/>
      <c r="O244" s="89" t="s">
        <v>303</v>
      </c>
      <c r="P244" s="85"/>
      <c r="Q244" s="86" t="s">
        <v>1362</v>
      </c>
      <c r="R244" s="85"/>
      <c r="S244" s="85"/>
      <c r="T244" s="86"/>
      <c r="U244" s="85"/>
      <c r="V244" s="85"/>
      <c r="W244" s="87">
        <v>80.418999999999997</v>
      </c>
      <c r="X244" s="142" t="s">
        <v>1161</v>
      </c>
      <c r="Y244" s="86"/>
      <c r="Z244" s="88">
        <v>36383</v>
      </c>
      <c r="AA244" s="85" t="s">
        <v>302</v>
      </c>
      <c r="AB244" s="85"/>
      <c r="AC244" s="85"/>
      <c r="AD244" s="89" t="s">
        <v>2313</v>
      </c>
      <c r="AE244" s="86"/>
      <c r="AF244" s="85"/>
      <c r="AG244" s="85"/>
      <c r="AH244" s="76"/>
      <c r="AI244" s="76"/>
      <c r="AJ244" s="76"/>
      <c r="AK244" s="76"/>
      <c r="AL244" s="76"/>
      <c r="AM244" s="76"/>
      <c r="AN244" s="76"/>
      <c r="AO244" s="76"/>
    </row>
    <row r="245" spans="1:41" s="8" customFormat="1" x14ac:dyDescent="0.25">
      <c r="A245" s="169" t="s">
        <v>1364</v>
      </c>
      <c r="B245" s="77" t="s">
        <v>1059</v>
      </c>
      <c r="C245" s="77" t="s">
        <v>217</v>
      </c>
      <c r="D245" s="186">
        <v>36738</v>
      </c>
      <c r="E245" s="77" t="s">
        <v>1049</v>
      </c>
      <c r="F245" s="143" t="s">
        <v>1890</v>
      </c>
      <c r="G245" s="77" t="s">
        <v>1950</v>
      </c>
      <c r="H245" s="76" t="s">
        <v>463</v>
      </c>
      <c r="I245" s="79" t="s">
        <v>2217</v>
      </c>
      <c r="J245" s="83" t="s">
        <v>2320</v>
      </c>
      <c r="K245" s="76"/>
      <c r="L245" s="79" t="s">
        <v>2317</v>
      </c>
      <c r="M245" s="76"/>
      <c r="N245" s="186"/>
      <c r="O245" s="143" t="s">
        <v>2315</v>
      </c>
      <c r="P245" s="83"/>
      <c r="Q245" s="79" t="s">
        <v>78</v>
      </c>
      <c r="R245" s="76" t="s">
        <v>79</v>
      </c>
      <c r="S245" s="76" t="s">
        <v>80</v>
      </c>
      <c r="T245" s="79"/>
      <c r="U245" s="76" t="s">
        <v>81</v>
      </c>
      <c r="V245" s="76"/>
      <c r="W245" s="81">
        <v>48.43</v>
      </c>
      <c r="X245" s="177"/>
      <c r="Y245" s="79"/>
      <c r="Z245" s="79"/>
      <c r="AA245" s="76"/>
      <c r="AB245" s="76"/>
      <c r="AC245" s="76"/>
      <c r="AD245" s="77" t="s">
        <v>2313</v>
      </c>
      <c r="AE245" s="79"/>
      <c r="AF245" s="76"/>
      <c r="AG245" s="76"/>
      <c r="AH245" s="76"/>
      <c r="AI245" s="76"/>
      <c r="AJ245" s="76"/>
      <c r="AK245" s="76"/>
      <c r="AL245" s="76"/>
      <c r="AM245" s="76"/>
      <c r="AN245" s="76"/>
      <c r="AO245" s="76"/>
    </row>
    <row r="246" spans="1:41" s="8" customFormat="1" x14ac:dyDescent="0.25">
      <c r="A246" s="76" t="s">
        <v>956</v>
      </c>
      <c r="B246" s="77" t="s">
        <v>1058</v>
      </c>
      <c r="C246" s="77"/>
      <c r="D246" s="186"/>
      <c r="E246" s="77" t="s">
        <v>1014</v>
      </c>
      <c r="F246" s="77" t="s">
        <v>1877</v>
      </c>
      <c r="G246" s="77" t="s">
        <v>1950</v>
      </c>
      <c r="H246" s="76"/>
      <c r="I246" s="76" t="s">
        <v>1795</v>
      </c>
      <c r="J246" s="76"/>
      <c r="K246" s="76" t="s">
        <v>2317</v>
      </c>
      <c r="L246" s="76" t="s">
        <v>2313</v>
      </c>
      <c r="M246" s="76"/>
      <c r="N246" s="186"/>
      <c r="O246" s="77"/>
      <c r="P246" s="76"/>
      <c r="Q246" s="76"/>
      <c r="R246" s="76"/>
      <c r="S246" s="76"/>
      <c r="T246" s="76"/>
      <c r="U246" s="76"/>
      <c r="V246" s="76"/>
      <c r="W246" s="76"/>
      <c r="X246" s="78"/>
      <c r="Y246" s="76"/>
      <c r="Z246" s="76"/>
      <c r="AA246" s="76"/>
      <c r="AB246" s="76"/>
      <c r="AC246" s="76"/>
      <c r="AD246" s="77" t="s">
        <v>2313</v>
      </c>
      <c r="AE246" s="76"/>
      <c r="AF246" s="76"/>
      <c r="AG246" s="76"/>
      <c r="AH246" s="76"/>
      <c r="AI246" s="76"/>
      <c r="AJ246" s="76"/>
      <c r="AK246" s="76"/>
      <c r="AL246" s="76"/>
      <c r="AM246" s="76"/>
      <c r="AN246" s="76"/>
      <c r="AO246" s="76"/>
    </row>
    <row r="247" spans="1:41" s="8" customFormat="1" ht="52.8" x14ac:dyDescent="0.25">
      <c r="A247" s="85" t="s">
        <v>1757</v>
      </c>
      <c r="B247" s="77" t="s">
        <v>1059</v>
      </c>
      <c r="C247" s="89" t="s">
        <v>1596</v>
      </c>
      <c r="D247" s="113">
        <v>36790</v>
      </c>
      <c r="E247" s="89" t="s">
        <v>1047</v>
      </c>
      <c r="F247" s="89" t="s">
        <v>1877</v>
      </c>
      <c r="G247" s="89" t="s">
        <v>1950</v>
      </c>
      <c r="H247" s="85" t="s">
        <v>2179</v>
      </c>
      <c r="I247" s="86" t="s">
        <v>549</v>
      </c>
      <c r="J247" s="85"/>
      <c r="K247" s="85"/>
      <c r="L247" s="85" t="s">
        <v>1596</v>
      </c>
      <c r="M247" s="85" t="s">
        <v>1693</v>
      </c>
      <c r="N247" s="113">
        <v>36718</v>
      </c>
      <c r="O247" s="89" t="s">
        <v>1756</v>
      </c>
      <c r="P247" s="85"/>
      <c r="Q247" s="86" t="s">
        <v>1465</v>
      </c>
      <c r="R247" s="85" t="s">
        <v>1343</v>
      </c>
      <c r="S247" s="85"/>
      <c r="T247" s="86" t="s">
        <v>1346</v>
      </c>
      <c r="U247" s="85" t="s">
        <v>1347</v>
      </c>
      <c r="V247" s="85"/>
      <c r="W247" s="87">
        <v>15.057</v>
      </c>
      <c r="X247" s="142">
        <v>36594</v>
      </c>
      <c r="Y247" s="86" t="s">
        <v>1755</v>
      </c>
      <c r="Z247" s="86"/>
      <c r="AA247" s="85"/>
      <c r="AB247" s="85"/>
      <c r="AC247" s="85"/>
      <c r="AD247" s="89" t="s">
        <v>2313</v>
      </c>
      <c r="AE247" s="86"/>
      <c r="AF247" s="85"/>
      <c r="AG247" s="85"/>
      <c r="AH247" s="76"/>
      <c r="AI247" s="76"/>
      <c r="AJ247" s="76"/>
      <c r="AK247" s="76"/>
      <c r="AL247" s="76"/>
      <c r="AM247" s="76"/>
      <c r="AN247" s="76"/>
      <c r="AO247" s="76"/>
    </row>
    <row r="248" spans="1:41" s="8" customFormat="1" ht="26.4" x14ac:dyDescent="0.25">
      <c r="A248" s="76" t="s">
        <v>2110</v>
      </c>
      <c r="B248" s="77" t="s">
        <v>1059</v>
      </c>
      <c r="C248" s="77" t="s">
        <v>217</v>
      </c>
      <c r="D248" s="186">
        <v>36788</v>
      </c>
      <c r="E248" s="77" t="s">
        <v>1047</v>
      </c>
      <c r="F248" s="77" t="s">
        <v>1890</v>
      </c>
      <c r="G248" s="77" t="s">
        <v>1950</v>
      </c>
      <c r="H248" s="101" t="s">
        <v>464</v>
      </c>
      <c r="I248" s="79" t="s">
        <v>1342</v>
      </c>
      <c r="J248" s="76"/>
      <c r="K248" s="76" t="s">
        <v>1156</v>
      </c>
      <c r="L248" s="76" t="s">
        <v>344</v>
      </c>
      <c r="M248" s="76"/>
      <c r="N248" s="186"/>
      <c r="O248" s="77" t="s">
        <v>2109</v>
      </c>
      <c r="P248" s="76"/>
      <c r="Q248" s="76" t="s">
        <v>272</v>
      </c>
      <c r="R248" s="79" t="s">
        <v>1532</v>
      </c>
      <c r="S248" s="79"/>
      <c r="T248" s="79"/>
      <c r="U248" s="76"/>
      <c r="V248" s="76"/>
      <c r="W248" s="81">
        <v>77.561000000000007</v>
      </c>
      <c r="X248" s="177">
        <v>36620</v>
      </c>
      <c r="Y248" s="79" t="s">
        <v>2108</v>
      </c>
      <c r="Z248" s="99">
        <v>36486</v>
      </c>
      <c r="AA248" s="76" t="s">
        <v>2107</v>
      </c>
      <c r="AB248" s="76"/>
      <c r="AC248" s="76"/>
      <c r="AD248" s="77" t="s">
        <v>2313</v>
      </c>
      <c r="AE248" s="79"/>
      <c r="AF248" s="76"/>
      <c r="AG248" s="76"/>
      <c r="AH248" s="76"/>
      <c r="AI248" s="76"/>
      <c r="AJ248" s="76"/>
      <c r="AK248" s="76"/>
      <c r="AL248" s="76"/>
      <c r="AM248" s="76"/>
      <c r="AN248" s="76"/>
      <c r="AO248" s="76"/>
    </row>
    <row r="249" spans="1:41" s="8" customFormat="1" ht="26.4" x14ac:dyDescent="0.25">
      <c r="A249" s="76" t="s">
        <v>692</v>
      </c>
      <c r="B249" s="77" t="s">
        <v>1059</v>
      </c>
      <c r="C249" s="128" t="s">
        <v>951</v>
      </c>
      <c r="D249" s="195">
        <v>36717</v>
      </c>
      <c r="E249" s="128" t="s">
        <v>1080</v>
      </c>
      <c r="F249" s="128"/>
      <c r="G249" s="128" t="s">
        <v>1949</v>
      </c>
      <c r="H249" s="98" t="s">
        <v>809</v>
      </c>
      <c r="I249" s="76" t="s">
        <v>1431</v>
      </c>
      <c r="J249" s="98" t="s">
        <v>2320</v>
      </c>
      <c r="K249" s="76" t="s">
        <v>2317</v>
      </c>
      <c r="L249" s="80" t="s">
        <v>1081</v>
      </c>
      <c r="M249" s="98"/>
      <c r="N249" s="195"/>
      <c r="O249" s="128" t="s">
        <v>1082</v>
      </c>
      <c r="P249" s="98"/>
      <c r="Q249" s="127" t="s">
        <v>357</v>
      </c>
      <c r="R249" s="98" t="s">
        <v>358</v>
      </c>
      <c r="S249" s="98" t="s">
        <v>361</v>
      </c>
      <c r="T249" s="127" t="s">
        <v>364</v>
      </c>
      <c r="U249" s="98" t="s">
        <v>363</v>
      </c>
      <c r="V249" s="98" t="s">
        <v>984</v>
      </c>
      <c r="W249" s="124" t="s">
        <v>1079</v>
      </c>
      <c r="X249" s="181"/>
      <c r="Y249" s="127"/>
      <c r="Z249" s="127"/>
      <c r="AA249" s="98"/>
      <c r="AB249" s="98"/>
      <c r="AC249" s="98"/>
      <c r="AD249" s="128" t="s">
        <v>1083</v>
      </c>
      <c r="AE249" s="99">
        <v>36103</v>
      </c>
      <c r="AF249" s="76" t="s">
        <v>693</v>
      </c>
      <c r="AG249" s="98"/>
      <c r="AH249" s="76"/>
      <c r="AI249" s="76"/>
      <c r="AJ249" s="76"/>
      <c r="AK249" s="76"/>
      <c r="AL249" s="76"/>
      <c r="AM249" s="76"/>
      <c r="AN249" s="76"/>
      <c r="AO249" s="76"/>
    </row>
    <row r="250" spans="1:41" s="8" customFormat="1" x14ac:dyDescent="0.25">
      <c r="A250" s="103" t="s">
        <v>1434</v>
      </c>
      <c r="B250" s="77" t="s">
        <v>1058</v>
      </c>
      <c r="C250" s="77" t="s">
        <v>1596</v>
      </c>
      <c r="D250" s="189"/>
      <c r="E250" s="77" t="s">
        <v>1049</v>
      </c>
      <c r="F250" s="77" t="s">
        <v>1877</v>
      </c>
      <c r="G250" s="77" t="s">
        <v>1950</v>
      </c>
      <c r="H250" s="76"/>
      <c r="I250" s="76" t="s">
        <v>1433</v>
      </c>
      <c r="J250" s="83" t="s">
        <v>2320</v>
      </c>
      <c r="K250" s="76" t="s">
        <v>2317</v>
      </c>
      <c r="L250" s="76" t="s">
        <v>1596</v>
      </c>
      <c r="M250" s="83"/>
      <c r="N250" s="186"/>
      <c r="O250" s="143" t="s">
        <v>694</v>
      </c>
      <c r="P250" s="83"/>
      <c r="Q250" s="76" t="s">
        <v>1432</v>
      </c>
      <c r="R250" s="76"/>
      <c r="S250" s="76"/>
      <c r="T250" s="76"/>
      <c r="U250" s="76"/>
      <c r="V250" s="103"/>
      <c r="W250" s="76">
        <v>55.97</v>
      </c>
      <c r="X250" s="177"/>
      <c r="Y250" s="79"/>
      <c r="Z250" s="79"/>
      <c r="AA250" s="76"/>
      <c r="AB250" s="76"/>
      <c r="AC250" s="76"/>
      <c r="AD250" s="77" t="s">
        <v>2313</v>
      </c>
      <c r="AE250" s="79"/>
      <c r="AF250" s="76"/>
      <c r="AG250" s="76"/>
      <c r="AH250" s="76"/>
      <c r="AI250" s="76"/>
      <c r="AJ250" s="76"/>
      <c r="AK250" s="76"/>
      <c r="AL250" s="76"/>
      <c r="AM250" s="76"/>
      <c r="AN250" s="76"/>
      <c r="AO250" s="76"/>
    </row>
    <row r="251" spans="1:41" s="8" customFormat="1" x14ac:dyDescent="0.25">
      <c r="A251" s="103" t="s">
        <v>1435</v>
      </c>
      <c r="B251" s="77" t="s">
        <v>1058</v>
      </c>
      <c r="C251" s="77" t="s">
        <v>1596</v>
      </c>
      <c r="D251" s="189"/>
      <c r="E251" s="77" t="s">
        <v>1049</v>
      </c>
      <c r="F251" s="77" t="s">
        <v>1877</v>
      </c>
      <c r="G251" s="77" t="s">
        <v>1950</v>
      </c>
      <c r="H251" s="76"/>
      <c r="I251" s="76" t="s">
        <v>761</v>
      </c>
      <c r="J251" s="76" t="s">
        <v>2320</v>
      </c>
      <c r="K251" s="76" t="s">
        <v>2317</v>
      </c>
      <c r="L251" s="79" t="s">
        <v>1596</v>
      </c>
      <c r="M251" s="76" t="s">
        <v>1775</v>
      </c>
      <c r="N251" s="186" t="s">
        <v>839</v>
      </c>
      <c r="O251" s="77" t="s">
        <v>840</v>
      </c>
      <c r="P251" s="76"/>
      <c r="Q251" s="76" t="s">
        <v>1436</v>
      </c>
      <c r="R251" s="76" t="s">
        <v>1960</v>
      </c>
      <c r="S251" s="76"/>
      <c r="T251" s="76"/>
      <c r="U251" s="76" t="s">
        <v>1961</v>
      </c>
      <c r="V251" s="103"/>
      <c r="W251" s="76"/>
      <c r="X251" s="177"/>
      <c r="Y251" s="79"/>
      <c r="Z251" s="79"/>
      <c r="AA251" s="76"/>
      <c r="AB251" s="76"/>
      <c r="AC251" s="76"/>
      <c r="AD251" s="77" t="s">
        <v>2313</v>
      </c>
      <c r="AE251" s="79"/>
      <c r="AF251" s="76"/>
      <c r="AG251" s="76"/>
      <c r="AH251" s="76"/>
      <c r="AI251" s="76"/>
      <c r="AJ251" s="76"/>
      <c r="AK251" s="76"/>
      <c r="AL251" s="76"/>
      <c r="AM251" s="76"/>
      <c r="AN251" s="76"/>
      <c r="AO251" s="76"/>
    </row>
    <row r="252" spans="1:41" s="8" customFormat="1" x14ac:dyDescent="0.25">
      <c r="A252" s="76" t="s">
        <v>841</v>
      </c>
      <c r="B252" s="77" t="s">
        <v>1058</v>
      </c>
      <c r="C252" s="77"/>
      <c r="D252" s="186"/>
      <c r="E252" s="77" t="s">
        <v>2322</v>
      </c>
      <c r="F252" s="77" t="s">
        <v>1877</v>
      </c>
      <c r="G252" s="77" t="s">
        <v>1950</v>
      </c>
      <c r="H252" s="76"/>
      <c r="I252" s="76"/>
      <c r="J252" s="76"/>
      <c r="K252" s="76" t="s">
        <v>2317</v>
      </c>
      <c r="L252" s="76" t="s">
        <v>1596</v>
      </c>
      <c r="M252" s="76"/>
      <c r="N252" s="186"/>
      <c r="O252" s="77"/>
      <c r="P252" s="76"/>
      <c r="Q252" s="76"/>
      <c r="R252" s="76"/>
      <c r="S252" s="76"/>
      <c r="T252" s="76"/>
      <c r="U252" s="76" t="s">
        <v>1962</v>
      </c>
      <c r="V252" s="76"/>
      <c r="W252" s="76"/>
      <c r="X252" s="177"/>
      <c r="Y252" s="79"/>
      <c r="Z252" s="79"/>
      <c r="AA252" s="76"/>
      <c r="AB252" s="76"/>
      <c r="AC252" s="76"/>
      <c r="AD252" s="77" t="s">
        <v>2313</v>
      </c>
      <c r="AE252" s="79"/>
      <c r="AF252" s="76"/>
      <c r="AG252" s="76"/>
      <c r="AH252" s="76"/>
      <c r="AI252" s="76"/>
      <c r="AJ252" s="76"/>
      <c r="AK252" s="76"/>
      <c r="AL252" s="76"/>
      <c r="AM252" s="76"/>
      <c r="AN252" s="76"/>
      <c r="AO252" s="76"/>
    </row>
    <row r="253" spans="1:41" s="8" customFormat="1" x14ac:dyDescent="0.25">
      <c r="A253" s="76" t="s">
        <v>842</v>
      </c>
      <c r="B253" s="77" t="s">
        <v>1058</v>
      </c>
      <c r="C253" s="77"/>
      <c r="D253" s="186"/>
      <c r="E253" s="77" t="s">
        <v>1047</v>
      </c>
      <c r="F253" s="77" t="s">
        <v>1877</v>
      </c>
      <c r="G253" s="77" t="s">
        <v>1950</v>
      </c>
      <c r="H253" s="76"/>
      <c r="I253" s="76"/>
      <c r="J253" s="76" t="s">
        <v>2320</v>
      </c>
      <c r="K253" s="76" t="s">
        <v>2317</v>
      </c>
      <c r="L253" s="79" t="s">
        <v>756</v>
      </c>
      <c r="M253" s="76" t="s">
        <v>1775</v>
      </c>
      <c r="N253" s="186">
        <v>36703</v>
      </c>
      <c r="O253" s="77" t="s">
        <v>843</v>
      </c>
      <c r="P253" s="76"/>
      <c r="Q253" s="76" t="s">
        <v>1709</v>
      </c>
      <c r="R253" s="76" t="s">
        <v>1710</v>
      </c>
      <c r="S253" s="76"/>
      <c r="T253" s="76" t="s">
        <v>1711</v>
      </c>
      <c r="U253" s="76" t="s">
        <v>1712</v>
      </c>
      <c r="V253" s="76"/>
      <c r="W253" s="76"/>
      <c r="X253" s="177"/>
      <c r="Y253" s="79"/>
      <c r="Z253" s="79"/>
      <c r="AA253" s="76"/>
      <c r="AB253" s="76"/>
      <c r="AC253" s="76"/>
      <c r="AD253" s="77" t="s">
        <v>2313</v>
      </c>
      <c r="AE253" s="79"/>
      <c r="AF253" s="76"/>
      <c r="AG253" s="76"/>
      <c r="AH253" s="76"/>
      <c r="AI253" s="76"/>
      <c r="AJ253" s="76"/>
      <c r="AK253" s="76"/>
      <c r="AL253" s="76"/>
      <c r="AM253" s="76"/>
      <c r="AN253" s="76"/>
      <c r="AO253" s="76"/>
    </row>
    <row r="254" spans="1:41" s="8" customFormat="1" x14ac:dyDescent="0.25">
      <c r="A254" s="76" t="s">
        <v>1272</v>
      </c>
      <c r="B254" s="77" t="s">
        <v>1058</v>
      </c>
      <c r="C254" s="77"/>
      <c r="D254" s="186"/>
      <c r="E254" s="77" t="s">
        <v>1049</v>
      </c>
      <c r="F254" s="77" t="s">
        <v>1877</v>
      </c>
      <c r="G254" s="77" t="s">
        <v>1950</v>
      </c>
      <c r="H254" s="76"/>
      <c r="I254" s="76" t="s">
        <v>1794</v>
      </c>
      <c r="J254" s="83" t="s">
        <v>2320</v>
      </c>
      <c r="K254" s="76" t="s">
        <v>2317</v>
      </c>
      <c r="L254" s="79" t="s">
        <v>2317</v>
      </c>
      <c r="M254" s="76"/>
      <c r="N254" s="186"/>
      <c r="O254" s="143" t="s">
        <v>1273</v>
      </c>
      <c r="P254" s="83"/>
      <c r="Q254" s="76"/>
      <c r="R254" s="76" t="s">
        <v>1963</v>
      </c>
      <c r="S254" s="76"/>
      <c r="T254" s="76"/>
      <c r="U254" s="76" t="s">
        <v>1964</v>
      </c>
      <c r="V254" s="76"/>
      <c r="W254" s="76">
        <v>160.38</v>
      </c>
      <c r="X254" s="177"/>
      <c r="Y254" s="79"/>
      <c r="Z254" s="79"/>
      <c r="AA254" s="76"/>
      <c r="AB254" s="76"/>
      <c r="AC254" s="76"/>
      <c r="AD254" s="77" t="s">
        <v>2313</v>
      </c>
      <c r="AE254" s="79"/>
      <c r="AF254" s="76"/>
      <c r="AG254" s="76"/>
      <c r="AH254" s="76"/>
      <c r="AI254" s="76"/>
      <c r="AJ254" s="76"/>
      <c r="AK254" s="76"/>
      <c r="AL254" s="76"/>
      <c r="AM254" s="76"/>
      <c r="AN254" s="76"/>
      <c r="AO254" s="76"/>
    </row>
    <row r="255" spans="1:41" s="8" customFormat="1" x14ac:dyDescent="0.25">
      <c r="A255" s="91" t="s">
        <v>677</v>
      </c>
      <c r="B255" s="77" t="s">
        <v>1059</v>
      </c>
      <c r="C255" s="96" t="s">
        <v>1836</v>
      </c>
      <c r="D255" s="187">
        <v>36719</v>
      </c>
      <c r="E255" s="96" t="s">
        <v>1047</v>
      </c>
      <c r="F255" s="202" t="s">
        <v>1877</v>
      </c>
      <c r="G255" s="140" t="s">
        <v>792</v>
      </c>
      <c r="H255" s="91" t="s">
        <v>1485</v>
      </c>
      <c r="I255" s="95"/>
      <c r="J255" s="93" t="s">
        <v>2320</v>
      </c>
      <c r="K255" s="91"/>
      <c r="L255" s="91" t="s">
        <v>2317</v>
      </c>
      <c r="M255" s="91"/>
      <c r="N255" s="187"/>
      <c r="O255" s="202" t="s">
        <v>2315</v>
      </c>
      <c r="P255" s="93"/>
      <c r="Q255" s="95"/>
      <c r="R255" s="91"/>
      <c r="S255" s="91"/>
      <c r="T255" s="95"/>
      <c r="U255" s="91"/>
      <c r="V255" s="91" t="s">
        <v>984</v>
      </c>
      <c r="W255" s="91">
        <v>10.95</v>
      </c>
      <c r="X255" s="178"/>
      <c r="Y255" s="95"/>
      <c r="Z255" s="95"/>
      <c r="AA255" s="91"/>
      <c r="AB255" s="91"/>
      <c r="AC255" s="91"/>
      <c r="AD255" s="96" t="s">
        <v>2313</v>
      </c>
      <c r="AE255" s="94"/>
      <c r="AF255" s="91"/>
      <c r="AG255" s="91"/>
      <c r="AH255" s="76"/>
      <c r="AI255" s="76"/>
      <c r="AJ255" s="76"/>
      <c r="AK255" s="76"/>
      <c r="AL255" s="76"/>
      <c r="AM255" s="76"/>
      <c r="AN255" s="76"/>
      <c r="AO255" s="76"/>
    </row>
    <row r="256" spans="1:41" s="8" customFormat="1" x14ac:dyDescent="0.25">
      <c r="A256" s="76" t="s">
        <v>959</v>
      </c>
      <c r="B256" s="77" t="s">
        <v>1058</v>
      </c>
      <c r="C256" s="77"/>
      <c r="D256" s="186"/>
      <c r="E256" s="77" t="s">
        <v>2328</v>
      </c>
      <c r="F256" s="77" t="s">
        <v>1877</v>
      </c>
      <c r="G256" s="77" t="s">
        <v>1950</v>
      </c>
      <c r="H256" s="76"/>
      <c r="I256" s="76" t="s">
        <v>1795</v>
      </c>
      <c r="J256" s="76"/>
      <c r="K256" s="76" t="s">
        <v>2317</v>
      </c>
      <c r="L256" s="76" t="s">
        <v>2313</v>
      </c>
      <c r="M256" s="76"/>
      <c r="N256" s="186"/>
      <c r="O256" s="77"/>
      <c r="P256" s="76"/>
      <c r="Q256" s="76"/>
      <c r="R256" s="76"/>
      <c r="S256" s="76"/>
      <c r="T256" s="76"/>
      <c r="U256" s="76" t="s">
        <v>1965</v>
      </c>
      <c r="V256" s="76"/>
      <c r="W256" s="76"/>
      <c r="X256" s="78"/>
      <c r="Y256" s="76"/>
      <c r="Z256" s="76"/>
      <c r="AA256" s="76"/>
      <c r="AB256" s="76"/>
      <c r="AC256" s="76"/>
      <c r="AD256" s="77" t="s">
        <v>2313</v>
      </c>
      <c r="AE256" s="76"/>
      <c r="AF256" s="76"/>
      <c r="AG256" s="76"/>
      <c r="AH256" s="76"/>
      <c r="AI256" s="76"/>
      <c r="AJ256" s="76"/>
      <c r="AK256" s="76"/>
      <c r="AL256" s="76"/>
      <c r="AM256" s="76"/>
      <c r="AN256" s="76"/>
      <c r="AO256" s="76"/>
    </row>
    <row r="257" spans="1:41" s="8" customFormat="1" x14ac:dyDescent="0.25">
      <c r="A257" s="76" t="s">
        <v>844</v>
      </c>
      <c r="B257" s="77" t="s">
        <v>1058</v>
      </c>
      <c r="C257" s="77"/>
      <c r="D257" s="186"/>
      <c r="E257" s="77" t="s">
        <v>2322</v>
      </c>
      <c r="F257" s="77" t="s">
        <v>1877</v>
      </c>
      <c r="G257" s="77" t="s">
        <v>1950</v>
      </c>
      <c r="H257" s="76"/>
      <c r="I257" s="76" t="s">
        <v>1795</v>
      </c>
      <c r="J257" s="76"/>
      <c r="K257" s="76" t="s">
        <v>2317</v>
      </c>
      <c r="L257" s="76"/>
      <c r="M257" s="76" t="s">
        <v>1775</v>
      </c>
      <c r="N257" s="186"/>
      <c r="O257" s="77"/>
      <c r="P257" s="76"/>
      <c r="Q257" s="76"/>
      <c r="R257" s="76"/>
      <c r="S257" s="76"/>
      <c r="T257" s="76"/>
      <c r="U257" s="76"/>
      <c r="V257" s="76"/>
      <c r="W257" s="76"/>
      <c r="X257" s="177"/>
      <c r="Y257" s="79"/>
      <c r="Z257" s="79"/>
      <c r="AA257" s="76"/>
      <c r="AB257" s="76"/>
      <c r="AC257" s="76"/>
      <c r="AD257" s="77" t="s">
        <v>2313</v>
      </c>
      <c r="AE257" s="79"/>
      <c r="AF257" s="76"/>
      <c r="AG257" s="76"/>
      <c r="AH257" s="76"/>
      <c r="AI257" s="76"/>
      <c r="AJ257" s="76"/>
      <c r="AK257" s="76"/>
      <c r="AL257" s="76"/>
      <c r="AM257" s="76"/>
      <c r="AN257" s="76"/>
      <c r="AO257" s="76"/>
    </row>
    <row r="258" spans="1:41" s="8" customFormat="1" ht="26.4" x14ac:dyDescent="0.25">
      <c r="A258" s="103" t="s">
        <v>762</v>
      </c>
      <c r="B258" s="77" t="s">
        <v>1058</v>
      </c>
      <c r="C258" s="77"/>
      <c r="D258" s="189"/>
      <c r="E258" s="77" t="s">
        <v>2328</v>
      </c>
      <c r="F258" s="77" t="s">
        <v>1877</v>
      </c>
      <c r="G258" s="77" t="s">
        <v>1950</v>
      </c>
      <c r="H258" s="76"/>
      <c r="I258" s="76"/>
      <c r="J258" s="76"/>
      <c r="K258" s="76" t="s">
        <v>2317</v>
      </c>
      <c r="L258" s="76"/>
      <c r="M258" s="76" t="s">
        <v>2038</v>
      </c>
      <c r="N258" s="186"/>
      <c r="O258" s="77"/>
      <c r="P258" s="76"/>
      <c r="Q258" s="76"/>
      <c r="R258" s="76" t="s">
        <v>1966</v>
      </c>
      <c r="S258" s="76"/>
      <c r="T258" s="76"/>
      <c r="U258" s="76" t="s">
        <v>1967</v>
      </c>
      <c r="V258" s="103"/>
      <c r="W258" s="76"/>
      <c r="X258" s="177"/>
      <c r="Y258" s="79"/>
      <c r="Z258" s="79"/>
      <c r="AA258" s="76"/>
      <c r="AB258" s="76"/>
      <c r="AC258" s="76"/>
      <c r="AD258" s="77" t="s">
        <v>2313</v>
      </c>
      <c r="AE258" s="79"/>
      <c r="AF258" s="76"/>
      <c r="AG258" s="76"/>
      <c r="AH258" s="76"/>
      <c r="AI258" s="76"/>
      <c r="AJ258" s="76"/>
      <c r="AK258" s="76"/>
      <c r="AL258" s="76"/>
      <c r="AM258" s="76"/>
      <c r="AN258" s="76"/>
      <c r="AO258" s="76"/>
    </row>
    <row r="259" spans="1:41" s="8" customFormat="1" ht="52.8" x14ac:dyDescent="0.25">
      <c r="A259" s="76" t="s">
        <v>2029</v>
      </c>
      <c r="B259" s="77" t="s">
        <v>1059</v>
      </c>
      <c r="C259" s="77" t="s">
        <v>217</v>
      </c>
      <c r="D259" s="186">
        <v>36790</v>
      </c>
      <c r="E259" s="77" t="s">
        <v>2328</v>
      </c>
      <c r="F259" s="77" t="s">
        <v>1877</v>
      </c>
      <c r="G259" s="77" t="s">
        <v>1950</v>
      </c>
      <c r="H259" s="76" t="s">
        <v>550</v>
      </c>
      <c r="I259" s="79" t="s">
        <v>551</v>
      </c>
      <c r="J259" s="76" t="s">
        <v>2320</v>
      </c>
      <c r="K259" s="76"/>
      <c r="L259" s="76" t="s">
        <v>2317</v>
      </c>
      <c r="M259" s="76"/>
      <c r="N259" s="186"/>
      <c r="O259" s="77" t="s">
        <v>2028</v>
      </c>
      <c r="P259" s="76"/>
      <c r="Q259" s="101" t="s">
        <v>189</v>
      </c>
      <c r="R259" s="131" t="s">
        <v>190</v>
      </c>
      <c r="S259" s="76"/>
      <c r="T259" s="79"/>
      <c r="U259" s="76" t="s">
        <v>539</v>
      </c>
      <c r="V259" s="76"/>
      <c r="W259" s="81">
        <v>11.507</v>
      </c>
      <c r="X259" s="177"/>
      <c r="Y259" s="79"/>
      <c r="Z259" s="79"/>
      <c r="AA259" s="76"/>
      <c r="AB259" s="76"/>
      <c r="AC259" s="76"/>
      <c r="AD259" s="77" t="s">
        <v>2313</v>
      </c>
      <c r="AE259" s="79"/>
      <c r="AF259" s="76"/>
      <c r="AG259" s="76"/>
      <c r="AH259" s="76"/>
      <c r="AI259" s="76"/>
      <c r="AJ259" s="76"/>
      <c r="AK259" s="76"/>
      <c r="AL259" s="76"/>
      <c r="AM259" s="76"/>
      <c r="AN259" s="76"/>
      <c r="AO259" s="76"/>
    </row>
    <row r="260" spans="1:41" s="9" customFormat="1" ht="39.6" x14ac:dyDescent="0.25">
      <c r="A260" s="91" t="s">
        <v>1365</v>
      </c>
      <c r="B260" s="77" t="s">
        <v>1059</v>
      </c>
      <c r="C260" s="96" t="s">
        <v>1836</v>
      </c>
      <c r="D260" s="187">
        <v>36775</v>
      </c>
      <c r="E260" s="96" t="s">
        <v>1085</v>
      </c>
      <c r="F260" s="96" t="s">
        <v>1890</v>
      </c>
      <c r="G260" s="96" t="s">
        <v>1084</v>
      </c>
      <c r="H260" s="91" t="s">
        <v>474</v>
      </c>
      <c r="I260" s="95" t="s">
        <v>729</v>
      </c>
      <c r="J260" s="91"/>
      <c r="K260" s="91" t="s">
        <v>1156</v>
      </c>
      <c r="L260" s="91" t="s">
        <v>1366</v>
      </c>
      <c r="M260" s="91" t="s">
        <v>1775</v>
      </c>
      <c r="N260" s="187"/>
      <c r="O260" s="96" t="s">
        <v>695</v>
      </c>
      <c r="P260" s="91"/>
      <c r="Q260" s="91" t="s">
        <v>1086</v>
      </c>
      <c r="R260" s="91" t="s">
        <v>188</v>
      </c>
      <c r="S260" s="91"/>
      <c r="T260" s="95" t="s">
        <v>540</v>
      </c>
      <c r="U260" s="91"/>
      <c r="V260" s="91"/>
      <c r="W260" s="121">
        <v>48.4</v>
      </c>
      <c r="X260" s="178">
        <v>35962</v>
      </c>
      <c r="Y260" s="95" t="s">
        <v>696</v>
      </c>
      <c r="Z260" s="94">
        <v>36467</v>
      </c>
      <c r="AA260" s="91" t="s">
        <v>697</v>
      </c>
      <c r="AB260" s="91"/>
      <c r="AC260" s="91"/>
      <c r="AD260" s="96" t="s">
        <v>768</v>
      </c>
      <c r="AE260" s="94">
        <v>35982</v>
      </c>
      <c r="AF260" s="91" t="s">
        <v>698</v>
      </c>
      <c r="AG260" s="91"/>
      <c r="AH260" s="91"/>
      <c r="AI260" s="91"/>
      <c r="AJ260" s="91"/>
      <c r="AK260" s="91"/>
      <c r="AL260" s="91"/>
      <c r="AM260" s="91"/>
      <c r="AN260" s="91"/>
      <c r="AO260" s="91"/>
    </row>
    <row r="261" spans="1:41" s="8" customFormat="1" ht="39.6" x14ac:dyDescent="0.25">
      <c r="A261" s="76" t="s">
        <v>1159</v>
      </c>
      <c r="B261" s="77" t="s">
        <v>1059</v>
      </c>
      <c r="C261" s="77" t="s">
        <v>217</v>
      </c>
      <c r="D261" s="186">
        <v>36732</v>
      </c>
      <c r="E261" s="77" t="s">
        <v>1047</v>
      </c>
      <c r="F261" s="77" t="s">
        <v>1890</v>
      </c>
      <c r="G261" s="77" t="s">
        <v>1949</v>
      </c>
      <c r="H261" s="76" t="s">
        <v>1655</v>
      </c>
      <c r="I261" s="131" t="s">
        <v>2246</v>
      </c>
      <c r="J261" s="76" t="s">
        <v>2320</v>
      </c>
      <c r="K261" s="76"/>
      <c r="L261" s="76" t="s">
        <v>2317</v>
      </c>
      <c r="M261" s="76"/>
      <c r="N261" s="186"/>
      <c r="O261" s="77" t="s">
        <v>1158</v>
      </c>
      <c r="P261" s="76"/>
      <c r="Q261" s="79" t="s">
        <v>273</v>
      </c>
      <c r="R261" s="76" t="s">
        <v>274</v>
      </c>
      <c r="S261" s="76"/>
      <c r="T261" s="79" t="s">
        <v>275</v>
      </c>
      <c r="U261" s="76"/>
      <c r="V261" s="76"/>
      <c r="W261" s="81">
        <v>14.965</v>
      </c>
      <c r="X261" s="177"/>
      <c r="Y261" s="79"/>
      <c r="Z261" s="79"/>
      <c r="AA261" s="76"/>
      <c r="AB261" s="76"/>
      <c r="AC261" s="76"/>
      <c r="AD261" s="77"/>
      <c r="AE261" s="79"/>
      <c r="AF261" s="76"/>
      <c r="AG261" s="76"/>
      <c r="AH261" s="76"/>
      <c r="AI261" s="76"/>
      <c r="AJ261" s="76"/>
      <c r="AK261" s="76"/>
      <c r="AL261" s="76"/>
      <c r="AM261" s="76"/>
      <c r="AN261" s="76"/>
      <c r="AO261" s="76"/>
    </row>
    <row r="262" spans="1:41" s="8" customFormat="1" x14ac:dyDescent="0.25">
      <c r="A262" s="76" t="s">
        <v>1010</v>
      </c>
      <c r="B262" s="77" t="s">
        <v>1059</v>
      </c>
      <c r="C262" s="77" t="s">
        <v>217</v>
      </c>
      <c r="D262" s="186">
        <v>36759</v>
      </c>
      <c r="E262" s="77" t="s">
        <v>983</v>
      </c>
      <c r="F262" s="77"/>
      <c r="G262" s="77" t="s">
        <v>1950</v>
      </c>
      <c r="H262" s="76"/>
      <c r="I262" s="79" t="s">
        <v>164</v>
      </c>
      <c r="J262" s="76" t="s">
        <v>2320</v>
      </c>
      <c r="K262" s="76"/>
      <c r="L262" s="79" t="s">
        <v>2317</v>
      </c>
      <c r="M262" s="76"/>
      <c r="N262" s="186"/>
      <c r="O262" s="77" t="s">
        <v>2315</v>
      </c>
      <c r="P262" s="76"/>
      <c r="Q262" s="79" t="s">
        <v>163</v>
      </c>
      <c r="R262" s="76"/>
      <c r="S262" s="76"/>
      <c r="T262" s="98"/>
      <c r="U262" s="79" t="s">
        <v>162</v>
      </c>
      <c r="V262" s="76" t="s">
        <v>984</v>
      </c>
      <c r="W262" s="81">
        <v>13.55</v>
      </c>
      <c r="X262" s="177"/>
      <c r="Y262" s="79"/>
      <c r="Z262" s="99"/>
      <c r="AA262" s="76"/>
      <c r="AB262" s="76"/>
      <c r="AC262" s="76"/>
      <c r="AD262" s="77"/>
      <c r="AE262" s="79"/>
      <c r="AF262" s="76"/>
      <c r="AG262" s="76"/>
      <c r="AH262" s="76"/>
      <c r="AI262" s="76"/>
      <c r="AJ262" s="76"/>
      <c r="AK262" s="76"/>
      <c r="AL262" s="76"/>
      <c r="AM262" s="76"/>
      <c r="AN262" s="76"/>
      <c r="AO262" s="76"/>
    </row>
    <row r="263" spans="1:41" s="8" customFormat="1" x14ac:dyDescent="0.25">
      <c r="A263" s="76" t="s">
        <v>845</v>
      </c>
      <c r="B263" s="77" t="s">
        <v>1058</v>
      </c>
      <c r="C263" s="77"/>
      <c r="D263" s="186"/>
      <c r="E263" s="77" t="s">
        <v>1047</v>
      </c>
      <c r="F263" s="77" t="s">
        <v>1877</v>
      </c>
      <c r="G263" s="77" t="s">
        <v>1950</v>
      </c>
      <c r="H263" s="76"/>
      <c r="I263" s="76" t="s">
        <v>1795</v>
      </c>
      <c r="J263" s="76" t="s">
        <v>2320</v>
      </c>
      <c r="K263" s="76" t="s">
        <v>2317</v>
      </c>
      <c r="L263" s="76"/>
      <c r="M263" s="76" t="s">
        <v>1775</v>
      </c>
      <c r="N263" s="186"/>
      <c r="O263" s="77" t="s">
        <v>2315</v>
      </c>
      <c r="P263" s="76"/>
      <c r="Q263" s="76"/>
      <c r="R263" s="76"/>
      <c r="S263" s="76"/>
      <c r="T263" s="76"/>
      <c r="U263" s="76"/>
      <c r="V263" s="76"/>
      <c r="W263" s="76"/>
      <c r="X263" s="177"/>
      <c r="Y263" s="79"/>
      <c r="Z263" s="79"/>
      <c r="AA263" s="76"/>
      <c r="AB263" s="76"/>
      <c r="AC263" s="76"/>
      <c r="AD263" s="77" t="s">
        <v>2313</v>
      </c>
      <c r="AE263" s="79"/>
      <c r="AF263" s="76"/>
      <c r="AG263" s="76"/>
      <c r="AH263" s="76"/>
      <c r="AI263" s="76"/>
      <c r="AJ263" s="76"/>
      <c r="AK263" s="76"/>
      <c r="AL263" s="76"/>
      <c r="AM263" s="76"/>
      <c r="AN263" s="76"/>
      <c r="AO263" s="76"/>
    </row>
    <row r="264" spans="1:41" s="8" customFormat="1" x14ac:dyDescent="0.25">
      <c r="A264" s="76" t="s">
        <v>1569</v>
      </c>
      <c r="B264" s="77" t="s">
        <v>1058</v>
      </c>
      <c r="C264" s="77"/>
      <c r="D264" s="186"/>
      <c r="E264" s="77" t="s">
        <v>1853</v>
      </c>
      <c r="F264" s="77" t="s">
        <v>1877</v>
      </c>
      <c r="G264" s="77" t="s">
        <v>1950</v>
      </c>
      <c r="H264" s="76"/>
      <c r="I264" s="76" t="s">
        <v>1817</v>
      </c>
      <c r="J264" s="76"/>
      <c r="K264" s="76"/>
      <c r="L264" s="76"/>
      <c r="M264" s="76"/>
      <c r="N264" s="186"/>
      <c r="O264" s="77"/>
      <c r="P264" s="76"/>
      <c r="Q264" s="76" t="s">
        <v>1570</v>
      </c>
      <c r="R264" s="76" t="s">
        <v>1571</v>
      </c>
      <c r="S264" s="76" t="s">
        <v>1572</v>
      </c>
      <c r="T264" s="76" t="s">
        <v>1573</v>
      </c>
      <c r="U264" s="76" t="s">
        <v>1574</v>
      </c>
      <c r="V264" s="76"/>
      <c r="W264" s="76"/>
      <c r="X264" s="177"/>
      <c r="Y264" s="79"/>
      <c r="Z264" s="79"/>
      <c r="AA264" s="76"/>
      <c r="AB264" s="76"/>
      <c r="AC264" s="76"/>
      <c r="AD264" s="77"/>
      <c r="AE264" s="79"/>
      <c r="AF264" s="76"/>
      <c r="AG264" s="76"/>
      <c r="AH264" s="76"/>
      <c r="AI264" s="76"/>
      <c r="AJ264" s="76"/>
      <c r="AK264" s="76"/>
      <c r="AL264" s="76"/>
      <c r="AM264" s="76"/>
      <c r="AN264" s="76"/>
      <c r="AO264" s="76"/>
    </row>
    <row r="265" spans="1:41" s="8" customFormat="1" ht="26.4" x14ac:dyDescent="0.25">
      <c r="A265" s="91" t="s">
        <v>605</v>
      </c>
      <c r="B265" s="77" t="s">
        <v>1059</v>
      </c>
      <c r="C265" s="96" t="s">
        <v>1836</v>
      </c>
      <c r="D265" s="187">
        <v>36719</v>
      </c>
      <c r="E265" s="96" t="s">
        <v>1787</v>
      </c>
      <c r="F265" s="202"/>
      <c r="G265" s="140" t="s">
        <v>792</v>
      </c>
      <c r="H265" s="91" t="s">
        <v>1485</v>
      </c>
      <c r="I265" s="95"/>
      <c r="J265" s="93"/>
      <c r="K265" s="91" t="s">
        <v>1156</v>
      </c>
      <c r="L265" s="91" t="s">
        <v>2317</v>
      </c>
      <c r="M265" s="91"/>
      <c r="N265" s="187"/>
      <c r="O265" s="202" t="s">
        <v>1931</v>
      </c>
      <c r="P265" s="93"/>
      <c r="Q265" s="95"/>
      <c r="R265" s="91"/>
      <c r="S265" s="91"/>
      <c r="T265" s="95"/>
      <c r="U265" s="91"/>
      <c r="V265" s="91"/>
      <c r="W265" s="91">
        <v>23.744</v>
      </c>
      <c r="X265" s="178" t="s">
        <v>2315</v>
      </c>
      <c r="Y265" s="95"/>
      <c r="Z265" s="95">
        <v>36090</v>
      </c>
      <c r="AA265" s="91" t="s">
        <v>1930</v>
      </c>
      <c r="AB265" s="91"/>
      <c r="AC265" s="91"/>
      <c r="AD265" s="96" t="s">
        <v>1929</v>
      </c>
      <c r="AE265" s="94"/>
      <c r="AF265" s="91" t="s">
        <v>1928</v>
      </c>
      <c r="AG265" s="91"/>
      <c r="AH265" s="76"/>
      <c r="AI265" s="76"/>
      <c r="AJ265" s="76"/>
      <c r="AK265" s="76"/>
      <c r="AL265" s="76"/>
      <c r="AM265" s="76"/>
      <c r="AN265" s="76"/>
      <c r="AO265" s="76"/>
    </row>
    <row r="266" spans="1:41" s="8" customFormat="1" x14ac:dyDescent="0.25">
      <c r="A266" s="76" t="s">
        <v>846</v>
      </c>
      <c r="B266" s="77" t="s">
        <v>1058</v>
      </c>
      <c r="C266" s="77"/>
      <c r="D266" s="186"/>
      <c r="E266" s="77" t="s">
        <v>1560</v>
      </c>
      <c r="F266" s="77" t="s">
        <v>1877</v>
      </c>
      <c r="G266" s="77" t="s">
        <v>1950</v>
      </c>
      <c r="H266" s="76"/>
      <c r="I266" s="76" t="s">
        <v>1795</v>
      </c>
      <c r="J266" s="76"/>
      <c r="K266" s="76" t="s">
        <v>2317</v>
      </c>
      <c r="L266" s="76"/>
      <c r="M266" s="76" t="s">
        <v>1775</v>
      </c>
      <c r="N266" s="186"/>
      <c r="O266" s="77"/>
      <c r="P266" s="76"/>
      <c r="Q266" s="76"/>
      <c r="R266" s="76"/>
      <c r="S266" s="76"/>
      <c r="T266" s="76"/>
      <c r="U266" s="76"/>
      <c r="V266" s="76"/>
      <c r="W266" s="76"/>
      <c r="X266" s="177"/>
      <c r="Y266" s="79"/>
      <c r="Z266" s="79"/>
      <c r="AA266" s="76"/>
      <c r="AB266" s="76"/>
      <c r="AC266" s="76"/>
      <c r="AD266" s="77" t="s">
        <v>2313</v>
      </c>
      <c r="AE266" s="79"/>
      <c r="AF266" s="76"/>
      <c r="AG266" s="76"/>
      <c r="AH266" s="76"/>
      <c r="AI266" s="76"/>
      <c r="AJ266" s="76"/>
      <c r="AK266" s="76"/>
      <c r="AL266" s="76"/>
      <c r="AM266" s="76"/>
      <c r="AN266" s="76"/>
      <c r="AO266" s="76"/>
    </row>
    <row r="267" spans="1:41" s="8" customFormat="1" ht="26.4" x14ac:dyDescent="0.25">
      <c r="A267" s="76" t="s">
        <v>1600</v>
      </c>
      <c r="B267" s="77" t="s">
        <v>1059</v>
      </c>
      <c r="C267" s="77" t="s">
        <v>217</v>
      </c>
      <c r="D267" s="186">
        <v>36790</v>
      </c>
      <c r="E267" s="77" t="s">
        <v>634</v>
      </c>
      <c r="F267" s="77" t="s">
        <v>1877</v>
      </c>
      <c r="G267" s="77" t="s">
        <v>1950</v>
      </c>
      <c r="H267" s="76" t="s">
        <v>552</v>
      </c>
      <c r="I267" s="79" t="s">
        <v>553</v>
      </c>
      <c r="J267" s="76" t="s">
        <v>2320</v>
      </c>
      <c r="K267" s="76"/>
      <c r="L267" s="79" t="s">
        <v>666</v>
      </c>
      <c r="M267" s="76"/>
      <c r="N267" s="186"/>
      <c r="O267" s="77" t="s">
        <v>2315</v>
      </c>
      <c r="P267" s="76"/>
      <c r="Q267" s="79" t="s">
        <v>653</v>
      </c>
      <c r="R267" s="76" t="s">
        <v>654</v>
      </c>
      <c r="S267" s="76" t="s">
        <v>655</v>
      </c>
      <c r="T267" s="79"/>
      <c r="U267" s="76"/>
      <c r="V267" s="76"/>
      <c r="W267" s="81">
        <v>17.605</v>
      </c>
      <c r="X267" s="177"/>
      <c r="Y267" s="79"/>
      <c r="Z267" s="79"/>
      <c r="AA267" s="76"/>
      <c r="AB267" s="76"/>
      <c r="AC267" s="76"/>
      <c r="AD267" s="77" t="s">
        <v>2313</v>
      </c>
      <c r="AE267" s="79"/>
      <c r="AF267" s="76"/>
      <c r="AG267" s="76"/>
      <c r="AH267" s="76"/>
      <c r="AI267" s="76"/>
      <c r="AJ267" s="76"/>
      <c r="AK267" s="76"/>
      <c r="AL267" s="76"/>
      <c r="AM267" s="76"/>
      <c r="AN267" s="76"/>
      <c r="AO267" s="76"/>
    </row>
    <row r="268" spans="1:41" s="8" customFormat="1" x14ac:dyDescent="0.25">
      <c r="A268" s="123" t="s">
        <v>667</v>
      </c>
      <c r="B268" s="77" t="s">
        <v>1059</v>
      </c>
      <c r="C268" s="128" t="s">
        <v>217</v>
      </c>
      <c r="D268" s="197">
        <v>36790</v>
      </c>
      <c r="E268" s="146" t="s">
        <v>1154</v>
      </c>
      <c r="F268" s="128" t="s">
        <v>1877</v>
      </c>
      <c r="G268" s="128" t="s">
        <v>1950</v>
      </c>
      <c r="H268" s="123" t="s">
        <v>554</v>
      </c>
      <c r="I268" s="144" t="s">
        <v>555</v>
      </c>
      <c r="J268" s="98"/>
      <c r="K268" s="123" t="s">
        <v>1156</v>
      </c>
      <c r="L268" s="123" t="s">
        <v>2317</v>
      </c>
      <c r="M268" s="123"/>
      <c r="N268" s="195"/>
      <c r="O268" s="128"/>
      <c r="P268" s="98" t="s">
        <v>1157</v>
      </c>
      <c r="Q268" s="144" t="s">
        <v>1155</v>
      </c>
      <c r="R268" s="144" t="s">
        <v>443</v>
      </c>
      <c r="S268" s="123" t="s">
        <v>1587</v>
      </c>
      <c r="T268" s="123"/>
      <c r="U268" s="144"/>
      <c r="V268" s="98"/>
      <c r="W268" s="145">
        <v>13.499000000000001</v>
      </c>
      <c r="X268" s="136" t="s">
        <v>2320</v>
      </c>
      <c r="Y268" s="127"/>
      <c r="Z268" s="127"/>
      <c r="AA268" s="127"/>
      <c r="AB268" s="98"/>
      <c r="AC268" s="98"/>
      <c r="AD268" s="128"/>
      <c r="AE268" s="146" t="s">
        <v>1156</v>
      </c>
      <c r="AF268" s="123"/>
      <c r="AG268" s="146"/>
      <c r="AH268" s="76"/>
      <c r="AI268" s="76"/>
      <c r="AJ268" s="76"/>
      <c r="AK268" s="76"/>
      <c r="AL268" s="76"/>
      <c r="AM268" s="76"/>
      <c r="AN268" s="76"/>
      <c r="AO268" s="76"/>
    </row>
    <row r="269" spans="1:41" s="8" customFormat="1" x14ac:dyDescent="0.25">
      <c r="A269" s="76" t="s">
        <v>847</v>
      </c>
      <c r="B269" s="77" t="s">
        <v>1058</v>
      </c>
      <c r="C269" s="77"/>
      <c r="D269" s="186"/>
      <c r="E269" s="77" t="s">
        <v>2332</v>
      </c>
      <c r="F269" s="77" t="s">
        <v>1877</v>
      </c>
      <c r="G269" s="77" t="s">
        <v>1950</v>
      </c>
      <c r="H269" s="76"/>
      <c r="I269" s="76"/>
      <c r="J269" s="76"/>
      <c r="K269" s="76" t="s">
        <v>2317</v>
      </c>
      <c r="L269" s="76" t="s">
        <v>1596</v>
      </c>
      <c r="M269" s="76"/>
      <c r="N269" s="186"/>
      <c r="O269" s="77"/>
      <c r="P269" s="76"/>
      <c r="Q269" s="76"/>
      <c r="R269" s="76" t="s">
        <v>1968</v>
      </c>
      <c r="S269" s="76" t="s">
        <v>1969</v>
      </c>
      <c r="T269" s="76"/>
      <c r="U269" s="76" t="s">
        <v>1970</v>
      </c>
      <c r="V269" s="76"/>
      <c r="W269" s="76"/>
      <c r="X269" s="177"/>
      <c r="Y269" s="79"/>
      <c r="Z269" s="79"/>
      <c r="AA269" s="76"/>
      <c r="AB269" s="76"/>
      <c r="AC269" s="76"/>
      <c r="AD269" s="77" t="s">
        <v>2313</v>
      </c>
      <c r="AE269" s="79"/>
      <c r="AF269" s="76"/>
      <c r="AG269" s="76"/>
      <c r="AH269" s="76"/>
      <c r="AI269" s="76"/>
      <c r="AJ269" s="76"/>
      <c r="AK269" s="76"/>
      <c r="AL269" s="76"/>
      <c r="AM269" s="76"/>
      <c r="AN269" s="76"/>
      <c r="AO269" s="76"/>
    </row>
    <row r="270" spans="1:41" s="8" customFormat="1" ht="52.8" x14ac:dyDescent="0.25">
      <c r="A270" s="85" t="s">
        <v>505</v>
      </c>
      <c r="B270" s="77" t="s">
        <v>1059</v>
      </c>
      <c r="C270" s="89" t="s">
        <v>1596</v>
      </c>
      <c r="D270" s="113">
        <v>36790</v>
      </c>
      <c r="E270" s="89" t="s">
        <v>504</v>
      </c>
      <c r="F270" s="89" t="s">
        <v>1877</v>
      </c>
      <c r="G270" s="89" t="s">
        <v>1950</v>
      </c>
      <c r="H270" s="85" t="s">
        <v>556</v>
      </c>
      <c r="I270" s="86" t="s">
        <v>1249</v>
      </c>
      <c r="J270" s="85"/>
      <c r="K270" s="85" t="s">
        <v>1156</v>
      </c>
      <c r="L270" s="85" t="s">
        <v>1596</v>
      </c>
      <c r="M270" s="85"/>
      <c r="N270" s="113"/>
      <c r="O270" s="89" t="s">
        <v>503</v>
      </c>
      <c r="P270" s="85"/>
      <c r="Q270" s="86" t="s">
        <v>1588</v>
      </c>
      <c r="R270" s="85" t="s">
        <v>1589</v>
      </c>
      <c r="S270" s="85" t="s">
        <v>1590</v>
      </c>
      <c r="T270" s="86" t="s">
        <v>1591</v>
      </c>
      <c r="U270" s="85" t="s">
        <v>1592</v>
      </c>
      <c r="V270" s="85"/>
      <c r="W270" s="87">
        <v>19.239999999999998</v>
      </c>
      <c r="X270" s="142" t="s">
        <v>2315</v>
      </c>
      <c r="Y270" s="86"/>
      <c r="Z270" s="88">
        <v>36368</v>
      </c>
      <c r="AA270" s="85" t="s">
        <v>502</v>
      </c>
      <c r="AB270" s="85"/>
      <c r="AC270" s="85"/>
      <c r="AD270" s="89" t="s">
        <v>2313</v>
      </c>
      <c r="AE270" s="86"/>
      <c r="AF270" s="85"/>
      <c r="AG270" s="85"/>
      <c r="AH270" s="76"/>
      <c r="AI270" s="76"/>
      <c r="AJ270" s="76"/>
      <c r="AK270" s="76"/>
      <c r="AL270" s="76"/>
      <c r="AM270" s="76"/>
      <c r="AN270" s="76"/>
      <c r="AO270" s="76"/>
    </row>
    <row r="271" spans="1:41" s="8" customFormat="1" ht="26.4" x14ac:dyDescent="0.25">
      <c r="A271" s="76" t="s">
        <v>1163</v>
      </c>
      <c r="B271" s="77" t="s">
        <v>1059</v>
      </c>
      <c r="C271" s="77" t="s">
        <v>982</v>
      </c>
      <c r="D271" s="186">
        <v>0</v>
      </c>
      <c r="E271" s="77" t="s">
        <v>982</v>
      </c>
      <c r="F271" s="77"/>
      <c r="G271" s="77" t="s">
        <v>1950</v>
      </c>
      <c r="H271" s="101" t="s">
        <v>2272</v>
      </c>
      <c r="I271" s="79"/>
      <c r="J271" s="76"/>
      <c r="K271" s="76"/>
      <c r="L271" s="79" t="s">
        <v>2317</v>
      </c>
      <c r="M271" s="76"/>
      <c r="N271" s="186"/>
      <c r="O271" s="77" t="s">
        <v>1162</v>
      </c>
      <c r="P271" s="76"/>
      <c r="Q271" s="79"/>
      <c r="R271" s="76"/>
      <c r="S271" s="76"/>
      <c r="T271" s="79"/>
      <c r="U271" s="76"/>
      <c r="V271" s="76"/>
      <c r="W271" s="81">
        <v>13.677</v>
      </c>
      <c r="X271" s="177" t="s">
        <v>1161</v>
      </c>
      <c r="Y271" s="79"/>
      <c r="Z271" s="99">
        <v>35362</v>
      </c>
      <c r="AA271" s="76" t="s">
        <v>1160</v>
      </c>
      <c r="AB271" s="76"/>
      <c r="AC271" s="76"/>
      <c r="AD271" s="77" t="s">
        <v>2313</v>
      </c>
      <c r="AE271" s="79"/>
      <c r="AF271" s="76"/>
      <c r="AG271" s="76"/>
      <c r="AH271" s="76"/>
      <c r="AI271" s="76"/>
      <c r="AJ271" s="76"/>
      <c r="AK271" s="76"/>
      <c r="AL271" s="76"/>
      <c r="AM271" s="76"/>
      <c r="AN271" s="76"/>
      <c r="AO271" s="76"/>
    </row>
    <row r="272" spans="1:41" s="8" customFormat="1" ht="26.4" x14ac:dyDescent="0.25">
      <c r="A272" s="76" t="s">
        <v>1927</v>
      </c>
      <c r="B272" s="77" t="s">
        <v>1059</v>
      </c>
      <c r="C272" s="77" t="s">
        <v>982</v>
      </c>
      <c r="D272" s="186">
        <v>0</v>
      </c>
      <c r="E272" s="77" t="s">
        <v>982</v>
      </c>
      <c r="F272" s="77"/>
      <c r="G272" s="77" t="s">
        <v>1950</v>
      </c>
      <c r="H272" s="101" t="s">
        <v>2272</v>
      </c>
      <c r="I272" s="79"/>
      <c r="J272" s="76" t="s">
        <v>2320</v>
      </c>
      <c r="K272" s="76" t="s">
        <v>1156</v>
      </c>
      <c r="L272" s="76" t="s">
        <v>2317</v>
      </c>
      <c r="M272" s="76"/>
      <c r="N272" s="186"/>
      <c r="O272" s="77" t="s">
        <v>1926</v>
      </c>
      <c r="P272" s="76"/>
      <c r="Q272" s="79"/>
      <c r="R272" s="76"/>
      <c r="S272" s="76"/>
      <c r="T272" s="79"/>
      <c r="U272" s="76"/>
      <c r="V272" s="76"/>
      <c r="W272" s="81">
        <v>23.716000000000001</v>
      </c>
      <c r="X272" s="177"/>
      <c r="Y272" s="79"/>
      <c r="Z272" s="79"/>
      <c r="AA272" s="76"/>
      <c r="AB272" s="76"/>
      <c r="AC272" s="76"/>
      <c r="AD272" s="77" t="s">
        <v>768</v>
      </c>
      <c r="AE272" s="79"/>
      <c r="AF272" s="76" t="s">
        <v>1925</v>
      </c>
      <c r="AG272" s="76"/>
      <c r="AH272" s="76"/>
      <c r="AI272" s="76"/>
      <c r="AJ272" s="76"/>
      <c r="AK272" s="76"/>
      <c r="AL272" s="76"/>
      <c r="AM272" s="76"/>
      <c r="AN272" s="76"/>
      <c r="AO272" s="76"/>
    </row>
    <row r="273" spans="1:41" s="47" customFormat="1" x14ac:dyDescent="0.25">
      <c r="A273" s="91" t="s">
        <v>822</v>
      </c>
      <c r="B273" s="77" t="s">
        <v>1059</v>
      </c>
      <c r="C273" s="96" t="s">
        <v>1836</v>
      </c>
      <c r="D273" s="187">
        <v>36726</v>
      </c>
      <c r="E273" s="96" t="s">
        <v>634</v>
      </c>
      <c r="F273" s="96"/>
      <c r="G273" s="96" t="s">
        <v>792</v>
      </c>
      <c r="H273" s="91" t="s">
        <v>823</v>
      </c>
      <c r="I273" s="95" t="s">
        <v>883</v>
      </c>
      <c r="J273" s="91" t="s">
        <v>2320</v>
      </c>
      <c r="K273" s="91"/>
      <c r="L273" s="95" t="s">
        <v>626</v>
      </c>
      <c r="M273" s="91"/>
      <c r="N273" s="187"/>
      <c r="O273" s="96" t="s">
        <v>1781</v>
      </c>
      <c r="P273" s="91"/>
      <c r="Q273" s="95" t="s">
        <v>656</v>
      </c>
      <c r="R273" s="91" t="s">
        <v>657</v>
      </c>
      <c r="S273" s="91" t="s">
        <v>658</v>
      </c>
      <c r="T273" s="95"/>
      <c r="U273" s="91"/>
      <c r="V273" s="91"/>
      <c r="W273" s="121">
        <v>16.606999999999999</v>
      </c>
      <c r="X273" s="178"/>
      <c r="Y273" s="95"/>
      <c r="Z273" s="95"/>
      <c r="AA273" s="91"/>
      <c r="AB273" s="91"/>
      <c r="AC273" s="91"/>
      <c r="AD273" s="96" t="s">
        <v>2313</v>
      </c>
      <c r="AE273" s="95"/>
      <c r="AF273" s="91"/>
      <c r="AG273" s="91"/>
      <c r="AH273" s="206"/>
      <c r="AI273" s="206"/>
      <c r="AJ273" s="206"/>
      <c r="AK273" s="206"/>
      <c r="AL273" s="206"/>
      <c r="AM273" s="206"/>
      <c r="AN273" s="206"/>
      <c r="AO273" s="206"/>
    </row>
    <row r="274" spans="1:41" s="8" customFormat="1" x14ac:dyDescent="0.25">
      <c r="A274" s="76" t="s">
        <v>848</v>
      </c>
      <c r="B274" s="77" t="s">
        <v>1058</v>
      </c>
      <c r="C274" s="77"/>
      <c r="D274" s="186"/>
      <c r="E274" s="77" t="s">
        <v>2328</v>
      </c>
      <c r="F274" s="77" t="s">
        <v>1877</v>
      </c>
      <c r="G274" s="77" t="s">
        <v>1950</v>
      </c>
      <c r="H274" s="76"/>
      <c r="I274" s="76"/>
      <c r="J274" s="76"/>
      <c r="K274" s="76" t="s">
        <v>2317</v>
      </c>
      <c r="L274" s="76"/>
      <c r="M274" s="76" t="s">
        <v>1775</v>
      </c>
      <c r="N274" s="186"/>
      <c r="O274" s="77"/>
      <c r="P274" s="76"/>
      <c r="Q274" s="76"/>
      <c r="R274" s="76"/>
      <c r="S274" s="76"/>
      <c r="T274" s="76"/>
      <c r="U274" s="76"/>
      <c r="V274" s="76"/>
      <c r="W274" s="76"/>
      <c r="X274" s="177"/>
      <c r="Y274" s="79"/>
      <c r="Z274" s="79"/>
      <c r="AA274" s="76"/>
      <c r="AB274" s="76"/>
      <c r="AC274" s="76"/>
      <c r="AD274" s="77" t="s">
        <v>2313</v>
      </c>
      <c r="AE274" s="79"/>
      <c r="AF274" s="76"/>
      <c r="AG274" s="76"/>
      <c r="AH274" s="76"/>
      <c r="AI274" s="76"/>
      <c r="AJ274" s="76"/>
      <c r="AK274" s="76"/>
      <c r="AL274" s="76"/>
      <c r="AM274" s="76"/>
      <c r="AN274" s="76"/>
      <c r="AO274" s="76"/>
    </row>
    <row r="275" spans="1:41" s="8" customFormat="1" x14ac:dyDescent="0.25">
      <c r="A275" s="103" t="s">
        <v>766</v>
      </c>
      <c r="B275" s="77" t="s">
        <v>1058</v>
      </c>
      <c r="C275" s="77" t="s">
        <v>1596</v>
      </c>
      <c r="D275" s="189"/>
      <c r="E275" s="77"/>
      <c r="F275" s="77"/>
      <c r="G275" s="77"/>
      <c r="H275" s="76"/>
      <c r="I275" s="76" t="s">
        <v>1113</v>
      </c>
      <c r="J275" s="76"/>
      <c r="K275" s="76"/>
      <c r="L275" s="76" t="s">
        <v>1596</v>
      </c>
      <c r="M275" s="76"/>
      <c r="N275" s="186"/>
      <c r="O275" s="77"/>
      <c r="P275" s="76"/>
      <c r="Q275" s="76" t="s">
        <v>1112</v>
      </c>
      <c r="R275" s="76"/>
      <c r="S275" s="76"/>
      <c r="T275" s="76"/>
      <c r="U275" s="76"/>
      <c r="V275" s="103"/>
      <c r="W275" s="76"/>
      <c r="X275" s="177"/>
      <c r="Y275" s="79"/>
      <c r="Z275" s="79"/>
      <c r="AA275" s="76"/>
      <c r="AB275" s="76"/>
      <c r="AC275" s="76"/>
      <c r="AD275" s="77"/>
      <c r="AE275" s="79"/>
      <c r="AF275" s="76"/>
      <c r="AG275" s="76"/>
      <c r="AH275" s="76"/>
      <c r="AI275" s="76"/>
      <c r="AJ275" s="76"/>
      <c r="AK275" s="76"/>
      <c r="AL275" s="76"/>
      <c r="AM275" s="76"/>
      <c r="AN275" s="76"/>
      <c r="AO275" s="76"/>
    </row>
    <row r="276" spans="1:41" s="8" customFormat="1" ht="39.6" x14ac:dyDescent="0.25">
      <c r="A276" s="76" t="s">
        <v>2247</v>
      </c>
      <c r="B276" s="77" t="s">
        <v>1058</v>
      </c>
      <c r="C276" s="77" t="s">
        <v>1836</v>
      </c>
      <c r="D276" s="186">
        <v>36769</v>
      </c>
      <c r="E276" s="77" t="s">
        <v>1014</v>
      </c>
      <c r="F276" s="77" t="s">
        <v>1877</v>
      </c>
      <c r="G276" s="77" t="s">
        <v>1950</v>
      </c>
      <c r="H276" s="76"/>
      <c r="I276" s="76" t="s">
        <v>1092</v>
      </c>
      <c r="J276" s="76"/>
      <c r="K276" s="76" t="s">
        <v>2317</v>
      </c>
      <c r="L276" s="76" t="s">
        <v>2317</v>
      </c>
      <c r="M276" s="76" t="s">
        <v>960</v>
      </c>
      <c r="N276" s="186"/>
      <c r="O276" s="77"/>
      <c r="P276" s="76"/>
      <c r="Q276" s="76" t="s">
        <v>2248</v>
      </c>
      <c r="R276" s="76"/>
      <c r="S276" s="76" t="s">
        <v>1515</v>
      </c>
      <c r="T276" s="76"/>
      <c r="U276" s="76" t="s">
        <v>1516</v>
      </c>
      <c r="V276" s="76"/>
      <c r="W276" s="76"/>
      <c r="X276" s="78"/>
      <c r="Y276" s="76"/>
      <c r="Z276" s="76"/>
      <c r="AA276" s="76"/>
      <c r="AB276" s="76"/>
      <c r="AC276" s="76"/>
      <c r="AD276" s="77" t="s">
        <v>961</v>
      </c>
      <c r="AE276" s="76"/>
      <c r="AF276" s="76"/>
      <c r="AG276" s="76"/>
      <c r="AH276" s="76"/>
      <c r="AI276" s="76"/>
      <c r="AJ276" s="76"/>
      <c r="AK276" s="76"/>
      <c r="AL276" s="76"/>
      <c r="AM276" s="76"/>
      <c r="AN276" s="76"/>
      <c r="AO276" s="76"/>
    </row>
    <row r="277" spans="1:41" s="156" customFormat="1" x14ac:dyDescent="0.25">
      <c r="A277" s="155" t="s">
        <v>1789</v>
      </c>
      <c r="B277" s="158" t="s">
        <v>1059</v>
      </c>
      <c r="C277" s="199" t="s">
        <v>949</v>
      </c>
      <c r="D277" s="190">
        <v>36718</v>
      </c>
      <c r="E277" s="158" t="s">
        <v>1047</v>
      </c>
      <c r="F277" s="158" t="s">
        <v>1890</v>
      </c>
      <c r="G277" s="158" t="s">
        <v>792</v>
      </c>
      <c r="H277" s="155" t="s">
        <v>332</v>
      </c>
      <c r="I277" s="157"/>
      <c r="J277" s="155" t="s">
        <v>2320</v>
      </c>
      <c r="K277" s="155"/>
      <c r="L277" s="155" t="s">
        <v>2317</v>
      </c>
      <c r="M277" s="155"/>
      <c r="N277" s="190"/>
      <c r="O277" s="158" t="s">
        <v>2315</v>
      </c>
      <c r="P277" s="155"/>
      <c r="Q277" s="157" t="s">
        <v>261</v>
      </c>
      <c r="R277" s="155" t="s">
        <v>262</v>
      </c>
      <c r="S277" s="155"/>
      <c r="T277" s="157"/>
      <c r="U277" s="155"/>
      <c r="V277" s="155" t="s">
        <v>984</v>
      </c>
      <c r="W277" s="159">
        <v>17.396999999999998</v>
      </c>
      <c r="X277" s="179"/>
      <c r="Y277" s="157"/>
      <c r="Z277" s="157"/>
      <c r="AA277" s="155"/>
      <c r="AB277" s="155"/>
      <c r="AC277" s="155"/>
      <c r="AD277" s="158" t="s">
        <v>2313</v>
      </c>
      <c r="AE277" s="157"/>
      <c r="AF277" s="155"/>
      <c r="AG277" s="155"/>
      <c r="AH277" s="155"/>
      <c r="AI277" s="155"/>
      <c r="AJ277" s="155"/>
      <c r="AK277" s="155"/>
      <c r="AL277" s="155"/>
      <c r="AM277" s="155"/>
      <c r="AN277" s="155"/>
      <c r="AO277" s="155"/>
    </row>
    <row r="278" spans="1:41" s="8" customFormat="1" ht="26.4" x14ac:dyDescent="0.25">
      <c r="A278" s="85" t="s">
        <v>565</v>
      </c>
      <c r="B278" s="77" t="s">
        <v>1059</v>
      </c>
      <c r="C278" s="89" t="s">
        <v>1596</v>
      </c>
      <c r="D278" s="113">
        <v>36740</v>
      </c>
      <c r="E278" s="89" t="s">
        <v>281</v>
      </c>
      <c r="F278" s="89" t="s">
        <v>1890</v>
      </c>
      <c r="G278" s="89" t="s">
        <v>1950</v>
      </c>
      <c r="H278" s="85" t="s">
        <v>333</v>
      </c>
      <c r="I278" s="86" t="s">
        <v>1053</v>
      </c>
      <c r="J278" s="85"/>
      <c r="K278" s="85"/>
      <c r="L278" s="85" t="s">
        <v>1367</v>
      </c>
      <c r="M278" s="85"/>
      <c r="N278" s="113"/>
      <c r="O278" s="89" t="s">
        <v>564</v>
      </c>
      <c r="P278" s="85"/>
      <c r="Q278" s="86" t="s">
        <v>1052</v>
      </c>
      <c r="R278" s="85"/>
      <c r="S278" s="85"/>
      <c r="T278" s="86"/>
      <c r="U278" s="85"/>
      <c r="V278" s="85"/>
      <c r="W278" s="87">
        <v>107.446</v>
      </c>
      <c r="X278" s="142">
        <v>36657</v>
      </c>
      <c r="Y278" s="86" t="s">
        <v>563</v>
      </c>
      <c r="Z278" s="88">
        <v>36570</v>
      </c>
      <c r="AA278" s="85" t="s">
        <v>562</v>
      </c>
      <c r="AB278" s="85"/>
      <c r="AC278" s="85"/>
      <c r="AD278" s="89" t="s">
        <v>2313</v>
      </c>
      <c r="AE278" s="88"/>
      <c r="AF278" s="85"/>
      <c r="AG278" s="85"/>
      <c r="AH278" s="76"/>
      <c r="AI278" s="76"/>
      <c r="AJ278" s="76"/>
      <c r="AK278" s="76"/>
      <c r="AL278" s="76"/>
      <c r="AM278" s="76"/>
      <c r="AN278" s="76"/>
      <c r="AO278" s="76"/>
    </row>
    <row r="279" spans="1:41" s="8" customFormat="1" ht="26.4" x14ac:dyDescent="0.25">
      <c r="A279" s="76" t="s">
        <v>849</v>
      </c>
      <c r="B279" s="77" t="s">
        <v>1058</v>
      </c>
      <c r="C279" s="77"/>
      <c r="D279" s="186"/>
      <c r="E279" s="77" t="s">
        <v>2332</v>
      </c>
      <c r="F279" s="77" t="s">
        <v>1877</v>
      </c>
      <c r="G279" s="77" t="s">
        <v>1950</v>
      </c>
      <c r="H279" s="76"/>
      <c r="I279" s="76" t="s">
        <v>1794</v>
      </c>
      <c r="J279" s="76"/>
      <c r="K279" s="76" t="s">
        <v>2317</v>
      </c>
      <c r="L279" s="76" t="s">
        <v>2317</v>
      </c>
      <c r="M279" s="76"/>
      <c r="N279" s="186"/>
      <c r="O279" s="77"/>
      <c r="P279" s="76"/>
      <c r="Q279" s="76"/>
      <c r="R279" s="76" t="s">
        <v>1517</v>
      </c>
      <c r="S279" s="76" t="s">
        <v>1518</v>
      </c>
      <c r="T279" s="76"/>
      <c r="U279" s="76" t="s">
        <v>1519</v>
      </c>
      <c r="V279" s="76"/>
      <c r="W279" s="76"/>
      <c r="X279" s="177"/>
      <c r="Y279" s="79"/>
      <c r="Z279" s="79"/>
      <c r="AA279" s="76"/>
      <c r="AB279" s="76"/>
      <c r="AC279" s="76"/>
      <c r="AD279" s="77" t="s">
        <v>2313</v>
      </c>
      <c r="AE279" s="79"/>
      <c r="AF279" s="76"/>
      <c r="AG279" s="76"/>
      <c r="AH279" s="76"/>
      <c r="AI279" s="76"/>
      <c r="AJ279" s="76"/>
      <c r="AK279" s="76"/>
      <c r="AL279" s="76"/>
      <c r="AM279" s="76"/>
      <c r="AN279" s="76"/>
      <c r="AO279" s="76"/>
    </row>
    <row r="280" spans="1:41" s="8" customFormat="1" x14ac:dyDescent="0.25">
      <c r="A280" s="76" t="s">
        <v>850</v>
      </c>
      <c r="B280" s="77" t="s">
        <v>1058</v>
      </c>
      <c r="C280" s="77"/>
      <c r="D280" s="186"/>
      <c r="E280" s="77" t="s">
        <v>1154</v>
      </c>
      <c r="F280" s="77"/>
      <c r="G280" s="77"/>
      <c r="H280" s="76"/>
      <c r="I280" s="76"/>
      <c r="J280" s="76"/>
      <c r="K280" s="76" t="s">
        <v>2317</v>
      </c>
      <c r="L280" s="76" t="s">
        <v>2317</v>
      </c>
      <c r="M280" s="76"/>
      <c r="N280" s="186"/>
      <c r="O280" s="77"/>
      <c r="P280" s="76"/>
      <c r="Q280" s="76"/>
      <c r="R280" s="76"/>
      <c r="S280" s="76"/>
      <c r="T280" s="76"/>
      <c r="U280" s="76" t="s">
        <v>128</v>
      </c>
      <c r="V280" s="76"/>
      <c r="W280" s="76"/>
      <c r="X280" s="177"/>
      <c r="Y280" s="79"/>
      <c r="Z280" s="79"/>
      <c r="AA280" s="76"/>
      <c r="AB280" s="76"/>
      <c r="AC280" s="76"/>
      <c r="AD280" s="77" t="s">
        <v>2313</v>
      </c>
      <c r="AE280" s="79"/>
      <c r="AF280" s="76"/>
      <c r="AG280" s="76"/>
      <c r="AH280" s="76"/>
      <c r="AI280" s="76"/>
      <c r="AJ280" s="76"/>
      <c r="AK280" s="76"/>
      <c r="AL280" s="76"/>
      <c r="AM280" s="76"/>
      <c r="AN280" s="76"/>
      <c r="AO280" s="76"/>
    </row>
    <row r="281" spans="1:41" s="8" customFormat="1" x14ac:dyDescent="0.25">
      <c r="A281" s="76" t="s">
        <v>851</v>
      </c>
      <c r="B281" s="77" t="s">
        <v>1058</v>
      </c>
      <c r="C281" s="77" t="s">
        <v>1596</v>
      </c>
      <c r="D281" s="186"/>
      <c r="E281" s="77" t="s">
        <v>1049</v>
      </c>
      <c r="F281" s="77" t="s">
        <v>1877</v>
      </c>
      <c r="G281" s="77" t="s">
        <v>1950</v>
      </c>
      <c r="H281" s="76"/>
      <c r="I281" s="76" t="s">
        <v>764</v>
      </c>
      <c r="J281" s="76"/>
      <c r="K281" s="76" t="s">
        <v>2317</v>
      </c>
      <c r="L281" s="76" t="s">
        <v>1596</v>
      </c>
      <c r="M281" s="76"/>
      <c r="N281" s="186"/>
      <c r="O281" s="77"/>
      <c r="P281" s="76"/>
      <c r="Q281" s="76" t="s">
        <v>763</v>
      </c>
      <c r="R281" s="76" t="s">
        <v>130</v>
      </c>
      <c r="S281" s="76"/>
      <c r="T281" s="76"/>
      <c r="U281" s="76" t="s">
        <v>129</v>
      </c>
      <c r="V281" s="76"/>
      <c r="W281" s="76"/>
      <c r="X281" s="177"/>
      <c r="Y281" s="79"/>
      <c r="Z281" s="79"/>
      <c r="AA281" s="76"/>
      <c r="AB281" s="76"/>
      <c r="AC281" s="76"/>
      <c r="AD281" s="77" t="s">
        <v>2313</v>
      </c>
      <c r="AE281" s="79"/>
      <c r="AF281" s="76"/>
      <c r="AG281" s="76"/>
      <c r="AH281" s="76"/>
      <c r="AI281" s="76"/>
      <c r="AJ281" s="76"/>
      <c r="AK281" s="76"/>
      <c r="AL281" s="76"/>
      <c r="AM281" s="76"/>
      <c r="AN281" s="76"/>
      <c r="AO281" s="76"/>
    </row>
    <row r="282" spans="1:41" s="8" customFormat="1" x14ac:dyDescent="0.25">
      <c r="A282" s="76" t="s">
        <v>765</v>
      </c>
      <c r="B282" s="77" t="s">
        <v>1058</v>
      </c>
      <c r="C282" s="77" t="s">
        <v>1836</v>
      </c>
      <c r="D282" s="186"/>
      <c r="E282" s="77" t="s">
        <v>2332</v>
      </c>
      <c r="F282" s="77"/>
      <c r="G282" s="77"/>
      <c r="H282" s="76"/>
      <c r="I282" s="76"/>
      <c r="J282" s="76"/>
      <c r="K282" s="76" t="s">
        <v>2317</v>
      </c>
      <c r="L282" s="76" t="s">
        <v>2317</v>
      </c>
      <c r="M282" s="76"/>
      <c r="N282" s="186"/>
      <c r="O282" s="77"/>
      <c r="P282" s="76"/>
      <c r="Q282" s="76"/>
      <c r="R282" s="76"/>
      <c r="S282" s="76"/>
      <c r="T282" s="76"/>
      <c r="U282" s="76"/>
      <c r="V282" s="76"/>
      <c r="W282" s="76"/>
      <c r="X282" s="177"/>
      <c r="Y282" s="79"/>
      <c r="Z282" s="79"/>
      <c r="AA282" s="76"/>
      <c r="AB282" s="76"/>
      <c r="AC282" s="76"/>
      <c r="AD282" s="77" t="s">
        <v>2313</v>
      </c>
      <c r="AE282" s="79"/>
      <c r="AF282" s="76"/>
      <c r="AG282" s="76"/>
      <c r="AH282" s="76"/>
      <c r="AI282" s="76"/>
      <c r="AJ282" s="76"/>
      <c r="AK282" s="76"/>
      <c r="AL282" s="76"/>
      <c r="AM282" s="76"/>
      <c r="AN282" s="76"/>
      <c r="AO282" s="76"/>
    </row>
    <row r="283" spans="1:41" s="8" customFormat="1" x14ac:dyDescent="0.25">
      <c r="A283" s="103" t="s">
        <v>1114</v>
      </c>
      <c r="B283" s="77" t="s">
        <v>1058</v>
      </c>
      <c r="C283" s="77" t="s">
        <v>1596</v>
      </c>
      <c r="D283" s="189"/>
      <c r="E283" s="77"/>
      <c r="F283" s="77"/>
      <c r="G283" s="77"/>
      <c r="H283" s="76"/>
      <c r="I283" s="76" t="s">
        <v>1116</v>
      </c>
      <c r="J283" s="76"/>
      <c r="K283" s="76"/>
      <c r="L283" s="76" t="s">
        <v>1596</v>
      </c>
      <c r="M283" s="76"/>
      <c r="N283" s="186"/>
      <c r="O283" s="77"/>
      <c r="P283" s="76"/>
      <c r="Q283" s="76" t="s">
        <v>1115</v>
      </c>
      <c r="R283" s="76"/>
      <c r="S283" s="76"/>
      <c r="T283" s="76"/>
      <c r="U283" s="76"/>
      <c r="V283" s="103"/>
      <c r="W283" s="76"/>
      <c r="X283" s="177"/>
      <c r="Y283" s="79"/>
      <c r="Z283" s="79"/>
      <c r="AA283" s="76"/>
      <c r="AB283" s="76"/>
      <c r="AC283" s="76"/>
      <c r="AD283" s="77"/>
      <c r="AE283" s="79"/>
      <c r="AF283" s="76"/>
      <c r="AG283" s="76"/>
      <c r="AH283" s="76"/>
      <c r="AI283" s="76"/>
      <c r="AJ283" s="76"/>
      <c r="AK283" s="76"/>
      <c r="AL283" s="76"/>
      <c r="AM283" s="76"/>
      <c r="AN283" s="76"/>
      <c r="AO283" s="76"/>
    </row>
    <row r="284" spans="1:41" s="8" customFormat="1" ht="39.6" x14ac:dyDescent="0.25">
      <c r="A284" s="85" t="s">
        <v>779</v>
      </c>
      <c r="B284" s="77" t="s">
        <v>1059</v>
      </c>
      <c r="C284" s="89" t="s">
        <v>1596</v>
      </c>
      <c r="D284" s="113">
        <v>36725</v>
      </c>
      <c r="E284" s="89" t="s">
        <v>1049</v>
      </c>
      <c r="F284" s="89" t="s">
        <v>1890</v>
      </c>
      <c r="G284" s="77" t="s">
        <v>1949</v>
      </c>
      <c r="H284" s="85" t="s">
        <v>1486</v>
      </c>
      <c r="I284" s="86" t="s">
        <v>1369</v>
      </c>
      <c r="J284" s="85"/>
      <c r="K284" s="85"/>
      <c r="L284" s="85" t="s">
        <v>1596</v>
      </c>
      <c r="M284" s="85"/>
      <c r="N284" s="113" t="s">
        <v>778</v>
      </c>
      <c r="O284" s="89" t="s">
        <v>777</v>
      </c>
      <c r="P284" s="85"/>
      <c r="Q284" s="86" t="s">
        <v>1368</v>
      </c>
      <c r="R284" s="85"/>
      <c r="S284" s="85"/>
      <c r="T284" s="86"/>
      <c r="U284" s="85"/>
      <c r="V284" s="85"/>
      <c r="W284" s="87">
        <v>30.7</v>
      </c>
      <c r="X284" s="142" t="s">
        <v>1161</v>
      </c>
      <c r="Y284" s="86"/>
      <c r="Z284" s="88">
        <v>35523</v>
      </c>
      <c r="AA284" s="85" t="s">
        <v>776</v>
      </c>
      <c r="AB284" s="85"/>
      <c r="AC284" s="85"/>
      <c r="AD284" s="89" t="s">
        <v>768</v>
      </c>
      <c r="AE284" s="88">
        <v>35909</v>
      </c>
      <c r="AF284" s="85" t="s">
        <v>775</v>
      </c>
      <c r="AG284" s="85"/>
      <c r="AH284" s="76"/>
      <c r="AI284" s="76"/>
      <c r="AJ284" s="76"/>
      <c r="AK284" s="76"/>
      <c r="AL284" s="76"/>
      <c r="AM284" s="76"/>
      <c r="AN284" s="76"/>
      <c r="AO284" s="76"/>
    </row>
    <row r="285" spans="1:41" s="8" customFormat="1" x14ac:dyDescent="0.25">
      <c r="A285" s="76" t="s">
        <v>1271</v>
      </c>
      <c r="B285" s="77" t="s">
        <v>1058</v>
      </c>
      <c r="C285" s="77"/>
      <c r="D285" s="186"/>
      <c r="E285" s="77" t="s">
        <v>1049</v>
      </c>
      <c r="F285" s="77" t="s">
        <v>1877</v>
      </c>
      <c r="G285" s="77" t="s">
        <v>1950</v>
      </c>
      <c r="H285" s="76"/>
      <c r="I285" s="76" t="s">
        <v>1795</v>
      </c>
      <c r="J285" s="83" t="s">
        <v>2320</v>
      </c>
      <c r="K285" s="76" t="s">
        <v>2317</v>
      </c>
      <c r="L285" s="79" t="s">
        <v>2317</v>
      </c>
      <c r="M285" s="76"/>
      <c r="N285" s="186"/>
      <c r="O285" s="143" t="s">
        <v>2207</v>
      </c>
      <c r="P285" s="83"/>
      <c r="Q285" s="76"/>
      <c r="R285" s="76"/>
      <c r="S285" s="76"/>
      <c r="T285" s="76"/>
      <c r="U285" s="76"/>
      <c r="V285" s="76"/>
      <c r="W285" s="76">
        <v>166.03</v>
      </c>
      <c r="X285" s="177"/>
      <c r="Y285" s="79"/>
      <c r="Z285" s="79"/>
      <c r="AA285" s="76"/>
      <c r="AB285" s="76"/>
      <c r="AC285" s="76"/>
      <c r="AD285" s="77" t="s">
        <v>2313</v>
      </c>
      <c r="AE285" s="79"/>
      <c r="AF285" s="76"/>
      <c r="AG285" s="76"/>
      <c r="AH285" s="76"/>
      <c r="AI285" s="76"/>
      <c r="AJ285" s="76"/>
      <c r="AK285" s="76"/>
      <c r="AL285" s="76"/>
      <c r="AM285" s="76"/>
      <c r="AN285" s="76"/>
      <c r="AO285" s="76"/>
    </row>
    <row r="286" spans="1:41" s="8" customFormat="1" ht="26.4" x14ac:dyDescent="0.25">
      <c r="A286" s="85" t="s">
        <v>805</v>
      </c>
      <c r="B286" s="77" t="s">
        <v>1059</v>
      </c>
      <c r="C286" s="89" t="s">
        <v>1596</v>
      </c>
      <c r="D286" s="113">
        <v>36725</v>
      </c>
      <c r="E286" s="89" t="s">
        <v>1787</v>
      </c>
      <c r="F286" s="89" t="s">
        <v>1890</v>
      </c>
      <c r="G286" s="89" t="s">
        <v>1950</v>
      </c>
      <c r="H286" s="85" t="s">
        <v>334</v>
      </c>
      <c r="I286" s="86" t="s">
        <v>1061</v>
      </c>
      <c r="J286" s="85"/>
      <c r="K286" s="85"/>
      <c r="L286" s="85" t="s">
        <v>1596</v>
      </c>
      <c r="M286" s="85"/>
      <c r="N286" s="113"/>
      <c r="O286" s="89" t="s">
        <v>804</v>
      </c>
      <c r="P286" s="85"/>
      <c r="Q286" s="86" t="s">
        <v>1827</v>
      </c>
      <c r="R286" s="85" t="s">
        <v>1828</v>
      </c>
      <c r="S286" s="85" t="s">
        <v>1829</v>
      </c>
      <c r="T286" s="86" t="s">
        <v>1830</v>
      </c>
      <c r="U286" s="85" t="s">
        <v>1831</v>
      </c>
      <c r="V286" s="85"/>
      <c r="W286" s="87">
        <v>63.793999999999997</v>
      </c>
      <c r="X286" s="142"/>
      <c r="Y286" s="86"/>
      <c r="Z286" s="88">
        <v>35949</v>
      </c>
      <c r="AA286" s="85" t="s">
        <v>803</v>
      </c>
      <c r="AB286" s="85"/>
      <c r="AC286" s="85"/>
      <c r="AD286" s="89" t="s">
        <v>768</v>
      </c>
      <c r="AE286" s="86" t="s">
        <v>1044</v>
      </c>
      <c r="AF286" s="85" t="s">
        <v>802</v>
      </c>
      <c r="AG286" s="85"/>
      <c r="AH286" s="76"/>
      <c r="AI286" s="76"/>
      <c r="AJ286" s="76"/>
      <c r="AK286" s="76"/>
      <c r="AL286" s="76"/>
      <c r="AM286" s="76"/>
      <c r="AN286" s="76"/>
      <c r="AO286" s="76"/>
    </row>
    <row r="287" spans="1:41" s="8" customFormat="1" x14ac:dyDescent="0.25">
      <c r="A287" s="1" t="s">
        <v>852</v>
      </c>
      <c r="B287" s="77" t="s">
        <v>1058</v>
      </c>
      <c r="C287" s="77" t="s">
        <v>1596</v>
      </c>
      <c r="D287" s="186"/>
      <c r="E287" s="77" t="s">
        <v>875</v>
      </c>
      <c r="F287" s="77" t="s">
        <v>1877</v>
      </c>
      <c r="G287" s="77" t="s">
        <v>1950</v>
      </c>
      <c r="H287" s="76"/>
      <c r="I287" s="76" t="s">
        <v>1118</v>
      </c>
      <c r="J287" s="76"/>
      <c r="K287" s="76" t="s">
        <v>2317</v>
      </c>
      <c r="L287" s="76" t="s">
        <v>1596</v>
      </c>
      <c r="M287" s="76"/>
      <c r="N287" s="186"/>
      <c r="O287" s="77"/>
      <c r="P287" s="76"/>
      <c r="Q287" s="76" t="s">
        <v>1117</v>
      </c>
      <c r="R287" s="76" t="s">
        <v>131</v>
      </c>
      <c r="S287" s="76" t="s">
        <v>132</v>
      </c>
      <c r="T287" s="76"/>
      <c r="U287" s="76" t="s">
        <v>133</v>
      </c>
      <c r="V287" s="76"/>
      <c r="W287" s="76"/>
      <c r="X287" s="177"/>
      <c r="Y287" s="79"/>
      <c r="Z287" s="79"/>
      <c r="AA287" s="76"/>
      <c r="AB287" s="76"/>
      <c r="AC287" s="76"/>
      <c r="AD287" s="77" t="s">
        <v>2313</v>
      </c>
      <c r="AE287" s="79"/>
      <c r="AF287" s="76"/>
      <c r="AG287" s="76"/>
      <c r="AH287" s="76"/>
      <c r="AI287" s="76"/>
      <c r="AJ287" s="76"/>
      <c r="AK287" s="76"/>
      <c r="AL287" s="76"/>
      <c r="AM287" s="76"/>
      <c r="AN287" s="76"/>
      <c r="AO287" s="76"/>
    </row>
    <row r="288" spans="1:41" s="8" customFormat="1" x14ac:dyDescent="0.25">
      <c r="A288" s="76" t="s">
        <v>689</v>
      </c>
      <c r="B288" s="77" t="s">
        <v>1058</v>
      </c>
      <c r="C288" s="77"/>
      <c r="D288" s="186"/>
      <c r="E288" s="77" t="s">
        <v>2332</v>
      </c>
      <c r="F288" s="77" t="s">
        <v>1877</v>
      </c>
      <c r="G288" s="77" t="s">
        <v>1950</v>
      </c>
      <c r="H288" s="76"/>
      <c r="I288" s="76" t="s">
        <v>1794</v>
      </c>
      <c r="J288" s="76" t="s">
        <v>2320</v>
      </c>
      <c r="K288" s="76" t="s">
        <v>2317</v>
      </c>
      <c r="L288" s="79" t="s">
        <v>2317</v>
      </c>
      <c r="M288" s="76"/>
      <c r="N288" s="186"/>
      <c r="O288" s="77" t="s">
        <v>690</v>
      </c>
      <c r="P288" s="76"/>
      <c r="Q288" s="76"/>
      <c r="R288" s="76" t="s">
        <v>134</v>
      </c>
      <c r="S288" s="76"/>
      <c r="T288" s="76"/>
      <c r="U288" s="76" t="s">
        <v>135</v>
      </c>
      <c r="V288" s="76"/>
      <c r="W288" s="76">
        <v>58.37</v>
      </c>
      <c r="X288" s="177"/>
      <c r="Y288" s="79"/>
      <c r="Z288" s="79"/>
      <c r="AA288" s="76"/>
      <c r="AB288" s="76"/>
      <c r="AC288" s="76"/>
      <c r="AD288" s="77" t="s">
        <v>2313</v>
      </c>
      <c r="AE288" s="79"/>
      <c r="AF288" s="76"/>
      <c r="AG288" s="76"/>
      <c r="AH288" s="76"/>
      <c r="AI288" s="76"/>
      <c r="AJ288" s="76"/>
      <c r="AK288" s="76"/>
      <c r="AL288" s="76"/>
      <c r="AM288" s="76"/>
      <c r="AN288" s="76"/>
      <c r="AO288" s="76"/>
    </row>
    <row r="289" spans="1:41" s="8" customFormat="1" x14ac:dyDescent="0.25">
      <c r="A289" s="76" t="s">
        <v>853</v>
      </c>
      <c r="B289" s="77" t="s">
        <v>1058</v>
      </c>
      <c r="C289" s="77"/>
      <c r="D289" s="186"/>
      <c r="E289" s="77" t="s">
        <v>2328</v>
      </c>
      <c r="F289" s="77" t="s">
        <v>1877</v>
      </c>
      <c r="G289" s="77" t="s">
        <v>1950</v>
      </c>
      <c r="H289" s="76"/>
      <c r="I289" s="76" t="s">
        <v>1795</v>
      </c>
      <c r="J289" s="76"/>
      <c r="K289" s="76" t="s">
        <v>2317</v>
      </c>
      <c r="L289" s="76"/>
      <c r="M289" s="76" t="s">
        <v>1775</v>
      </c>
      <c r="N289" s="186"/>
      <c r="O289" s="77"/>
      <c r="P289" s="76"/>
      <c r="Q289" s="76"/>
      <c r="R289" s="76"/>
      <c r="S289" s="76"/>
      <c r="T289" s="76"/>
      <c r="U289" s="76"/>
      <c r="V289" s="76"/>
      <c r="W289" s="76"/>
      <c r="X289" s="177"/>
      <c r="Y289" s="79"/>
      <c r="Z289" s="79"/>
      <c r="AA289" s="76"/>
      <c r="AB289" s="76"/>
      <c r="AC289" s="76"/>
      <c r="AD289" s="77" t="s">
        <v>2313</v>
      </c>
      <c r="AE289" s="79"/>
      <c r="AF289" s="76"/>
      <c r="AG289" s="76"/>
      <c r="AH289" s="76"/>
      <c r="AI289" s="76"/>
      <c r="AJ289" s="76"/>
      <c r="AK289" s="76"/>
      <c r="AL289" s="76"/>
      <c r="AM289" s="76"/>
      <c r="AN289" s="76"/>
      <c r="AO289" s="76"/>
    </row>
    <row r="290" spans="1:41" s="8" customFormat="1" x14ac:dyDescent="0.25">
      <c r="A290" s="76" t="s">
        <v>854</v>
      </c>
      <c r="B290" s="77" t="s">
        <v>1058</v>
      </c>
      <c r="C290" s="77"/>
      <c r="D290" s="186"/>
      <c r="E290" s="77" t="s">
        <v>2328</v>
      </c>
      <c r="F290" s="77" t="s">
        <v>1877</v>
      </c>
      <c r="G290" s="77" t="s">
        <v>1950</v>
      </c>
      <c r="H290" s="76"/>
      <c r="I290" s="76" t="s">
        <v>1795</v>
      </c>
      <c r="J290" s="76" t="s">
        <v>2320</v>
      </c>
      <c r="K290" s="76" t="s">
        <v>2317</v>
      </c>
      <c r="L290" s="79" t="s">
        <v>855</v>
      </c>
      <c r="M290" s="76"/>
      <c r="N290" s="186"/>
      <c r="O290" s="77" t="s">
        <v>2315</v>
      </c>
      <c r="P290" s="76"/>
      <c r="Q290" s="76"/>
      <c r="R290" s="76"/>
      <c r="S290" s="76"/>
      <c r="T290" s="76"/>
      <c r="U290" s="76"/>
      <c r="V290" s="76"/>
      <c r="W290" s="76"/>
      <c r="X290" s="177"/>
      <c r="Y290" s="79"/>
      <c r="Z290" s="79"/>
      <c r="AA290" s="76"/>
      <c r="AB290" s="76"/>
      <c r="AC290" s="76"/>
      <c r="AD290" s="77" t="s">
        <v>2313</v>
      </c>
      <c r="AE290" s="79"/>
      <c r="AF290" s="76"/>
      <c r="AG290" s="76"/>
      <c r="AH290" s="76"/>
      <c r="AI290" s="76"/>
      <c r="AJ290" s="76"/>
      <c r="AK290" s="76"/>
      <c r="AL290" s="76"/>
      <c r="AM290" s="76"/>
      <c r="AN290" s="76"/>
      <c r="AO290" s="76"/>
    </row>
    <row r="291" spans="1:41" s="156" customFormat="1" x14ac:dyDescent="0.25">
      <c r="A291" s="155" t="s">
        <v>509</v>
      </c>
      <c r="B291" s="158" t="s">
        <v>1059</v>
      </c>
      <c r="C291" s="199" t="s">
        <v>949</v>
      </c>
      <c r="D291" s="190">
        <v>36719</v>
      </c>
      <c r="E291" s="158" t="s">
        <v>508</v>
      </c>
      <c r="F291" s="158" t="s">
        <v>1877</v>
      </c>
      <c r="G291" s="158" t="s">
        <v>792</v>
      </c>
      <c r="H291" s="155" t="s">
        <v>341</v>
      </c>
      <c r="I291" s="157"/>
      <c r="J291" s="155" t="s">
        <v>2320</v>
      </c>
      <c r="K291" s="155"/>
      <c r="L291" s="155" t="s">
        <v>2317</v>
      </c>
      <c r="M291" s="155"/>
      <c r="N291" s="190"/>
      <c r="O291" s="158" t="s">
        <v>2315</v>
      </c>
      <c r="P291" s="155"/>
      <c r="Q291" s="157"/>
      <c r="R291" s="155"/>
      <c r="S291" s="155"/>
      <c r="T291" s="157"/>
      <c r="U291" s="155"/>
      <c r="V291" s="155"/>
      <c r="W291" s="159">
        <v>19.559999999999999</v>
      </c>
      <c r="X291" s="179"/>
      <c r="Y291" s="157"/>
      <c r="Z291" s="157"/>
      <c r="AA291" s="155"/>
      <c r="AB291" s="155"/>
      <c r="AC291" s="155"/>
      <c r="AD291" s="158" t="s">
        <v>2313</v>
      </c>
      <c r="AE291" s="157"/>
      <c r="AF291" s="155"/>
      <c r="AG291" s="155"/>
      <c r="AH291" s="155"/>
      <c r="AI291" s="155"/>
      <c r="AJ291" s="155"/>
      <c r="AK291" s="155"/>
      <c r="AL291" s="155"/>
      <c r="AM291" s="155"/>
      <c r="AN291" s="155"/>
      <c r="AO291" s="155"/>
    </row>
    <row r="292" spans="1:41" s="8" customFormat="1" x14ac:dyDescent="0.25">
      <c r="A292" s="76" t="s">
        <v>1119</v>
      </c>
      <c r="B292" s="77" t="s">
        <v>1058</v>
      </c>
      <c r="C292" s="77" t="s">
        <v>1596</v>
      </c>
      <c r="D292" s="186"/>
      <c r="E292" s="77" t="s">
        <v>1014</v>
      </c>
      <c r="F292" s="77" t="s">
        <v>1877</v>
      </c>
      <c r="G292" s="77" t="s">
        <v>1950</v>
      </c>
      <c r="H292" s="76"/>
      <c r="I292" s="76" t="s">
        <v>1121</v>
      </c>
      <c r="J292" s="76"/>
      <c r="K292" s="76" t="s">
        <v>2317</v>
      </c>
      <c r="L292" s="76" t="s">
        <v>1596</v>
      </c>
      <c r="M292" s="76" t="s">
        <v>960</v>
      </c>
      <c r="N292" s="186"/>
      <c r="O292" s="77"/>
      <c r="P292" s="76"/>
      <c r="Q292" s="76" t="s">
        <v>1120</v>
      </c>
      <c r="R292" s="76"/>
      <c r="S292" s="76"/>
      <c r="T292" s="76"/>
      <c r="U292" s="76"/>
      <c r="V292" s="76"/>
      <c r="W292" s="76"/>
      <c r="X292" s="78"/>
      <c r="Y292" s="76"/>
      <c r="Z292" s="76"/>
      <c r="AA292" s="76"/>
      <c r="AB292" s="76"/>
      <c r="AC292" s="76"/>
      <c r="AD292" s="77" t="s">
        <v>961</v>
      </c>
      <c r="AE292" s="76"/>
      <c r="AF292" s="76"/>
      <c r="AG292" s="76"/>
      <c r="AH292" s="76"/>
      <c r="AI292" s="76"/>
      <c r="AJ292" s="76"/>
      <c r="AK292" s="76"/>
      <c r="AL292" s="76"/>
      <c r="AM292" s="76"/>
      <c r="AN292" s="76"/>
      <c r="AO292" s="76"/>
    </row>
    <row r="293" spans="1:41" s="8" customFormat="1" ht="39.6" x14ac:dyDescent="0.25">
      <c r="A293" s="85" t="s">
        <v>618</v>
      </c>
      <c r="B293" s="77" t="s">
        <v>1059</v>
      </c>
      <c r="C293" s="89" t="s">
        <v>1596</v>
      </c>
      <c r="D293" s="113">
        <v>36748</v>
      </c>
      <c r="E293" s="89" t="s">
        <v>1049</v>
      </c>
      <c r="F293" s="109" t="s">
        <v>1890</v>
      </c>
      <c r="G293" s="77" t="s">
        <v>1949</v>
      </c>
      <c r="H293" s="85" t="s">
        <v>1662</v>
      </c>
      <c r="I293" s="86" t="s">
        <v>1030</v>
      </c>
      <c r="J293" s="107" t="s">
        <v>2320</v>
      </c>
      <c r="K293" s="85" t="s">
        <v>1156</v>
      </c>
      <c r="L293" s="85" t="s">
        <v>1596</v>
      </c>
      <c r="M293" s="85" t="s">
        <v>1775</v>
      </c>
      <c r="N293" s="113"/>
      <c r="O293" s="109" t="s">
        <v>617</v>
      </c>
      <c r="P293" s="107"/>
      <c r="Q293" s="86" t="s">
        <v>909</v>
      </c>
      <c r="R293" s="85" t="s">
        <v>910</v>
      </c>
      <c r="S293" s="85"/>
      <c r="T293" s="86" t="s">
        <v>290</v>
      </c>
      <c r="U293" s="85" t="s">
        <v>276</v>
      </c>
      <c r="V293" s="85"/>
      <c r="W293" s="87">
        <v>143.096</v>
      </c>
      <c r="X293" s="142"/>
      <c r="Y293" s="86"/>
      <c r="Z293" s="86"/>
      <c r="AA293" s="85"/>
      <c r="AB293" s="85"/>
      <c r="AC293" s="85"/>
      <c r="AD293" s="89" t="s">
        <v>2313</v>
      </c>
      <c r="AE293" s="86"/>
      <c r="AF293" s="85"/>
      <c r="AG293" s="85"/>
      <c r="AH293" s="76"/>
      <c r="AI293" s="76"/>
      <c r="AJ293" s="76"/>
      <c r="AK293" s="76"/>
      <c r="AL293" s="76"/>
      <c r="AM293" s="76"/>
      <c r="AN293" s="76"/>
      <c r="AO293" s="76"/>
    </row>
    <row r="294" spans="1:41" s="8" customFormat="1" x14ac:dyDescent="0.25">
      <c r="A294" s="98" t="s">
        <v>1307</v>
      </c>
      <c r="B294" s="77" t="s">
        <v>1059</v>
      </c>
      <c r="C294" s="77" t="s">
        <v>217</v>
      </c>
      <c r="D294" s="195">
        <v>36787</v>
      </c>
      <c r="E294" s="128" t="s">
        <v>1047</v>
      </c>
      <c r="F294" s="77" t="s">
        <v>1890</v>
      </c>
      <c r="G294" s="128" t="s">
        <v>1950</v>
      </c>
      <c r="H294" s="98" t="s">
        <v>465</v>
      </c>
      <c r="I294" s="127"/>
      <c r="J294" s="91" t="s">
        <v>2320</v>
      </c>
      <c r="K294" s="98"/>
      <c r="L294" s="127" t="s">
        <v>2317</v>
      </c>
      <c r="M294" s="98"/>
      <c r="N294" s="195"/>
      <c r="O294" s="96" t="s">
        <v>2207</v>
      </c>
      <c r="P294" s="91"/>
      <c r="Q294" s="127"/>
      <c r="R294" s="98"/>
      <c r="S294" s="98"/>
      <c r="T294" s="127"/>
      <c r="U294" s="98"/>
      <c r="V294" s="76"/>
      <c r="W294" s="124">
        <v>72.38</v>
      </c>
      <c r="X294" s="178"/>
      <c r="Y294" s="95"/>
      <c r="Z294" s="95"/>
      <c r="AA294" s="91"/>
      <c r="AB294" s="91"/>
      <c r="AC294" s="91"/>
      <c r="AD294" s="96" t="s">
        <v>2313</v>
      </c>
      <c r="AE294" s="95"/>
      <c r="AF294" s="91"/>
      <c r="AG294" s="98"/>
      <c r="AH294" s="76"/>
      <c r="AI294" s="76"/>
      <c r="AJ294" s="76"/>
      <c r="AK294" s="76"/>
      <c r="AL294" s="76"/>
      <c r="AM294" s="76"/>
      <c r="AN294" s="76"/>
      <c r="AO294" s="76"/>
    </row>
    <row r="295" spans="1:41" s="8" customFormat="1" x14ac:dyDescent="0.25">
      <c r="A295" s="76" t="s">
        <v>856</v>
      </c>
      <c r="B295" s="77" t="s">
        <v>1058</v>
      </c>
      <c r="C295" s="77" t="s">
        <v>1596</v>
      </c>
      <c r="D295" s="186"/>
      <c r="E295" s="77" t="s">
        <v>2318</v>
      </c>
      <c r="F295" s="77" t="s">
        <v>1877</v>
      </c>
      <c r="G295" s="77" t="s">
        <v>1950</v>
      </c>
      <c r="H295" s="76"/>
      <c r="I295" s="76" t="s">
        <v>1123</v>
      </c>
      <c r="J295" s="76"/>
      <c r="K295" s="76" t="s">
        <v>2317</v>
      </c>
      <c r="L295" s="76" t="s">
        <v>1596</v>
      </c>
      <c r="M295" s="76"/>
      <c r="N295" s="186"/>
      <c r="O295" s="77"/>
      <c r="P295" s="76"/>
      <c r="Q295" s="76" t="s">
        <v>1122</v>
      </c>
      <c r="R295" s="76"/>
      <c r="S295" s="76"/>
      <c r="T295" s="76"/>
      <c r="U295" s="76" t="s">
        <v>1971</v>
      </c>
      <c r="V295" s="76"/>
      <c r="W295" s="76"/>
      <c r="X295" s="177"/>
      <c r="Y295" s="79"/>
      <c r="Z295" s="79"/>
      <c r="AA295" s="76"/>
      <c r="AB295" s="76"/>
      <c r="AC295" s="76"/>
      <c r="AD295" s="77" t="s">
        <v>1156</v>
      </c>
      <c r="AE295" s="79"/>
      <c r="AF295" s="76"/>
      <c r="AG295" s="76"/>
      <c r="AH295" s="76"/>
      <c r="AI295" s="76"/>
      <c r="AJ295" s="76"/>
      <c r="AK295" s="76"/>
      <c r="AL295" s="76"/>
      <c r="AM295" s="76"/>
      <c r="AN295" s="76"/>
      <c r="AO295" s="76"/>
    </row>
    <row r="296" spans="1:41" s="8" customFormat="1" ht="26.4" x14ac:dyDescent="0.25">
      <c r="A296" s="85" t="s">
        <v>1599</v>
      </c>
      <c r="B296" s="77" t="s">
        <v>1059</v>
      </c>
      <c r="C296" s="89" t="s">
        <v>1596</v>
      </c>
      <c r="D296" s="113">
        <v>36742</v>
      </c>
      <c r="E296" s="89" t="s">
        <v>2328</v>
      </c>
      <c r="F296" s="89" t="s">
        <v>1877</v>
      </c>
      <c r="G296" s="89" t="s">
        <v>1949</v>
      </c>
      <c r="H296" s="85" t="s">
        <v>1179</v>
      </c>
      <c r="I296" s="86" t="s">
        <v>1180</v>
      </c>
      <c r="J296" s="85" t="s">
        <v>2320</v>
      </c>
      <c r="K296" s="85"/>
      <c r="L296" s="85" t="s">
        <v>1596</v>
      </c>
      <c r="M296" s="85"/>
      <c r="N296" s="113"/>
      <c r="O296" s="89" t="s">
        <v>1598</v>
      </c>
      <c r="P296" s="85"/>
      <c r="Q296" s="86" t="s">
        <v>541</v>
      </c>
      <c r="R296" s="85" t="s">
        <v>542</v>
      </c>
      <c r="S296" s="85"/>
      <c r="T296" s="86" t="s">
        <v>543</v>
      </c>
      <c r="U296" s="85" t="s">
        <v>544</v>
      </c>
      <c r="V296" s="85"/>
      <c r="W296" s="87">
        <v>17.530999999999999</v>
      </c>
      <c r="X296" s="142"/>
      <c r="Y296" s="86"/>
      <c r="Z296" s="86"/>
      <c r="AA296" s="85"/>
      <c r="AB296" s="85"/>
      <c r="AC296" s="85"/>
      <c r="AD296" s="89" t="s">
        <v>2313</v>
      </c>
      <c r="AE296" s="86"/>
      <c r="AF296" s="85"/>
      <c r="AG296" s="85"/>
      <c r="AH296" s="76"/>
      <c r="AI296" s="76"/>
      <c r="AJ296" s="76"/>
      <c r="AK296" s="76"/>
      <c r="AL296" s="76"/>
      <c r="AM296" s="76"/>
      <c r="AN296" s="76"/>
      <c r="AO296" s="76"/>
    </row>
    <row r="297" spans="1:41" s="8" customFormat="1" x14ac:dyDescent="0.25">
      <c r="A297" s="76" t="s">
        <v>2032</v>
      </c>
      <c r="B297" s="77" t="s">
        <v>1059</v>
      </c>
      <c r="C297" s="77" t="s">
        <v>217</v>
      </c>
      <c r="D297" s="186">
        <v>36790</v>
      </c>
      <c r="E297" s="77" t="s">
        <v>634</v>
      </c>
      <c r="F297" s="77" t="s">
        <v>1877</v>
      </c>
      <c r="G297" s="77" t="s">
        <v>1950</v>
      </c>
      <c r="H297" s="76" t="s">
        <v>2144</v>
      </c>
      <c r="I297" s="79" t="s">
        <v>1250</v>
      </c>
      <c r="J297" s="76" t="s">
        <v>2320</v>
      </c>
      <c r="K297" s="76"/>
      <c r="L297" s="76" t="s">
        <v>2317</v>
      </c>
      <c r="M297" s="76"/>
      <c r="N297" s="186"/>
      <c r="O297" s="77" t="s">
        <v>2315</v>
      </c>
      <c r="P297" s="76"/>
      <c r="Q297" s="79" t="s">
        <v>643</v>
      </c>
      <c r="R297" s="76" t="s">
        <v>644</v>
      </c>
      <c r="S297" s="76"/>
      <c r="T297" s="79"/>
      <c r="U297" s="76"/>
      <c r="V297" s="76" t="s">
        <v>984</v>
      </c>
      <c r="W297" s="81">
        <v>11.73</v>
      </c>
      <c r="X297" s="177"/>
      <c r="Y297" s="79"/>
      <c r="Z297" s="79"/>
      <c r="AA297" s="76"/>
      <c r="AB297" s="76"/>
      <c r="AC297" s="76"/>
      <c r="AD297" s="77" t="s">
        <v>2313</v>
      </c>
      <c r="AE297" s="79"/>
      <c r="AF297" s="76"/>
      <c r="AG297" s="76"/>
      <c r="AH297" s="76"/>
      <c r="AI297" s="76"/>
      <c r="AJ297" s="76"/>
      <c r="AK297" s="76"/>
      <c r="AL297" s="76"/>
      <c r="AM297" s="76"/>
      <c r="AN297" s="76"/>
      <c r="AO297" s="76"/>
    </row>
    <row r="298" spans="1:41" s="47" customFormat="1" ht="26.4" x14ac:dyDescent="0.25">
      <c r="A298" s="91" t="s">
        <v>285</v>
      </c>
      <c r="B298" s="77" t="s">
        <v>1059</v>
      </c>
      <c r="C298" s="96" t="s">
        <v>1836</v>
      </c>
      <c r="D298" s="187">
        <v>36726</v>
      </c>
      <c r="E298" s="96" t="s">
        <v>634</v>
      </c>
      <c r="F298" s="209"/>
      <c r="G298" s="96" t="s">
        <v>792</v>
      </c>
      <c r="H298" s="91" t="s">
        <v>138</v>
      </c>
      <c r="I298" s="95" t="s">
        <v>1204</v>
      </c>
      <c r="J298" s="206" t="s">
        <v>2320</v>
      </c>
      <c r="K298" s="91"/>
      <c r="L298" s="91" t="s">
        <v>2317</v>
      </c>
      <c r="M298" s="206"/>
      <c r="N298" s="210"/>
      <c r="O298" s="209" t="s">
        <v>2315</v>
      </c>
      <c r="P298" s="206"/>
      <c r="Q298" s="95" t="s">
        <v>286</v>
      </c>
      <c r="R298" s="91" t="s">
        <v>287</v>
      </c>
      <c r="S298" s="91"/>
      <c r="T298" s="95"/>
      <c r="U298" s="91" t="s">
        <v>284</v>
      </c>
      <c r="V298" s="206" t="s">
        <v>984</v>
      </c>
      <c r="W298" s="121">
        <v>31.5</v>
      </c>
      <c r="X298" s="211"/>
      <c r="Y298" s="208"/>
      <c r="Z298" s="208"/>
      <c r="AA298" s="206"/>
      <c r="AB298" s="206"/>
      <c r="AC298" s="206"/>
      <c r="AD298" s="96" t="s">
        <v>2313</v>
      </c>
      <c r="AE298" s="208"/>
      <c r="AF298" s="206"/>
      <c r="AG298" s="91"/>
      <c r="AH298" s="206"/>
      <c r="AI298" s="206"/>
      <c r="AJ298" s="206"/>
      <c r="AK298" s="206"/>
      <c r="AL298" s="206"/>
      <c r="AM298" s="206"/>
      <c r="AN298" s="206"/>
      <c r="AO298" s="206"/>
    </row>
    <row r="299" spans="1:41" s="8" customFormat="1" x14ac:dyDescent="0.25">
      <c r="A299" s="76" t="s">
        <v>1534</v>
      </c>
      <c r="B299" s="77" t="s">
        <v>1058</v>
      </c>
      <c r="C299" s="77"/>
      <c r="D299" s="186"/>
      <c r="E299" s="77" t="s">
        <v>504</v>
      </c>
      <c r="F299" s="77" t="s">
        <v>1877</v>
      </c>
      <c r="G299" s="77" t="s">
        <v>1950</v>
      </c>
      <c r="H299" s="76"/>
      <c r="I299" s="76" t="s">
        <v>1795</v>
      </c>
      <c r="J299" s="76"/>
      <c r="K299" s="76" t="s">
        <v>2317</v>
      </c>
      <c r="L299" s="76" t="s">
        <v>2317</v>
      </c>
      <c r="M299" s="76"/>
      <c r="N299" s="186"/>
      <c r="O299" s="77"/>
      <c r="P299" s="76"/>
      <c r="Q299" s="76"/>
      <c r="R299" s="76"/>
      <c r="S299" s="76"/>
      <c r="T299" s="76"/>
      <c r="U299" s="76"/>
      <c r="V299" s="76"/>
      <c r="W299" s="76"/>
      <c r="X299" s="177"/>
      <c r="Y299" s="79"/>
      <c r="Z299" s="79"/>
      <c r="AA299" s="76"/>
      <c r="AB299" s="76"/>
      <c r="AC299" s="76"/>
      <c r="AD299" s="77" t="s">
        <v>2313</v>
      </c>
      <c r="AE299" s="79"/>
      <c r="AF299" s="76"/>
      <c r="AG299" s="76"/>
      <c r="AH299" s="76"/>
      <c r="AI299" s="76"/>
      <c r="AJ299" s="76"/>
      <c r="AK299" s="76"/>
      <c r="AL299" s="76"/>
      <c r="AM299" s="76"/>
      <c r="AN299" s="76"/>
      <c r="AO299" s="76"/>
    </row>
    <row r="300" spans="1:41" s="8" customFormat="1" ht="26.4" x14ac:dyDescent="0.25">
      <c r="A300" s="100" t="s">
        <v>597</v>
      </c>
      <c r="B300" s="77" t="s">
        <v>1058</v>
      </c>
      <c r="C300" s="150"/>
      <c r="D300" s="188"/>
      <c r="E300" s="150" t="s">
        <v>1047</v>
      </c>
      <c r="F300" s="77" t="s">
        <v>1877</v>
      </c>
      <c r="G300" s="77" t="s">
        <v>1950</v>
      </c>
      <c r="H300" s="100"/>
      <c r="I300" s="100" t="s">
        <v>1818</v>
      </c>
      <c r="J300" s="100"/>
      <c r="K300" s="100"/>
      <c r="L300" s="100" t="s">
        <v>2317</v>
      </c>
      <c r="M300" s="100" t="s">
        <v>1775</v>
      </c>
      <c r="N300" s="188">
        <v>36717</v>
      </c>
      <c r="O300" s="150"/>
      <c r="P300" s="100"/>
      <c r="Q300" s="100" t="s">
        <v>598</v>
      </c>
      <c r="R300" s="100" t="s">
        <v>599</v>
      </c>
      <c r="S300" s="100" t="s">
        <v>600</v>
      </c>
      <c r="T300" s="100" t="s">
        <v>601</v>
      </c>
      <c r="U300" s="100" t="s">
        <v>2334</v>
      </c>
      <c r="V300" s="100"/>
      <c r="W300" s="100"/>
      <c r="X300" s="102"/>
      <c r="Y300" s="100"/>
      <c r="Z300" s="100"/>
      <c r="AA300" s="100"/>
      <c r="AB300" s="100"/>
      <c r="AC300" s="100"/>
      <c r="AD300" s="150"/>
      <c r="AE300" s="100"/>
      <c r="AF300" s="100"/>
      <c r="AG300" s="76"/>
      <c r="AH300" s="76"/>
      <c r="AI300" s="76"/>
      <c r="AJ300" s="76"/>
      <c r="AK300" s="76"/>
      <c r="AL300" s="76"/>
      <c r="AM300" s="76"/>
      <c r="AN300" s="76"/>
      <c r="AO300" s="76"/>
    </row>
    <row r="301" spans="1:41" s="8" customFormat="1" ht="26.4" x14ac:dyDescent="0.25">
      <c r="A301" s="91" t="s">
        <v>2106</v>
      </c>
      <c r="B301" s="77" t="s">
        <v>1059</v>
      </c>
      <c r="C301" s="96" t="s">
        <v>1836</v>
      </c>
      <c r="D301" s="187">
        <v>36726</v>
      </c>
      <c r="E301" s="96" t="s">
        <v>2332</v>
      </c>
      <c r="F301" s="202" t="s">
        <v>1877</v>
      </c>
      <c r="G301" s="140" t="s">
        <v>792</v>
      </c>
      <c r="H301" s="91" t="s">
        <v>1485</v>
      </c>
      <c r="I301" s="95"/>
      <c r="J301" s="93"/>
      <c r="K301" s="91"/>
      <c r="L301" s="91" t="s">
        <v>2317</v>
      </c>
      <c r="M301" s="91"/>
      <c r="N301" s="187"/>
      <c r="O301" s="202" t="s">
        <v>557</v>
      </c>
      <c r="P301" s="93"/>
      <c r="Q301" s="95"/>
      <c r="R301" s="91"/>
      <c r="S301" s="91"/>
      <c r="T301" s="95"/>
      <c r="U301" s="91"/>
      <c r="V301" s="91" t="s">
        <v>984</v>
      </c>
      <c r="W301" s="91">
        <v>11.973000000000001</v>
      </c>
      <c r="X301" s="178">
        <v>35307</v>
      </c>
      <c r="Y301" s="95" t="s">
        <v>545</v>
      </c>
      <c r="Z301" s="95">
        <v>35263</v>
      </c>
      <c r="AA301" s="91" t="s">
        <v>2034</v>
      </c>
      <c r="AB301" s="91"/>
      <c r="AC301" s="91"/>
      <c r="AD301" s="96" t="s">
        <v>768</v>
      </c>
      <c r="AE301" s="94"/>
      <c r="AF301" s="91" t="s">
        <v>2033</v>
      </c>
      <c r="AG301" s="91"/>
      <c r="AH301" s="76"/>
      <c r="AI301" s="76"/>
      <c r="AJ301" s="76"/>
      <c r="AK301" s="76"/>
      <c r="AL301" s="76"/>
      <c r="AM301" s="76"/>
      <c r="AN301" s="76"/>
      <c r="AO301" s="76"/>
    </row>
    <row r="302" spans="1:41" s="8" customFormat="1" ht="26.4" x14ac:dyDescent="0.25">
      <c r="A302" s="76" t="s">
        <v>1750</v>
      </c>
      <c r="B302" s="77" t="s">
        <v>1059</v>
      </c>
      <c r="C302" s="77" t="s">
        <v>217</v>
      </c>
      <c r="D302" s="186">
        <v>36790</v>
      </c>
      <c r="E302" s="77" t="s">
        <v>2318</v>
      </c>
      <c r="F302" s="77" t="s">
        <v>1877</v>
      </c>
      <c r="G302" s="77" t="s">
        <v>1950</v>
      </c>
      <c r="H302" s="76" t="s">
        <v>1251</v>
      </c>
      <c r="I302" s="111" t="s">
        <v>1252</v>
      </c>
      <c r="J302" s="76" t="s">
        <v>2320</v>
      </c>
      <c r="K302" s="76"/>
      <c r="L302" s="76" t="s">
        <v>381</v>
      </c>
      <c r="M302" s="76"/>
      <c r="N302" s="186"/>
      <c r="O302" s="77" t="s">
        <v>1749</v>
      </c>
      <c r="P302" s="76"/>
      <c r="Q302" s="111" t="s">
        <v>242</v>
      </c>
      <c r="R302" s="100" t="s">
        <v>243</v>
      </c>
      <c r="S302" s="100"/>
      <c r="T302" s="111"/>
      <c r="U302" s="100" t="s">
        <v>244</v>
      </c>
      <c r="V302" s="76" t="s">
        <v>984</v>
      </c>
      <c r="W302" s="81">
        <v>14.67</v>
      </c>
      <c r="X302" s="177"/>
      <c r="Y302" s="79"/>
      <c r="Z302" s="79"/>
      <c r="AA302" s="76"/>
      <c r="AB302" s="76"/>
      <c r="AC302" s="76"/>
      <c r="AD302" s="77" t="s">
        <v>2313</v>
      </c>
      <c r="AE302" s="79"/>
      <c r="AF302" s="76"/>
      <c r="AG302" s="76"/>
      <c r="AH302" s="76"/>
      <c r="AI302" s="76"/>
      <c r="AJ302" s="76"/>
      <c r="AK302" s="76"/>
      <c r="AL302" s="76"/>
      <c r="AM302" s="76"/>
      <c r="AN302" s="76"/>
      <c r="AO302" s="76"/>
    </row>
    <row r="303" spans="1:41" s="8" customFormat="1" x14ac:dyDescent="0.25">
      <c r="A303" s="76" t="s">
        <v>957</v>
      </c>
      <c r="B303" s="77" t="s">
        <v>1058</v>
      </c>
      <c r="C303" s="77"/>
      <c r="D303" s="186"/>
      <c r="E303" s="77" t="s">
        <v>1560</v>
      </c>
      <c r="F303" s="77" t="s">
        <v>1877</v>
      </c>
      <c r="G303" s="77" t="s">
        <v>1950</v>
      </c>
      <c r="H303" s="76"/>
      <c r="I303" s="76" t="s">
        <v>1795</v>
      </c>
      <c r="J303" s="76"/>
      <c r="K303" s="76" t="s">
        <v>2317</v>
      </c>
      <c r="L303" s="76" t="s">
        <v>2313</v>
      </c>
      <c r="M303" s="76"/>
      <c r="N303" s="186"/>
      <c r="O303" s="77"/>
      <c r="P303" s="76"/>
      <c r="Q303" s="76"/>
      <c r="R303" s="76"/>
      <c r="S303" s="76"/>
      <c r="T303" s="76"/>
      <c r="U303" s="76"/>
      <c r="V303" s="76"/>
      <c r="W303" s="76"/>
      <c r="X303" s="78"/>
      <c r="Y303" s="76"/>
      <c r="Z303" s="76"/>
      <c r="AA303" s="76"/>
      <c r="AB303" s="76"/>
      <c r="AC303" s="76"/>
      <c r="AD303" s="77" t="s">
        <v>2313</v>
      </c>
      <c r="AE303" s="76"/>
      <c r="AF303" s="76"/>
      <c r="AG303" s="76"/>
      <c r="AH303" s="76"/>
      <c r="AI303" s="76"/>
      <c r="AJ303" s="76"/>
      <c r="AK303" s="76"/>
      <c r="AL303" s="76"/>
      <c r="AM303" s="76"/>
      <c r="AN303" s="76"/>
      <c r="AO303" s="76"/>
    </row>
    <row r="304" spans="1:41" s="8" customFormat="1" x14ac:dyDescent="0.25">
      <c r="A304" s="76" t="s">
        <v>857</v>
      </c>
      <c r="B304" s="77" t="s">
        <v>1058</v>
      </c>
      <c r="C304" s="77"/>
      <c r="D304" s="186"/>
      <c r="E304" s="77" t="s">
        <v>1154</v>
      </c>
      <c r="F304" s="77" t="s">
        <v>1877</v>
      </c>
      <c r="G304" s="77" t="s">
        <v>1950</v>
      </c>
      <c r="H304" s="76"/>
      <c r="I304" s="76"/>
      <c r="J304" s="76"/>
      <c r="K304" s="76" t="s">
        <v>2317</v>
      </c>
      <c r="L304" s="76" t="s">
        <v>1596</v>
      </c>
      <c r="M304" s="76"/>
      <c r="N304" s="186"/>
      <c r="O304" s="77"/>
      <c r="P304" s="76"/>
      <c r="Q304" s="76"/>
      <c r="R304" s="76"/>
      <c r="S304" s="76"/>
      <c r="T304" s="76"/>
      <c r="U304" s="76" t="s">
        <v>1972</v>
      </c>
      <c r="V304" s="76"/>
      <c r="W304" s="76"/>
      <c r="X304" s="177"/>
      <c r="Y304" s="79"/>
      <c r="Z304" s="79"/>
      <c r="AA304" s="76"/>
      <c r="AB304" s="76"/>
      <c r="AC304" s="76"/>
      <c r="AD304" s="77" t="s">
        <v>2313</v>
      </c>
      <c r="AE304" s="79"/>
      <c r="AF304" s="76"/>
      <c r="AG304" s="76"/>
      <c r="AH304" s="76"/>
      <c r="AI304" s="76"/>
      <c r="AJ304" s="76"/>
      <c r="AK304" s="76"/>
      <c r="AL304" s="76"/>
      <c r="AM304" s="76"/>
      <c r="AN304" s="76"/>
      <c r="AO304" s="76"/>
    </row>
    <row r="305" spans="1:41" s="8" customFormat="1" x14ac:dyDescent="0.25">
      <c r="A305" s="76" t="s">
        <v>858</v>
      </c>
      <c r="B305" s="77" t="s">
        <v>1058</v>
      </c>
      <c r="C305" s="77"/>
      <c r="D305" s="186"/>
      <c r="E305" s="77" t="s">
        <v>1560</v>
      </c>
      <c r="F305" s="77" t="s">
        <v>1877</v>
      </c>
      <c r="G305" s="77" t="s">
        <v>1950</v>
      </c>
      <c r="H305" s="76"/>
      <c r="I305" s="76" t="s">
        <v>1794</v>
      </c>
      <c r="J305" s="76"/>
      <c r="K305" s="76" t="s">
        <v>2317</v>
      </c>
      <c r="L305" s="76"/>
      <c r="M305" s="76" t="s">
        <v>1775</v>
      </c>
      <c r="N305" s="186"/>
      <c r="O305" s="77"/>
      <c r="P305" s="76"/>
      <c r="Q305" s="76"/>
      <c r="R305" s="76" t="s">
        <v>1973</v>
      </c>
      <c r="S305" s="76"/>
      <c r="T305" s="76"/>
      <c r="U305" s="76" t="s">
        <v>1974</v>
      </c>
      <c r="V305" s="76"/>
      <c r="W305" s="76"/>
      <c r="X305" s="177"/>
      <c r="Y305" s="79"/>
      <c r="Z305" s="79"/>
      <c r="AA305" s="76"/>
      <c r="AB305" s="76"/>
      <c r="AC305" s="76"/>
      <c r="AD305" s="77" t="s">
        <v>2313</v>
      </c>
      <c r="AE305" s="79"/>
      <c r="AF305" s="76"/>
      <c r="AG305" s="76"/>
      <c r="AH305" s="76"/>
      <c r="AI305" s="76"/>
      <c r="AJ305" s="76"/>
      <c r="AK305" s="76"/>
      <c r="AL305" s="76"/>
      <c r="AM305" s="76"/>
      <c r="AN305" s="76"/>
      <c r="AO305" s="76"/>
    </row>
    <row r="306" spans="1:41" s="8" customFormat="1" x14ac:dyDescent="0.25">
      <c r="A306" s="76" t="s">
        <v>82</v>
      </c>
      <c r="B306" s="77" t="s">
        <v>1059</v>
      </c>
      <c r="C306" s="77" t="s">
        <v>217</v>
      </c>
      <c r="D306" s="186">
        <v>36738</v>
      </c>
      <c r="E306" s="77" t="s">
        <v>1049</v>
      </c>
      <c r="F306" s="77" t="s">
        <v>1890</v>
      </c>
      <c r="G306" s="77" t="s">
        <v>1950</v>
      </c>
      <c r="H306" s="76" t="s">
        <v>335</v>
      </c>
      <c r="I306" s="79" t="s">
        <v>491</v>
      </c>
      <c r="J306" s="76" t="s">
        <v>2320</v>
      </c>
      <c r="K306" s="76"/>
      <c r="L306" s="76" t="s">
        <v>2317</v>
      </c>
      <c r="M306" s="76"/>
      <c r="N306" s="186"/>
      <c r="O306" s="77" t="s">
        <v>1958</v>
      </c>
      <c r="P306" s="76"/>
      <c r="Q306" s="79" t="s">
        <v>83</v>
      </c>
      <c r="R306" s="76" t="s">
        <v>84</v>
      </c>
      <c r="S306" s="76" t="s">
        <v>85</v>
      </c>
      <c r="T306" s="76"/>
      <c r="U306" s="79" t="s">
        <v>86</v>
      </c>
      <c r="V306" s="76" t="s">
        <v>984</v>
      </c>
      <c r="W306" s="81">
        <v>27.937000000000001</v>
      </c>
      <c r="X306" s="177"/>
      <c r="Y306" s="79"/>
      <c r="Z306" s="79"/>
      <c r="AA306" s="76"/>
      <c r="AB306" s="76"/>
      <c r="AC306" s="76"/>
      <c r="AD306" s="77" t="s">
        <v>2313</v>
      </c>
      <c r="AE306" s="79"/>
      <c r="AF306" s="76"/>
      <c r="AG306" s="76"/>
      <c r="AH306" s="76"/>
      <c r="AI306" s="76"/>
      <c r="AJ306" s="76"/>
      <c r="AK306" s="76"/>
      <c r="AL306" s="76"/>
      <c r="AM306" s="76"/>
      <c r="AN306" s="76"/>
      <c r="AO306" s="76"/>
    </row>
    <row r="307" spans="1:41" s="8" customFormat="1" ht="26.4" x14ac:dyDescent="0.25">
      <c r="A307" s="91" t="s">
        <v>726</v>
      </c>
      <c r="B307" s="77" t="s">
        <v>1059</v>
      </c>
      <c r="C307" s="96" t="s">
        <v>1836</v>
      </c>
      <c r="D307" s="187">
        <v>36719</v>
      </c>
      <c r="E307" s="96" t="s">
        <v>2332</v>
      </c>
      <c r="F307" s="202"/>
      <c r="G307" s="140" t="s">
        <v>792</v>
      </c>
      <c r="H307" s="91" t="s">
        <v>1485</v>
      </c>
      <c r="I307" s="95" t="s">
        <v>397</v>
      </c>
      <c r="J307" s="93"/>
      <c r="K307" s="91" t="s">
        <v>1156</v>
      </c>
      <c r="L307" s="91" t="s">
        <v>2317</v>
      </c>
      <c r="M307" s="91"/>
      <c r="N307" s="187"/>
      <c r="O307" s="202" t="s">
        <v>2061</v>
      </c>
      <c r="P307" s="93"/>
      <c r="Q307" s="95" t="s">
        <v>395</v>
      </c>
      <c r="R307" s="91" t="s">
        <v>396</v>
      </c>
      <c r="S307" s="91"/>
      <c r="T307" s="95"/>
      <c r="U307" s="91"/>
      <c r="V307" s="91"/>
      <c r="W307" s="91">
        <v>82.697000000000003</v>
      </c>
      <c r="X307" s="178">
        <v>35608</v>
      </c>
      <c r="Y307" s="95" t="s">
        <v>2060</v>
      </c>
      <c r="Z307" s="95">
        <v>35880</v>
      </c>
      <c r="AA307" s="91" t="s">
        <v>211</v>
      </c>
      <c r="AB307" s="91"/>
      <c r="AC307" s="91"/>
      <c r="AD307" s="96" t="s">
        <v>1156</v>
      </c>
      <c r="AE307" s="94"/>
      <c r="AF307" s="91"/>
      <c r="AG307" s="91"/>
      <c r="AH307" s="76"/>
      <c r="AI307" s="76"/>
      <c r="AJ307" s="76"/>
      <c r="AK307" s="76"/>
      <c r="AL307" s="76"/>
      <c r="AM307" s="76"/>
      <c r="AN307" s="76"/>
      <c r="AO307" s="76"/>
    </row>
    <row r="308" spans="1:41" s="8" customFormat="1" ht="39.6" x14ac:dyDescent="0.25">
      <c r="A308" s="76" t="s">
        <v>1137</v>
      </c>
      <c r="B308" s="77" t="s">
        <v>1059</v>
      </c>
      <c r="C308" s="77" t="s">
        <v>217</v>
      </c>
      <c r="D308" s="186">
        <v>36790</v>
      </c>
      <c r="E308" s="77" t="s">
        <v>2318</v>
      </c>
      <c r="F308" s="77" t="s">
        <v>1877</v>
      </c>
      <c r="G308" s="77" t="s">
        <v>1950</v>
      </c>
      <c r="H308" s="76" t="s">
        <v>1251</v>
      </c>
      <c r="I308" s="111" t="s">
        <v>1253</v>
      </c>
      <c r="J308" s="76" t="s">
        <v>2320</v>
      </c>
      <c r="K308" s="76"/>
      <c r="L308" s="76" t="s">
        <v>239</v>
      </c>
      <c r="M308" s="76"/>
      <c r="N308" s="186"/>
      <c r="O308" s="77" t="s">
        <v>2315</v>
      </c>
      <c r="P308" s="76"/>
      <c r="Q308" s="111" t="s">
        <v>245</v>
      </c>
      <c r="R308" s="100" t="s">
        <v>246</v>
      </c>
      <c r="S308" s="100"/>
      <c r="T308" s="111"/>
      <c r="U308" s="100" t="s">
        <v>247</v>
      </c>
      <c r="V308" s="76" t="s">
        <v>984</v>
      </c>
      <c r="W308" s="81">
        <v>12.42</v>
      </c>
      <c r="X308" s="177"/>
      <c r="Y308" s="79"/>
      <c r="Z308" s="79"/>
      <c r="AA308" s="76"/>
      <c r="AB308" s="76"/>
      <c r="AC308" s="76"/>
      <c r="AD308" s="77" t="s">
        <v>2313</v>
      </c>
      <c r="AE308" s="79"/>
      <c r="AF308" s="76"/>
      <c r="AG308" s="76"/>
      <c r="AH308" s="76"/>
      <c r="AI308" s="76"/>
      <c r="AJ308" s="76"/>
      <c r="AK308" s="76"/>
      <c r="AL308" s="76"/>
      <c r="AM308" s="76"/>
      <c r="AN308" s="76"/>
      <c r="AO308" s="76"/>
    </row>
    <row r="309" spans="1:41" s="8" customFormat="1" ht="39.6" x14ac:dyDescent="0.25">
      <c r="A309" s="76" t="s">
        <v>501</v>
      </c>
      <c r="B309" s="77" t="s">
        <v>1059</v>
      </c>
      <c r="C309" s="77" t="s">
        <v>217</v>
      </c>
      <c r="D309" s="186">
        <v>36790</v>
      </c>
      <c r="E309" s="77" t="s">
        <v>1154</v>
      </c>
      <c r="F309" s="77" t="s">
        <v>1877</v>
      </c>
      <c r="G309" s="77" t="s">
        <v>1950</v>
      </c>
      <c r="H309" s="76" t="s">
        <v>1254</v>
      </c>
      <c r="I309" s="79" t="s">
        <v>1255</v>
      </c>
      <c r="J309" s="76"/>
      <c r="K309" s="76"/>
      <c r="L309" s="76" t="s">
        <v>377</v>
      </c>
      <c r="M309" s="76"/>
      <c r="N309" s="186"/>
      <c r="O309" s="77" t="s">
        <v>500</v>
      </c>
      <c r="P309" s="76"/>
      <c r="Q309" s="79" t="s">
        <v>378</v>
      </c>
      <c r="R309" s="76" t="s">
        <v>379</v>
      </c>
      <c r="S309" s="76"/>
      <c r="T309" s="79" t="s">
        <v>380</v>
      </c>
      <c r="U309" s="76"/>
      <c r="V309" s="76"/>
      <c r="W309" s="81">
        <v>18.614999999999998</v>
      </c>
      <c r="X309" s="177">
        <v>35845</v>
      </c>
      <c r="Y309" s="79" t="s">
        <v>499</v>
      </c>
      <c r="Z309" s="99">
        <v>36019</v>
      </c>
      <c r="AA309" s="76" t="s">
        <v>498</v>
      </c>
      <c r="AB309" s="76"/>
      <c r="AC309" s="76"/>
      <c r="AD309" s="77" t="s">
        <v>2313</v>
      </c>
      <c r="AE309" s="79"/>
      <c r="AF309" s="76"/>
      <c r="AG309" s="76"/>
      <c r="AH309" s="76"/>
      <c r="AI309" s="76"/>
      <c r="AJ309" s="76"/>
      <c r="AK309" s="76"/>
      <c r="AL309" s="76"/>
      <c r="AM309" s="76"/>
      <c r="AN309" s="76"/>
      <c r="AO309" s="76"/>
    </row>
    <row r="310" spans="1:41" s="8" customFormat="1" ht="39.6" x14ac:dyDescent="0.25">
      <c r="A310" s="76" t="s">
        <v>2324</v>
      </c>
      <c r="B310" s="77" t="s">
        <v>1059</v>
      </c>
      <c r="C310" s="77" t="s">
        <v>217</v>
      </c>
      <c r="D310" s="186">
        <v>36790</v>
      </c>
      <c r="E310" s="77" t="s">
        <v>634</v>
      </c>
      <c r="F310" s="77" t="s">
        <v>1877</v>
      </c>
      <c r="G310" s="77" t="s">
        <v>1950</v>
      </c>
      <c r="H310" s="76" t="s">
        <v>1256</v>
      </c>
      <c r="I310" s="79" t="s">
        <v>1257</v>
      </c>
      <c r="J310" s="76" t="s">
        <v>2320</v>
      </c>
      <c r="K310" s="76"/>
      <c r="L310" s="79" t="s">
        <v>627</v>
      </c>
      <c r="M310" s="76"/>
      <c r="N310" s="186"/>
      <c r="O310" s="77" t="s">
        <v>2315</v>
      </c>
      <c r="P310" s="76"/>
      <c r="Q310" s="79" t="s">
        <v>659</v>
      </c>
      <c r="R310" s="76" t="s">
        <v>660</v>
      </c>
      <c r="S310" s="76" t="s">
        <v>661</v>
      </c>
      <c r="T310" s="79"/>
      <c r="U310" s="76"/>
      <c r="V310" s="76" t="s">
        <v>984</v>
      </c>
      <c r="W310" s="81">
        <v>9.6679999999999993</v>
      </c>
      <c r="X310" s="177"/>
      <c r="Y310" s="79"/>
      <c r="Z310" s="79"/>
      <c r="AA310" s="76"/>
      <c r="AB310" s="76"/>
      <c r="AC310" s="76"/>
      <c r="AD310" s="77" t="s">
        <v>2313</v>
      </c>
      <c r="AE310" s="79"/>
      <c r="AF310" s="76"/>
      <c r="AG310" s="76"/>
      <c r="AH310" s="76"/>
      <c r="AI310" s="76"/>
      <c r="AJ310" s="76"/>
      <c r="AK310" s="76"/>
      <c r="AL310" s="76"/>
      <c r="AM310" s="76"/>
      <c r="AN310" s="76"/>
      <c r="AO310" s="76"/>
    </row>
    <row r="311" spans="1:41" s="8" customFormat="1" x14ac:dyDescent="0.25">
      <c r="A311" s="76" t="s">
        <v>1776</v>
      </c>
      <c r="B311" s="77" t="s">
        <v>1059</v>
      </c>
      <c r="C311" s="77" t="s">
        <v>217</v>
      </c>
      <c r="D311" s="186">
        <v>36790</v>
      </c>
      <c r="E311" s="77" t="s">
        <v>2318</v>
      </c>
      <c r="F311" s="77" t="s">
        <v>1877</v>
      </c>
      <c r="G311" s="77" t="s">
        <v>1950</v>
      </c>
      <c r="H311" s="76" t="s">
        <v>1251</v>
      </c>
      <c r="I311" s="111" t="s">
        <v>1258</v>
      </c>
      <c r="J311" s="76" t="s">
        <v>2320</v>
      </c>
      <c r="K311" s="76"/>
      <c r="L311" s="76" t="s">
        <v>248</v>
      </c>
      <c r="M311" s="76" t="s">
        <v>1775</v>
      </c>
      <c r="N311" s="186"/>
      <c r="O311" s="77" t="s">
        <v>2315</v>
      </c>
      <c r="P311" s="76"/>
      <c r="Q311" s="111" t="s">
        <v>249</v>
      </c>
      <c r="R311" s="100" t="s">
        <v>250</v>
      </c>
      <c r="S311" s="100"/>
      <c r="T311" s="111"/>
      <c r="U311" s="100" t="s">
        <v>251</v>
      </c>
      <c r="V311" s="76"/>
      <c r="W311" s="81">
        <v>16.437999999999999</v>
      </c>
      <c r="X311" s="177"/>
      <c r="Y311" s="79"/>
      <c r="Z311" s="79"/>
      <c r="AA311" s="76"/>
      <c r="AB311" s="76"/>
      <c r="AC311" s="76"/>
      <c r="AD311" s="77" t="s">
        <v>2313</v>
      </c>
      <c r="AE311" s="79"/>
      <c r="AF311" s="76"/>
      <c r="AG311" s="76"/>
      <c r="AH311" s="76"/>
      <c r="AI311" s="76"/>
      <c r="AJ311" s="76"/>
      <c r="AK311" s="76"/>
      <c r="AL311" s="76"/>
      <c r="AM311" s="76"/>
      <c r="AN311" s="76"/>
      <c r="AO311" s="76"/>
    </row>
    <row r="312" spans="1:41" s="8" customFormat="1" ht="26.4" x14ac:dyDescent="0.25">
      <c r="A312" s="106" t="s">
        <v>2304</v>
      </c>
      <c r="B312" s="77" t="s">
        <v>1059</v>
      </c>
      <c r="C312" s="135" t="s">
        <v>953</v>
      </c>
      <c r="D312" s="194">
        <v>36725</v>
      </c>
      <c r="E312" s="135" t="s">
        <v>2318</v>
      </c>
      <c r="F312" s="77"/>
      <c r="G312" s="135" t="s">
        <v>792</v>
      </c>
      <c r="H312" s="106"/>
      <c r="I312" s="132" t="s">
        <v>2307</v>
      </c>
      <c r="J312" s="76"/>
      <c r="K312" s="106"/>
      <c r="L312" s="106" t="s">
        <v>2305</v>
      </c>
      <c r="M312" s="106"/>
      <c r="N312" s="194"/>
      <c r="O312" s="77"/>
      <c r="P312" s="76"/>
      <c r="Q312" s="132" t="s">
        <v>2306</v>
      </c>
      <c r="R312" s="106"/>
      <c r="S312" s="106"/>
      <c r="T312" s="132"/>
      <c r="U312" s="106"/>
      <c r="V312" s="76"/>
      <c r="W312" s="133"/>
      <c r="X312" s="177"/>
      <c r="Y312" s="79"/>
      <c r="Z312" s="79"/>
      <c r="AA312" s="76"/>
      <c r="AB312" s="76"/>
      <c r="AC312" s="76"/>
      <c r="AD312" s="77"/>
      <c r="AE312" s="79"/>
      <c r="AF312" s="76"/>
      <c r="AG312" s="106"/>
      <c r="AH312" s="76"/>
      <c r="AI312" s="76"/>
      <c r="AJ312" s="76"/>
      <c r="AK312" s="76"/>
      <c r="AL312" s="76"/>
      <c r="AM312" s="76"/>
      <c r="AN312" s="76"/>
      <c r="AO312" s="76"/>
    </row>
    <row r="313" spans="1:41" s="8" customFormat="1" ht="26.4" x14ac:dyDescent="0.25">
      <c r="A313" s="76" t="s">
        <v>1644</v>
      </c>
      <c r="B313" s="77" t="s">
        <v>1059</v>
      </c>
      <c r="C313" s="77" t="s">
        <v>217</v>
      </c>
      <c r="D313" s="186">
        <v>36790</v>
      </c>
      <c r="E313" s="77" t="s">
        <v>634</v>
      </c>
      <c r="F313" s="77" t="s">
        <v>1877</v>
      </c>
      <c r="G313" s="77" t="s">
        <v>1950</v>
      </c>
      <c r="H313" s="76" t="s">
        <v>1259</v>
      </c>
      <c r="I313" s="79" t="s">
        <v>1260</v>
      </c>
      <c r="J313" s="76" t="s">
        <v>2320</v>
      </c>
      <c r="K313" s="76"/>
      <c r="L313" s="79" t="s">
        <v>627</v>
      </c>
      <c r="M313" s="76"/>
      <c r="N313" s="186"/>
      <c r="O313" s="77" t="s">
        <v>1601</v>
      </c>
      <c r="P313" s="76"/>
      <c r="Q313" s="79" t="s">
        <v>662</v>
      </c>
      <c r="R313" s="76" t="s">
        <v>663</v>
      </c>
      <c r="S313" s="76" t="s">
        <v>664</v>
      </c>
      <c r="T313" s="79"/>
      <c r="U313" s="76"/>
      <c r="V313" s="76" t="s">
        <v>984</v>
      </c>
      <c r="W313" s="81">
        <v>17.739999999999998</v>
      </c>
      <c r="X313" s="177"/>
      <c r="Y313" s="79"/>
      <c r="Z313" s="79"/>
      <c r="AA313" s="76"/>
      <c r="AB313" s="76"/>
      <c r="AC313" s="76"/>
      <c r="AD313" s="77" t="s">
        <v>2313</v>
      </c>
      <c r="AE313" s="79"/>
      <c r="AF313" s="76"/>
      <c r="AG313" s="76"/>
      <c r="AH313" s="76"/>
      <c r="AI313" s="76"/>
      <c r="AJ313" s="76"/>
      <c r="AK313" s="76"/>
      <c r="AL313" s="76"/>
      <c r="AM313" s="76"/>
      <c r="AN313" s="76"/>
      <c r="AO313" s="76"/>
    </row>
    <row r="314" spans="1:41" s="8" customFormat="1" ht="39.6" x14ac:dyDescent="0.25">
      <c r="A314" s="76" t="s">
        <v>2208</v>
      </c>
      <c r="B314" s="77" t="s">
        <v>1059</v>
      </c>
      <c r="C314" s="77" t="s">
        <v>951</v>
      </c>
      <c r="D314" s="186">
        <v>36804</v>
      </c>
      <c r="E314" s="77" t="s">
        <v>1154</v>
      </c>
      <c r="F314" s="77" t="s">
        <v>1890</v>
      </c>
      <c r="G314" s="77" t="s">
        <v>1950</v>
      </c>
      <c r="H314" s="76" t="s">
        <v>1653</v>
      </c>
      <c r="I314" s="79" t="s">
        <v>817</v>
      </c>
      <c r="J314" s="76" t="s">
        <v>2320</v>
      </c>
      <c r="K314" s="76"/>
      <c r="L314" s="76" t="s">
        <v>1366</v>
      </c>
      <c r="M314" s="76"/>
      <c r="N314" s="186"/>
      <c r="O314" s="77" t="s">
        <v>2315</v>
      </c>
      <c r="P314" s="76"/>
      <c r="Q314" s="79"/>
      <c r="R314" s="76"/>
      <c r="S314" s="76"/>
      <c r="T314" s="79"/>
      <c r="U314" s="76"/>
      <c r="V314" s="76"/>
      <c r="W314" s="81">
        <v>40.82</v>
      </c>
      <c r="X314" s="177"/>
      <c r="Y314" s="79"/>
      <c r="Z314" s="79"/>
      <c r="AA314" s="76"/>
      <c r="AB314" s="76"/>
      <c r="AC314" s="76"/>
      <c r="AD314" s="77" t="s">
        <v>2313</v>
      </c>
      <c r="AE314" s="79"/>
      <c r="AF314" s="76"/>
      <c r="AG314" s="76"/>
      <c r="AH314" s="76"/>
      <c r="AI314" s="76"/>
      <c r="AJ314" s="76"/>
      <c r="AK314" s="76"/>
      <c r="AL314" s="76"/>
      <c r="AM314" s="76"/>
      <c r="AN314" s="76"/>
      <c r="AO314" s="76"/>
    </row>
    <row r="315" spans="1:41" s="8" customFormat="1" ht="39.6" x14ac:dyDescent="0.25">
      <c r="A315" s="85" t="s">
        <v>1403</v>
      </c>
      <c r="B315" s="77" t="s">
        <v>1059</v>
      </c>
      <c r="C315" s="89" t="s">
        <v>1596</v>
      </c>
      <c r="D315" s="113">
        <v>36742</v>
      </c>
      <c r="E315" s="89" t="s">
        <v>2332</v>
      </c>
      <c r="F315" s="109" t="s">
        <v>1890</v>
      </c>
      <c r="G315" s="89" t="s">
        <v>1950</v>
      </c>
      <c r="H315" s="85" t="s">
        <v>1656</v>
      </c>
      <c r="I315" s="104" t="s">
        <v>1178</v>
      </c>
      <c r="J315" s="107" t="s">
        <v>2320</v>
      </c>
      <c r="K315" s="85" t="s">
        <v>1156</v>
      </c>
      <c r="L315" s="86" t="s">
        <v>1596</v>
      </c>
      <c r="M315" s="85"/>
      <c r="N315" s="113"/>
      <c r="O315" s="109" t="s">
        <v>2206</v>
      </c>
      <c r="P315" s="107"/>
      <c r="Q315" s="104" t="s">
        <v>1395</v>
      </c>
      <c r="R315" s="104" t="s">
        <v>1396</v>
      </c>
      <c r="S315" s="104" t="s">
        <v>1397</v>
      </c>
      <c r="T315" s="104"/>
      <c r="U315" s="104" t="s">
        <v>1398</v>
      </c>
      <c r="V315" s="85"/>
      <c r="W315" s="87">
        <v>39.89</v>
      </c>
      <c r="X315" s="142"/>
      <c r="Y315" s="86"/>
      <c r="Z315" s="86"/>
      <c r="AA315" s="85"/>
      <c r="AB315" s="85"/>
      <c r="AC315" s="85"/>
      <c r="AD315" s="89" t="s">
        <v>2313</v>
      </c>
      <c r="AE315" s="86"/>
      <c r="AF315" s="85"/>
      <c r="AG315" s="85"/>
      <c r="AH315" s="76"/>
      <c r="AI315" s="76"/>
      <c r="AJ315" s="76"/>
      <c r="AK315" s="76"/>
      <c r="AL315" s="76"/>
      <c r="AM315" s="76"/>
      <c r="AN315" s="76"/>
      <c r="AO315" s="76"/>
    </row>
    <row r="316" spans="1:41" s="8" customFormat="1" x14ac:dyDescent="0.25">
      <c r="A316" s="76" t="s">
        <v>859</v>
      </c>
      <c r="B316" s="77" t="s">
        <v>1058</v>
      </c>
      <c r="C316" s="77" t="s">
        <v>1596</v>
      </c>
      <c r="D316" s="186"/>
      <c r="E316" s="77" t="s">
        <v>2332</v>
      </c>
      <c r="F316" s="77"/>
      <c r="G316" s="77"/>
      <c r="H316" s="76"/>
      <c r="I316" s="76" t="s">
        <v>1125</v>
      </c>
      <c r="J316" s="76"/>
      <c r="K316" s="76" t="s">
        <v>2317</v>
      </c>
      <c r="L316" s="76" t="s">
        <v>1596</v>
      </c>
      <c r="M316" s="76"/>
      <c r="N316" s="186"/>
      <c r="O316" s="77"/>
      <c r="P316" s="76"/>
      <c r="Q316" s="76" t="s">
        <v>1124</v>
      </c>
      <c r="R316" s="76" t="s">
        <v>1975</v>
      </c>
      <c r="S316" s="76"/>
      <c r="T316" s="76"/>
      <c r="U316" s="76" t="s">
        <v>1976</v>
      </c>
      <c r="V316" s="76"/>
      <c r="W316" s="76"/>
      <c r="X316" s="177"/>
      <c r="Y316" s="79"/>
      <c r="Z316" s="79"/>
      <c r="AA316" s="76"/>
      <c r="AB316" s="76"/>
      <c r="AC316" s="76"/>
      <c r="AD316" s="77" t="s">
        <v>2313</v>
      </c>
      <c r="AE316" s="79"/>
      <c r="AF316" s="76"/>
      <c r="AG316" s="76"/>
      <c r="AH316" s="76"/>
      <c r="AI316" s="76"/>
      <c r="AJ316" s="76"/>
      <c r="AK316" s="76"/>
      <c r="AL316" s="76"/>
      <c r="AM316" s="76"/>
      <c r="AN316" s="76"/>
      <c r="AO316" s="76"/>
    </row>
    <row r="317" spans="1:41" s="8" customFormat="1" x14ac:dyDescent="0.25">
      <c r="A317" s="76" t="s">
        <v>2204</v>
      </c>
      <c r="B317" s="77" t="s">
        <v>1058</v>
      </c>
      <c r="C317" s="77"/>
      <c r="D317" s="186"/>
      <c r="E317" s="77" t="s">
        <v>1853</v>
      </c>
      <c r="F317" s="77" t="s">
        <v>1877</v>
      </c>
      <c r="G317" s="77" t="s">
        <v>1950</v>
      </c>
      <c r="H317" s="76"/>
      <c r="I317" s="76"/>
      <c r="J317" s="76"/>
      <c r="K317" s="76"/>
      <c r="L317" s="76"/>
      <c r="M317" s="76" t="s">
        <v>1775</v>
      </c>
      <c r="N317" s="186">
        <v>36718</v>
      </c>
      <c r="O317" s="77"/>
      <c r="P317" s="76"/>
      <c r="Q317" s="76" t="s">
        <v>2205</v>
      </c>
      <c r="R317" s="76"/>
      <c r="S317" s="76"/>
      <c r="T317" s="76"/>
      <c r="U317" s="76"/>
      <c r="V317" s="76"/>
      <c r="W317" s="76"/>
      <c r="X317" s="177"/>
      <c r="Y317" s="79"/>
      <c r="Z317" s="79"/>
      <c r="AA317" s="76"/>
      <c r="AB317" s="76"/>
      <c r="AC317" s="76"/>
      <c r="AD317" s="77"/>
      <c r="AE317" s="79"/>
      <c r="AF317" s="76"/>
      <c r="AG317" s="76"/>
      <c r="AH317" s="76"/>
      <c r="AI317" s="76"/>
      <c r="AJ317" s="76"/>
      <c r="AK317" s="76"/>
      <c r="AL317" s="76"/>
      <c r="AM317" s="76"/>
      <c r="AN317" s="76"/>
      <c r="AO317" s="76"/>
    </row>
    <row r="318" spans="1:41" s="8" customFormat="1" x14ac:dyDescent="0.25">
      <c r="A318" s="100" t="s">
        <v>1187</v>
      </c>
      <c r="B318" s="77" t="s">
        <v>1058</v>
      </c>
      <c r="C318" s="150"/>
      <c r="D318" s="188"/>
      <c r="E318" s="150" t="s">
        <v>1047</v>
      </c>
      <c r="F318" s="77" t="s">
        <v>1877</v>
      </c>
      <c r="G318" s="77" t="s">
        <v>1950</v>
      </c>
      <c r="H318" s="100"/>
      <c r="I318" s="100" t="s">
        <v>1815</v>
      </c>
      <c r="J318" s="100"/>
      <c r="K318" s="100"/>
      <c r="L318" s="100" t="s">
        <v>2317</v>
      </c>
      <c r="M318" s="100" t="s">
        <v>1775</v>
      </c>
      <c r="N318" s="188">
        <v>36714</v>
      </c>
      <c r="O318" s="150"/>
      <c r="P318" s="100"/>
      <c r="Q318" s="100" t="s">
        <v>1188</v>
      </c>
      <c r="R318" s="100" t="s">
        <v>1189</v>
      </c>
      <c r="S318" s="100" t="s">
        <v>1190</v>
      </c>
      <c r="T318" s="100" t="s">
        <v>585</v>
      </c>
      <c r="U318" s="100" t="s">
        <v>586</v>
      </c>
      <c r="V318" s="100"/>
      <c r="W318" s="100"/>
      <c r="X318" s="102"/>
      <c r="Y318" s="100"/>
      <c r="Z318" s="100"/>
      <c r="AA318" s="100"/>
      <c r="AB318" s="100"/>
      <c r="AC318" s="100"/>
      <c r="AD318" s="150"/>
      <c r="AE318" s="100"/>
      <c r="AF318" s="100"/>
      <c r="AG318" s="76"/>
      <c r="AH318" s="76"/>
      <c r="AI318" s="76"/>
      <c r="AJ318" s="76"/>
      <c r="AK318" s="76"/>
      <c r="AL318" s="76"/>
      <c r="AM318" s="76"/>
      <c r="AN318" s="76"/>
      <c r="AO318" s="76"/>
    </row>
    <row r="319" spans="1:41" s="8" customFormat="1" x14ac:dyDescent="0.25">
      <c r="A319" s="76" t="s">
        <v>1977</v>
      </c>
      <c r="B319" s="77" t="s">
        <v>1058</v>
      </c>
      <c r="C319" s="77"/>
      <c r="D319" s="186"/>
      <c r="E319" s="77" t="s">
        <v>1014</v>
      </c>
      <c r="F319" s="77" t="s">
        <v>1877</v>
      </c>
      <c r="G319" s="77" t="s">
        <v>1950</v>
      </c>
      <c r="H319" s="76"/>
      <c r="I319" s="76" t="s">
        <v>1795</v>
      </c>
      <c r="J319" s="76"/>
      <c r="K319" s="76" t="s">
        <v>2317</v>
      </c>
      <c r="L319" s="76" t="s">
        <v>2313</v>
      </c>
      <c r="M319" s="76"/>
      <c r="N319" s="186"/>
      <c r="O319" s="77"/>
      <c r="P319" s="76"/>
      <c r="Q319" s="76"/>
      <c r="R319" s="76"/>
      <c r="S319" s="76"/>
      <c r="T319" s="76"/>
      <c r="U319" s="76" t="s">
        <v>1978</v>
      </c>
      <c r="V319" s="76"/>
      <c r="W319" s="76"/>
      <c r="X319" s="78"/>
      <c r="Y319" s="76"/>
      <c r="Z319" s="76"/>
      <c r="AA319" s="76"/>
      <c r="AB319" s="76"/>
      <c r="AC319" s="76"/>
      <c r="AD319" s="77" t="s">
        <v>2313</v>
      </c>
      <c r="AE319" s="76"/>
      <c r="AF319" s="76"/>
      <c r="AG319" s="76"/>
      <c r="AH319" s="76"/>
      <c r="AI319" s="76"/>
      <c r="AJ319" s="76"/>
      <c r="AK319" s="76"/>
      <c r="AL319" s="76"/>
      <c r="AM319" s="76"/>
      <c r="AN319" s="76"/>
      <c r="AO319" s="76"/>
    </row>
    <row r="320" spans="1:41" s="8" customFormat="1" ht="26.4" x14ac:dyDescent="0.25">
      <c r="A320" s="91" t="s">
        <v>2027</v>
      </c>
      <c r="B320" s="77" t="s">
        <v>1059</v>
      </c>
      <c r="C320" s="96" t="s">
        <v>1836</v>
      </c>
      <c r="D320" s="187">
        <v>36726</v>
      </c>
      <c r="E320" s="96" t="s">
        <v>2318</v>
      </c>
      <c r="F320" s="202" t="s">
        <v>1877</v>
      </c>
      <c r="G320" s="140" t="s">
        <v>792</v>
      </c>
      <c r="H320" s="91" t="s">
        <v>252</v>
      </c>
      <c r="I320" s="95" t="s">
        <v>256</v>
      </c>
      <c r="J320" s="93" t="s">
        <v>2320</v>
      </c>
      <c r="K320" s="91"/>
      <c r="L320" s="91" t="s">
        <v>2317</v>
      </c>
      <c r="M320" s="91"/>
      <c r="N320" s="187"/>
      <c r="O320" s="202" t="s">
        <v>2315</v>
      </c>
      <c r="P320" s="93"/>
      <c r="Q320" s="95" t="s">
        <v>253</v>
      </c>
      <c r="R320" s="91" t="s">
        <v>254</v>
      </c>
      <c r="S320" s="91"/>
      <c r="T320" s="95"/>
      <c r="U320" s="91" t="s">
        <v>255</v>
      </c>
      <c r="V320" s="91" t="s">
        <v>984</v>
      </c>
      <c r="W320" s="91">
        <v>11.5</v>
      </c>
      <c r="X320" s="178"/>
      <c r="Y320" s="95"/>
      <c r="Z320" s="95"/>
      <c r="AA320" s="91"/>
      <c r="AB320" s="91"/>
      <c r="AC320" s="91"/>
      <c r="AD320" s="96" t="s">
        <v>2313</v>
      </c>
      <c r="AE320" s="94"/>
      <c r="AF320" s="91"/>
      <c r="AG320" s="91"/>
      <c r="AH320" s="76"/>
      <c r="AI320" s="76"/>
      <c r="AJ320" s="76"/>
      <c r="AK320" s="76"/>
      <c r="AL320" s="76"/>
      <c r="AM320" s="76"/>
      <c r="AN320" s="76"/>
      <c r="AO320" s="76"/>
    </row>
    <row r="321" spans="1:41" s="8" customFormat="1" x14ac:dyDescent="0.25">
      <c r="A321" s="76" t="s">
        <v>1018</v>
      </c>
      <c r="B321" s="77" t="s">
        <v>1058</v>
      </c>
      <c r="C321" s="77"/>
      <c r="D321" s="186"/>
      <c r="E321" s="77" t="s">
        <v>1014</v>
      </c>
      <c r="F321" s="77" t="s">
        <v>1877</v>
      </c>
      <c r="G321" s="77" t="s">
        <v>1950</v>
      </c>
      <c r="H321" s="76"/>
      <c r="I321" s="76" t="s">
        <v>1795</v>
      </c>
      <c r="J321" s="76"/>
      <c r="K321" s="76" t="s">
        <v>2317</v>
      </c>
      <c r="L321" s="76" t="s">
        <v>2313</v>
      </c>
      <c r="M321" s="76"/>
      <c r="N321" s="186"/>
      <c r="O321" s="77"/>
      <c r="P321" s="76"/>
      <c r="Q321" s="76"/>
      <c r="R321" s="76"/>
      <c r="S321" s="76"/>
      <c r="T321" s="76"/>
      <c r="U321" s="76"/>
      <c r="V321" s="76"/>
      <c r="W321" s="76"/>
      <c r="X321" s="78"/>
      <c r="Y321" s="76"/>
      <c r="Z321" s="76"/>
      <c r="AA321" s="76"/>
      <c r="AB321" s="76"/>
      <c r="AC321" s="76"/>
      <c r="AD321" s="77" t="s">
        <v>2313</v>
      </c>
      <c r="AE321" s="76"/>
      <c r="AF321" s="76"/>
      <c r="AG321" s="76"/>
      <c r="AH321" s="76"/>
      <c r="AI321" s="76"/>
      <c r="AJ321" s="76"/>
      <c r="AK321" s="76"/>
      <c r="AL321" s="76"/>
      <c r="AM321" s="76"/>
      <c r="AN321" s="76"/>
      <c r="AO321" s="76"/>
    </row>
    <row r="322" spans="1:41" s="8" customFormat="1" x14ac:dyDescent="0.25">
      <c r="A322" s="100" t="s">
        <v>442</v>
      </c>
      <c r="B322" s="77" t="s">
        <v>1058</v>
      </c>
      <c r="C322" s="150"/>
      <c r="D322" s="188"/>
      <c r="E322" s="150" t="s">
        <v>1047</v>
      </c>
      <c r="F322" s="77" t="s">
        <v>1877</v>
      </c>
      <c r="G322" s="77" t="s">
        <v>1950</v>
      </c>
      <c r="H322" s="100"/>
      <c r="I322" s="100" t="s">
        <v>1819</v>
      </c>
      <c r="J322" s="100"/>
      <c r="K322" s="100" t="s">
        <v>2317</v>
      </c>
      <c r="L322" s="100" t="s">
        <v>2317</v>
      </c>
      <c r="M322" s="100" t="s">
        <v>1775</v>
      </c>
      <c r="N322" s="188">
        <v>36714</v>
      </c>
      <c r="O322" s="150"/>
      <c r="P322" s="100"/>
      <c r="Q322" s="100" t="s">
        <v>443</v>
      </c>
      <c r="R322" s="100"/>
      <c r="S322" s="100"/>
      <c r="T322" s="100" t="s">
        <v>1678</v>
      </c>
      <c r="U322" s="100" t="s">
        <v>1677</v>
      </c>
      <c r="V322" s="100"/>
      <c r="W322" s="100"/>
      <c r="X322" s="102"/>
      <c r="Y322" s="100"/>
      <c r="Z322" s="100"/>
      <c r="AA322" s="100"/>
      <c r="AB322" s="100"/>
      <c r="AC322" s="100"/>
      <c r="AD322" s="150"/>
      <c r="AE322" s="100"/>
      <c r="AF322" s="100"/>
      <c r="AG322" s="76"/>
      <c r="AH322" s="76"/>
      <c r="AI322" s="76"/>
      <c r="AJ322" s="76"/>
      <c r="AK322" s="76"/>
      <c r="AL322" s="76"/>
      <c r="AM322" s="76"/>
      <c r="AN322" s="76"/>
      <c r="AO322" s="76"/>
    </row>
    <row r="323" spans="1:41" s="8" customFormat="1" ht="26.4" x14ac:dyDescent="0.25">
      <c r="A323" s="85" t="s">
        <v>1315</v>
      </c>
      <c r="B323" s="77" t="s">
        <v>1059</v>
      </c>
      <c r="C323" s="89" t="s">
        <v>1596</v>
      </c>
      <c r="D323" s="113">
        <v>36748</v>
      </c>
      <c r="E323" s="89" t="s">
        <v>2328</v>
      </c>
      <c r="F323" s="89"/>
      <c r="G323" s="89" t="s">
        <v>1950</v>
      </c>
      <c r="H323" s="85" t="s">
        <v>1667</v>
      </c>
      <c r="I323" s="86" t="s">
        <v>385</v>
      </c>
      <c r="J323" s="85"/>
      <c r="K323" s="85"/>
      <c r="L323" s="85" t="s">
        <v>1596</v>
      </c>
      <c r="M323" s="76" t="s">
        <v>1775</v>
      </c>
      <c r="N323" s="113"/>
      <c r="O323" s="89"/>
      <c r="P323" s="85"/>
      <c r="Q323" s="86" t="s">
        <v>1316</v>
      </c>
      <c r="R323" s="85"/>
      <c r="S323" s="85"/>
      <c r="T323" s="86"/>
      <c r="U323" s="85"/>
      <c r="V323" s="85"/>
      <c r="W323" s="87"/>
      <c r="X323" s="142"/>
      <c r="Y323" s="86"/>
      <c r="Z323" s="88"/>
      <c r="AA323" s="85"/>
      <c r="AB323" s="85"/>
      <c r="AC323" s="85"/>
      <c r="AD323" s="77" t="s">
        <v>2313</v>
      </c>
      <c r="AE323" s="86"/>
      <c r="AF323" s="85"/>
      <c r="AG323" s="85"/>
      <c r="AH323" s="76"/>
      <c r="AI323" s="76"/>
      <c r="AJ323" s="76"/>
      <c r="AK323" s="76"/>
      <c r="AL323" s="76"/>
      <c r="AM323" s="76"/>
      <c r="AN323" s="76"/>
      <c r="AO323" s="76"/>
    </row>
    <row r="324" spans="1:41" s="8" customFormat="1" x14ac:dyDescent="0.25">
      <c r="A324" s="103" t="s">
        <v>1076</v>
      </c>
      <c r="B324" s="77" t="s">
        <v>1058</v>
      </c>
      <c r="C324" s="77" t="s">
        <v>1596</v>
      </c>
      <c r="D324" s="189"/>
      <c r="E324" s="77"/>
      <c r="F324" s="77"/>
      <c r="G324" s="77"/>
      <c r="H324" s="76"/>
      <c r="I324" s="76" t="s">
        <v>811</v>
      </c>
      <c r="J324" s="76"/>
      <c r="K324" s="76"/>
      <c r="L324" s="76" t="s">
        <v>1596</v>
      </c>
      <c r="M324" s="76"/>
      <c r="N324" s="186"/>
      <c r="O324" s="77"/>
      <c r="P324" s="76"/>
      <c r="Q324" s="76" t="s">
        <v>1077</v>
      </c>
      <c r="R324" s="76"/>
      <c r="S324" s="76"/>
      <c r="T324" s="76"/>
      <c r="U324" s="76"/>
      <c r="V324" s="103"/>
      <c r="W324" s="76"/>
      <c r="X324" s="177"/>
      <c r="Y324" s="79"/>
      <c r="Z324" s="79"/>
      <c r="AA324" s="76"/>
      <c r="AB324" s="76"/>
      <c r="AC324" s="76"/>
      <c r="AD324" s="77"/>
      <c r="AE324" s="79"/>
      <c r="AF324" s="76"/>
      <c r="AG324" s="76"/>
      <c r="AH324" s="76"/>
      <c r="AI324" s="76"/>
      <c r="AJ324" s="76"/>
      <c r="AK324" s="76"/>
      <c r="AL324" s="76"/>
      <c r="AM324" s="76"/>
      <c r="AN324" s="76"/>
      <c r="AO324" s="76"/>
    </row>
    <row r="325" spans="1:41" s="8" customFormat="1" x14ac:dyDescent="0.25">
      <c r="A325" s="100" t="s">
        <v>1181</v>
      </c>
      <c r="B325" s="77" t="s">
        <v>1058</v>
      </c>
      <c r="C325" s="150"/>
      <c r="D325" s="188"/>
      <c r="E325" s="150" t="s">
        <v>1047</v>
      </c>
      <c r="F325" s="150"/>
      <c r="G325" s="150"/>
      <c r="H325" s="100"/>
      <c r="I325" s="100"/>
      <c r="J325" s="100"/>
      <c r="K325" s="100"/>
      <c r="L325" s="100" t="s">
        <v>2317</v>
      </c>
      <c r="M325" s="100" t="s">
        <v>1775</v>
      </c>
      <c r="N325" s="188">
        <v>36714</v>
      </c>
      <c r="O325" s="150"/>
      <c r="P325" s="100"/>
      <c r="Q325" s="100" t="s">
        <v>1182</v>
      </c>
      <c r="R325" s="100" t="s">
        <v>1183</v>
      </c>
      <c r="S325" s="100" t="s">
        <v>1184</v>
      </c>
      <c r="T325" s="100" t="s">
        <v>1186</v>
      </c>
      <c r="U325" s="100" t="s">
        <v>1185</v>
      </c>
      <c r="V325" s="100"/>
      <c r="W325" s="100"/>
      <c r="X325" s="102"/>
      <c r="Y325" s="100"/>
      <c r="Z325" s="100"/>
      <c r="AA325" s="100"/>
      <c r="AB325" s="100"/>
      <c r="AC325" s="100"/>
      <c r="AD325" s="150"/>
      <c r="AE325" s="100"/>
      <c r="AF325" s="100"/>
      <c r="AG325" s="76"/>
      <c r="AH325" s="76"/>
      <c r="AI325" s="76"/>
      <c r="AJ325" s="76"/>
      <c r="AK325" s="76"/>
      <c r="AL325" s="76"/>
      <c r="AM325" s="76"/>
      <c r="AN325" s="76"/>
      <c r="AO325" s="76"/>
    </row>
    <row r="326" spans="1:41" s="8" customFormat="1" x14ac:dyDescent="0.25">
      <c r="A326" s="76" t="s">
        <v>958</v>
      </c>
      <c r="B326" s="77" t="s">
        <v>1058</v>
      </c>
      <c r="C326" s="77"/>
      <c r="D326" s="186"/>
      <c r="E326" s="77" t="s">
        <v>1787</v>
      </c>
      <c r="F326" s="77"/>
      <c r="G326" s="77"/>
      <c r="H326" s="76"/>
      <c r="I326" s="76"/>
      <c r="J326" s="76"/>
      <c r="K326" s="76" t="s">
        <v>2317</v>
      </c>
      <c r="L326" s="76" t="s">
        <v>2313</v>
      </c>
      <c r="M326" s="76"/>
      <c r="N326" s="186"/>
      <c r="O326" s="77"/>
      <c r="P326" s="76"/>
      <c r="Q326" s="76"/>
      <c r="R326" s="76" t="s">
        <v>1979</v>
      </c>
      <c r="S326" s="76" t="s">
        <v>1980</v>
      </c>
      <c r="T326" s="76"/>
      <c r="U326" s="76" t="s">
        <v>1981</v>
      </c>
      <c r="V326" s="76"/>
      <c r="W326" s="76"/>
      <c r="X326" s="78"/>
      <c r="Y326" s="76"/>
      <c r="Z326" s="76"/>
      <c r="AA326" s="76"/>
      <c r="AB326" s="76"/>
      <c r="AC326" s="76"/>
      <c r="AD326" s="77" t="s">
        <v>2313</v>
      </c>
      <c r="AE326" s="76"/>
      <c r="AF326" s="76"/>
      <c r="AG326" s="76"/>
      <c r="AH326" s="76"/>
      <c r="AI326" s="76"/>
      <c r="AJ326" s="76"/>
      <c r="AK326" s="76"/>
      <c r="AL326" s="76"/>
      <c r="AM326" s="76"/>
      <c r="AN326" s="76"/>
      <c r="AO326" s="76"/>
    </row>
    <row r="327" spans="1:41" s="8" customFormat="1" ht="52.8" x14ac:dyDescent="0.25">
      <c r="A327" s="85" t="s">
        <v>935</v>
      </c>
      <c r="B327" s="77" t="s">
        <v>1059</v>
      </c>
      <c r="C327" s="89" t="s">
        <v>1596</v>
      </c>
      <c r="D327" s="113">
        <v>36725</v>
      </c>
      <c r="E327" s="89" t="s">
        <v>2025</v>
      </c>
      <c r="F327" s="89"/>
      <c r="G327" s="89" t="s">
        <v>1950</v>
      </c>
      <c r="H327" s="85" t="s">
        <v>2009</v>
      </c>
      <c r="I327" s="86" t="s">
        <v>810</v>
      </c>
      <c r="J327" s="85"/>
      <c r="K327" s="85"/>
      <c r="L327" s="85" t="s">
        <v>1596</v>
      </c>
      <c r="M327" s="85"/>
      <c r="N327" s="113"/>
      <c r="O327" s="89" t="s">
        <v>934</v>
      </c>
      <c r="P327" s="85"/>
      <c r="Q327" s="86" t="s">
        <v>2308</v>
      </c>
      <c r="R327" s="85" t="s">
        <v>1915</v>
      </c>
      <c r="S327" s="85"/>
      <c r="T327" s="86" t="s">
        <v>1916</v>
      </c>
      <c r="U327" s="85" t="s">
        <v>1917</v>
      </c>
      <c r="V327" s="85"/>
      <c r="W327" s="87">
        <v>172.67599999999999</v>
      </c>
      <c r="X327" s="142">
        <v>36077</v>
      </c>
      <c r="Y327" s="86" t="s">
        <v>933</v>
      </c>
      <c r="Z327" s="88">
        <v>36677</v>
      </c>
      <c r="AA327" s="85" t="s">
        <v>932</v>
      </c>
      <c r="AB327" s="85"/>
      <c r="AC327" s="85"/>
      <c r="AD327" s="89" t="s">
        <v>768</v>
      </c>
      <c r="AE327" s="86" t="s">
        <v>1044</v>
      </c>
      <c r="AF327" s="85" t="s">
        <v>931</v>
      </c>
      <c r="AG327" s="85"/>
      <c r="AH327" s="76"/>
      <c r="AI327" s="76"/>
      <c r="AJ327" s="76"/>
      <c r="AK327" s="76"/>
      <c r="AL327" s="76"/>
      <c r="AM327" s="76"/>
      <c r="AN327" s="76"/>
      <c r="AO327" s="76"/>
    </row>
    <row r="328" spans="1:41" s="8" customFormat="1" ht="26.4" x14ac:dyDescent="0.25">
      <c r="A328" s="91" t="s">
        <v>1774</v>
      </c>
      <c r="B328" s="77" t="s">
        <v>1059</v>
      </c>
      <c r="C328" s="96" t="s">
        <v>1836</v>
      </c>
      <c r="D328" s="187">
        <v>36727</v>
      </c>
      <c r="E328" s="96" t="s">
        <v>2318</v>
      </c>
      <c r="F328" s="202" t="s">
        <v>1877</v>
      </c>
      <c r="G328" s="140" t="s">
        <v>792</v>
      </c>
      <c r="H328" s="91" t="s">
        <v>257</v>
      </c>
      <c r="I328" s="95" t="s">
        <v>1026</v>
      </c>
      <c r="J328" s="93" t="s">
        <v>2320</v>
      </c>
      <c r="K328" s="91"/>
      <c r="L328" s="91" t="s">
        <v>2317</v>
      </c>
      <c r="M328" s="91"/>
      <c r="N328" s="187"/>
      <c r="O328" s="202" t="s">
        <v>1773</v>
      </c>
      <c r="P328" s="93"/>
      <c r="Q328" s="95"/>
      <c r="R328" s="91"/>
      <c r="S328" s="91"/>
      <c r="T328" s="95"/>
      <c r="U328" s="91"/>
      <c r="V328" s="91" t="s">
        <v>984</v>
      </c>
      <c r="W328" s="91">
        <v>16.437999999999999</v>
      </c>
      <c r="X328" s="178"/>
      <c r="Y328" s="95"/>
      <c r="Z328" s="95"/>
      <c r="AA328" s="91"/>
      <c r="AB328" s="91"/>
      <c r="AC328" s="91"/>
      <c r="AD328" s="96" t="s">
        <v>2313</v>
      </c>
      <c r="AE328" s="94"/>
      <c r="AF328" s="91"/>
      <c r="AG328" s="91"/>
      <c r="AH328" s="76"/>
      <c r="AI328" s="76"/>
      <c r="AJ328" s="76"/>
      <c r="AK328" s="76"/>
      <c r="AL328" s="76"/>
      <c r="AM328" s="76"/>
      <c r="AN328" s="76"/>
      <c r="AO328" s="76"/>
    </row>
    <row r="329" spans="1:41" s="8" customFormat="1" x14ac:dyDescent="0.25">
      <c r="A329" s="76" t="s">
        <v>860</v>
      </c>
      <c r="B329" s="77" t="s">
        <v>1058</v>
      </c>
      <c r="C329" s="77"/>
      <c r="D329" s="186"/>
      <c r="E329" s="77" t="s">
        <v>1787</v>
      </c>
      <c r="F329" s="77" t="s">
        <v>1877</v>
      </c>
      <c r="G329" s="77" t="s">
        <v>1950</v>
      </c>
      <c r="H329" s="76"/>
      <c r="I329" s="76" t="s">
        <v>1794</v>
      </c>
      <c r="J329" s="76"/>
      <c r="K329" s="76" t="s">
        <v>2317</v>
      </c>
      <c r="L329" s="76"/>
      <c r="M329" s="76" t="s">
        <v>1775</v>
      </c>
      <c r="N329" s="186"/>
      <c r="O329" s="77"/>
      <c r="P329" s="76"/>
      <c r="Q329" s="76"/>
      <c r="R329" s="76" t="s">
        <v>1982</v>
      </c>
      <c r="S329" s="76"/>
      <c r="T329" s="76"/>
      <c r="U329" s="76" t="s">
        <v>1983</v>
      </c>
      <c r="V329" s="76"/>
      <c r="W329" s="76"/>
      <c r="X329" s="177"/>
      <c r="Y329" s="79"/>
      <c r="Z329" s="79"/>
      <c r="AA329" s="76"/>
      <c r="AB329" s="76"/>
      <c r="AC329" s="76"/>
      <c r="AD329" s="77" t="s">
        <v>2313</v>
      </c>
      <c r="AE329" s="79"/>
      <c r="AF329" s="76"/>
      <c r="AG329" s="76"/>
      <c r="AH329" s="76"/>
      <c r="AI329" s="76"/>
      <c r="AJ329" s="76"/>
      <c r="AK329" s="76"/>
      <c r="AL329" s="76"/>
      <c r="AM329" s="76"/>
      <c r="AN329" s="76"/>
      <c r="AO329" s="76"/>
    </row>
    <row r="330" spans="1:41" s="8" customFormat="1" ht="26.4" x14ac:dyDescent="0.25">
      <c r="A330" s="85" t="s">
        <v>1938</v>
      </c>
      <c r="B330" s="77" t="s">
        <v>1059</v>
      </c>
      <c r="C330" s="89" t="s">
        <v>1596</v>
      </c>
      <c r="D330" s="113">
        <v>36719</v>
      </c>
      <c r="E330" s="89" t="s">
        <v>2332</v>
      </c>
      <c r="F330" s="89"/>
      <c r="G330" s="89" t="s">
        <v>1950</v>
      </c>
      <c r="H330" s="85" t="s">
        <v>336</v>
      </c>
      <c r="I330" s="86"/>
      <c r="J330" s="85"/>
      <c r="K330" s="85"/>
      <c r="L330" s="85" t="s">
        <v>1596</v>
      </c>
      <c r="M330" s="85"/>
      <c r="N330" s="113"/>
      <c r="O330" s="89" t="s">
        <v>1937</v>
      </c>
      <c r="P330" s="85"/>
      <c r="Q330" s="86" t="s">
        <v>1551</v>
      </c>
      <c r="R330" s="85"/>
      <c r="S330" s="85"/>
      <c r="T330" s="86"/>
      <c r="U330" s="85"/>
      <c r="V330" s="85"/>
      <c r="W330" s="87">
        <v>25.395</v>
      </c>
      <c r="X330" s="142">
        <v>36425</v>
      </c>
      <c r="Y330" s="86" t="s">
        <v>691</v>
      </c>
      <c r="Z330" s="88" t="s">
        <v>748</v>
      </c>
      <c r="AA330" s="85"/>
      <c r="AB330" s="85"/>
      <c r="AC330" s="85"/>
      <c r="AD330" s="89" t="s">
        <v>2313</v>
      </c>
      <c r="AE330" s="88"/>
      <c r="AF330" s="85"/>
      <c r="AG330" s="85"/>
      <c r="AH330" s="76"/>
      <c r="AI330" s="76"/>
      <c r="AJ330" s="76"/>
      <c r="AK330" s="76"/>
      <c r="AL330" s="76"/>
      <c r="AM330" s="76"/>
      <c r="AN330" s="76"/>
      <c r="AO330" s="76"/>
    </row>
    <row r="331" spans="1:41" s="8" customFormat="1" x14ac:dyDescent="0.25">
      <c r="A331" s="76" t="s">
        <v>699</v>
      </c>
      <c r="B331" s="77" t="s">
        <v>1058</v>
      </c>
      <c r="C331" s="77"/>
      <c r="D331" s="186"/>
      <c r="E331" s="77" t="s">
        <v>2332</v>
      </c>
      <c r="F331" s="77" t="s">
        <v>1877</v>
      </c>
      <c r="G331" s="77" t="s">
        <v>1950</v>
      </c>
      <c r="H331" s="76"/>
      <c r="I331" s="76" t="s">
        <v>1820</v>
      </c>
      <c r="J331" s="76" t="s">
        <v>2207</v>
      </c>
      <c r="K331" s="76" t="s">
        <v>2317</v>
      </c>
      <c r="L331" s="79" t="s">
        <v>2317</v>
      </c>
      <c r="M331" s="76"/>
      <c r="N331" s="186"/>
      <c r="O331" s="77">
        <v>6556534</v>
      </c>
      <c r="P331" s="76"/>
      <c r="Q331" s="76"/>
      <c r="R331" s="76" t="s">
        <v>1984</v>
      </c>
      <c r="S331" s="76"/>
      <c r="T331" s="76"/>
      <c r="U331" s="76" t="s">
        <v>1985</v>
      </c>
      <c r="V331" s="76"/>
      <c r="W331" s="76">
        <v>50.7</v>
      </c>
      <c r="X331" s="177"/>
      <c r="Y331" s="79"/>
      <c r="Z331" s="79"/>
      <c r="AA331" s="76"/>
      <c r="AB331" s="76"/>
      <c r="AC331" s="76"/>
      <c r="AD331" s="77" t="s">
        <v>2313</v>
      </c>
      <c r="AE331" s="79"/>
      <c r="AF331" s="76"/>
      <c r="AG331" s="76"/>
      <c r="AH331" s="76"/>
      <c r="AI331" s="76"/>
      <c r="AJ331" s="76"/>
      <c r="AK331" s="76"/>
      <c r="AL331" s="76"/>
      <c r="AM331" s="76"/>
      <c r="AN331" s="76"/>
      <c r="AO331" s="76"/>
    </row>
    <row r="332" spans="1:41" s="8" customFormat="1" ht="26.4" x14ac:dyDescent="0.25">
      <c r="A332" s="91" t="s">
        <v>2026</v>
      </c>
      <c r="B332" s="77" t="s">
        <v>1059</v>
      </c>
      <c r="C332" s="96" t="s">
        <v>1836</v>
      </c>
      <c r="D332" s="187">
        <v>36719</v>
      </c>
      <c r="E332" s="96" t="s">
        <v>2025</v>
      </c>
      <c r="F332" s="202" t="s">
        <v>1877</v>
      </c>
      <c r="G332" s="140" t="s">
        <v>792</v>
      </c>
      <c r="H332" s="91" t="s">
        <v>1485</v>
      </c>
      <c r="I332" s="95" t="s">
        <v>1279</v>
      </c>
      <c r="J332" s="93"/>
      <c r="K332" s="91" t="s">
        <v>1156</v>
      </c>
      <c r="L332" s="91" t="s">
        <v>2317</v>
      </c>
      <c r="M332" s="91"/>
      <c r="N332" s="187"/>
      <c r="O332" s="202" t="s">
        <v>2024</v>
      </c>
      <c r="P332" s="93"/>
      <c r="Q332" s="95" t="s">
        <v>1918</v>
      </c>
      <c r="R332" s="91" t="s">
        <v>1919</v>
      </c>
      <c r="S332" s="91"/>
      <c r="T332" s="95"/>
      <c r="U332" s="91" t="s">
        <v>1920</v>
      </c>
      <c r="V332" s="91"/>
      <c r="W332" s="91">
        <v>11.243</v>
      </c>
      <c r="X332" s="178">
        <v>34947</v>
      </c>
      <c r="Y332" s="95" t="s">
        <v>2023</v>
      </c>
      <c r="Z332" s="95">
        <v>36697</v>
      </c>
      <c r="AA332" s="91" t="s">
        <v>2022</v>
      </c>
      <c r="AB332" s="91"/>
      <c r="AC332" s="91"/>
      <c r="AD332" s="96" t="s">
        <v>2313</v>
      </c>
      <c r="AE332" s="94"/>
      <c r="AF332" s="91"/>
      <c r="AG332" s="91"/>
      <c r="AH332" s="76"/>
      <c r="AI332" s="76"/>
      <c r="AJ332" s="76"/>
      <c r="AK332" s="76"/>
      <c r="AL332" s="76"/>
      <c r="AM332" s="76"/>
      <c r="AN332" s="76"/>
      <c r="AO332" s="76"/>
    </row>
    <row r="333" spans="1:41" s="8" customFormat="1" ht="26.4" x14ac:dyDescent="0.25">
      <c r="A333" s="76" t="s">
        <v>1924</v>
      </c>
      <c r="B333" s="77" t="s">
        <v>1059</v>
      </c>
      <c r="C333" s="77" t="s">
        <v>217</v>
      </c>
      <c r="D333" s="186">
        <v>36738</v>
      </c>
      <c r="E333" s="77" t="s">
        <v>1049</v>
      </c>
      <c r="F333" s="77"/>
      <c r="G333" s="77" t="s">
        <v>1950</v>
      </c>
      <c r="H333" s="76" t="s">
        <v>1667</v>
      </c>
      <c r="I333" s="79" t="s">
        <v>96</v>
      </c>
      <c r="J333" s="76" t="s">
        <v>2320</v>
      </c>
      <c r="K333" s="76"/>
      <c r="L333" s="76" t="s">
        <v>2317</v>
      </c>
      <c r="M333" s="76"/>
      <c r="N333" s="186"/>
      <c r="O333" s="77" t="s">
        <v>2315</v>
      </c>
      <c r="P333" s="76"/>
      <c r="Q333" s="79"/>
      <c r="R333" s="76" t="s">
        <v>97</v>
      </c>
      <c r="S333" s="76"/>
      <c r="T333" s="79"/>
      <c r="U333" s="76" t="s">
        <v>95</v>
      </c>
      <c r="V333" s="76"/>
      <c r="W333" s="81">
        <v>23.55</v>
      </c>
      <c r="X333" s="177"/>
      <c r="Y333" s="79"/>
      <c r="Z333" s="79"/>
      <c r="AA333" s="76"/>
      <c r="AB333" s="76"/>
      <c r="AC333" s="76"/>
      <c r="AD333" s="77" t="s">
        <v>2313</v>
      </c>
      <c r="AE333" s="79"/>
      <c r="AF333" s="76"/>
      <c r="AG333" s="76"/>
      <c r="AH333" s="76"/>
      <c r="AI333" s="76"/>
      <c r="AJ333" s="76"/>
      <c r="AK333" s="76"/>
      <c r="AL333" s="76"/>
      <c r="AM333" s="76"/>
      <c r="AN333" s="76"/>
      <c r="AO333" s="76"/>
    </row>
    <row r="334" spans="1:41" s="8" customFormat="1" x14ac:dyDescent="0.25">
      <c r="A334" s="76" t="s">
        <v>861</v>
      </c>
      <c r="B334" s="77" t="s">
        <v>1058</v>
      </c>
      <c r="C334" s="77"/>
      <c r="D334" s="186"/>
      <c r="E334" s="77" t="s">
        <v>2322</v>
      </c>
      <c r="F334" s="77" t="s">
        <v>1877</v>
      </c>
      <c r="G334" s="77" t="s">
        <v>1950</v>
      </c>
      <c r="H334" s="76"/>
      <c r="I334" s="76" t="s">
        <v>1795</v>
      </c>
      <c r="J334" s="76"/>
      <c r="K334" s="76" t="s">
        <v>2317</v>
      </c>
      <c r="L334" s="76"/>
      <c r="M334" s="76" t="s">
        <v>1775</v>
      </c>
      <c r="N334" s="186"/>
      <c r="O334" s="77"/>
      <c r="P334" s="76"/>
      <c r="Q334" s="76"/>
      <c r="R334" s="76"/>
      <c r="S334" s="76"/>
      <c r="T334" s="76"/>
      <c r="U334" s="76"/>
      <c r="V334" s="76"/>
      <c r="W334" s="76"/>
      <c r="X334" s="177"/>
      <c r="Y334" s="79"/>
      <c r="Z334" s="79"/>
      <c r="AA334" s="76"/>
      <c r="AB334" s="76"/>
      <c r="AC334" s="76"/>
      <c r="AD334" s="77" t="s">
        <v>2313</v>
      </c>
      <c r="AE334" s="79"/>
      <c r="AF334" s="76"/>
      <c r="AG334" s="76"/>
      <c r="AH334" s="76"/>
      <c r="AI334" s="76"/>
      <c r="AJ334" s="76"/>
      <c r="AK334" s="76"/>
      <c r="AL334" s="76"/>
      <c r="AM334" s="76"/>
      <c r="AN334" s="76"/>
      <c r="AO334" s="76"/>
    </row>
    <row r="335" spans="1:41" s="8" customFormat="1" ht="26.4" x14ac:dyDescent="0.25">
      <c r="A335" s="106" t="s">
        <v>966</v>
      </c>
      <c r="B335" s="77" t="s">
        <v>1059</v>
      </c>
      <c r="C335" s="135" t="s">
        <v>953</v>
      </c>
      <c r="D335" s="194">
        <v>36725</v>
      </c>
      <c r="E335" s="135" t="s">
        <v>1047</v>
      </c>
      <c r="F335" s="135"/>
      <c r="G335" s="135" t="s">
        <v>792</v>
      </c>
      <c r="H335" s="106" t="s">
        <v>678</v>
      </c>
      <c r="I335" s="132"/>
      <c r="J335" s="106" t="s">
        <v>2320</v>
      </c>
      <c r="K335" s="106" t="s">
        <v>1156</v>
      </c>
      <c r="L335" s="106" t="s">
        <v>263</v>
      </c>
      <c r="M335" s="106"/>
      <c r="N335" s="194"/>
      <c r="O335" s="135" t="s">
        <v>1996</v>
      </c>
      <c r="P335" s="106"/>
      <c r="Q335" s="132" t="s">
        <v>1349</v>
      </c>
      <c r="R335" s="106" t="s">
        <v>1352</v>
      </c>
      <c r="S335" s="106" t="s">
        <v>1351</v>
      </c>
      <c r="T335" s="132"/>
      <c r="U335" s="106" t="s">
        <v>1350</v>
      </c>
      <c r="V335" s="147"/>
      <c r="W335" s="133">
        <v>29.963000000000001</v>
      </c>
      <c r="X335" s="183"/>
      <c r="Y335" s="132"/>
      <c r="Z335" s="132"/>
      <c r="AA335" s="106"/>
      <c r="AB335" s="106"/>
      <c r="AC335" s="106"/>
      <c r="AD335" s="135" t="s">
        <v>2313</v>
      </c>
      <c r="AE335" s="132"/>
      <c r="AF335" s="106"/>
      <c r="AG335" s="106"/>
      <c r="AH335" s="76"/>
      <c r="AI335" s="76"/>
      <c r="AJ335" s="76"/>
      <c r="AK335" s="76"/>
      <c r="AL335" s="76"/>
      <c r="AM335" s="76"/>
      <c r="AN335" s="76"/>
      <c r="AO335" s="76"/>
    </row>
    <row r="336" spans="1:41" s="8" customFormat="1" ht="39.6" x14ac:dyDescent="0.25">
      <c r="A336" s="85" t="s">
        <v>1785</v>
      </c>
      <c r="B336" s="77" t="s">
        <v>1059</v>
      </c>
      <c r="C336" s="89" t="s">
        <v>1596</v>
      </c>
      <c r="D336" s="113">
        <v>36790</v>
      </c>
      <c r="E336" s="89" t="s">
        <v>1049</v>
      </c>
      <c r="F336" s="89" t="s">
        <v>1877</v>
      </c>
      <c r="G336" s="89" t="s">
        <v>1950</v>
      </c>
      <c r="H336" s="85" t="s">
        <v>1261</v>
      </c>
      <c r="I336" s="86" t="s">
        <v>1262</v>
      </c>
      <c r="J336" s="85"/>
      <c r="K336" s="85" t="s">
        <v>1156</v>
      </c>
      <c r="L336" s="85" t="s">
        <v>1596</v>
      </c>
      <c r="M336" s="85"/>
      <c r="N336" s="113"/>
      <c r="O336" s="89" t="s">
        <v>1784</v>
      </c>
      <c r="P336" s="85"/>
      <c r="Q336" s="86" t="s">
        <v>1522</v>
      </c>
      <c r="R336" s="85" t="s">
        <v>911</v>
      </c>
      <c r="S336" s="85" t="s">
        <v>912</v>
      </c>
      <c r="T336" s="86" t="s">
        <v>289</v>
      </c>
      <c r="U336" s="85"/>
      <c r="V336" s="85"/>
      <c r="W336" s="87">
        <v>16.731000000000002</v>
      </c>
      <c r="X336" s="142">
        <v>35801</v>
      </c>
      <c r="Y336" s="86" t="s">
        <v>1783</v>
      </c>
      <c r="Z336" s="88">
        <v>36609</v>
      </c>
      <c r="AA336" s="85" t="s">
        <v>1782</v>
      </c>
      <c r="AB336" s="85"/>
      <c r="AC336" s="85"/>
      <c r="AD336" s="89" t="s">
        <v>2313</v>
      </c>
      <c r="AE336" s="86"/>
      <c r="AF336" s="85"/>
      <c r="AG336" s="85"/>
      <c r="AH336" s="76"/>
      <c r="AI336" s="76"/>
      <c r="AJ336" s="76"/>
      <c r="AK336" s="76"/>
      <c r="AL336" s="76"/>
      <c r="AM336" s="76"/>
      <c r="AN336" s="76"/>
      <c r="AO336" s="76"/>
    </row>
    <row r="337" spans="1:41" s="8" customFormat="1" x14ac:dyDescent="0.25">
      <c r="A337" s="76" t="s">
        <v>1008</v>
      </c>
      <c r="B337" s="77" t="s">
        <v>1059</v>
      </c>
      <c r="C337" s="77" t="s">
        <v>217</v>
      </c>
      <c r="D337" s="186">
        <v>36790</v>
      </c>
      <c r="E337" s="77" t="s">
        <v>504</v>
      </c>
      <c r="F337" s="77" t="s">
        <v>1877</v>
      </c>
      <c r="G337" s="77" t="s">
        <v>1950</v>
      </c>
      <c r="H337" s="76" t="s">
        <v>1263</v>
      </c>
      <c r="I337" s="79" t="s">
        <v>1264</v>
      </c>
      <c r="J337" s="76"/>
      <c r="K337" s="76"/>
      <c r="L337" s="76" t="s">
        <v>895</v>
      </c>
      <c r="M337" s="76" t="s">
        <v>1404</v>
      </c>
      <c r="N337" s="186">
        <v>36719</v>
      </c>
      <c r="O337" s="77" t="s">
        <v>2315</v>
      </c>
      <c r="P337" s="76"/>
      <c r="Q337" s="79" t="s">
        <v>1405</v>
      </c>
      <c r="R337" s="76" t="s">
        <v>1406</v>
      </c>
      <c r="S337" s="76" t="s">
        <v>1407</v>
      </c>
      <c r="T337" s="79" t="s">
        <v>1408</v>
      </c>
      <c r="U337" s="76"/>
      <c r="V337" s="76"/>
      <c r="W337" s="81">
        <v>9.9730000000000008</v>
      </c>
      <c r="X337" s="177"/>
      <c r="Y337" s="79"/>
      <c r="Z337" s="79"/>
      <c r="AA337" s="76"/>
      <c r="AB337" s="76"/>
      <c r="AC337" s="76"/>
      <c r="AD337" s="77"/>
      <c r="AE337" s="79"/>
      <c r="AF337" s="76"/>
      <c r="AG337" s="76"/>
      <c r="AH337" s="76"/>
      <c r="AI337" s="76"/>
      <c r="AJ337" s="76"/>
      <c r="AK337" s="76"/>
      <c r="AL337" s="76"/>
      <c r="AM337" s="76"/>
      <c r="AN337" s="76"/>
      <c r="AO337" s="76"/>
    </row>
    <row r="338" spans="1:41" s="8" customFormat="1" x14ac:dyDescent="0.25">
      <c r="A338" s="76" t="s">
        <v>1013</v>
      </c>
      <c r="B338" s="77" t="s">
        <v>1058</v>
      </c>
      <c r="C338" s="77" t="s">
        <v>1596</v>
      </c>
      <c r="D338" s="186"/>
      <c r="E338" s="77" t="s">
        <v>1014</v>
      </c>
      <c r="F338" s="77"/>
      <c r="G338" s="77"/>
      <c r="H338" s="76"/>
      <c r="I338" s="76" t="s">
        <v>1729</v>
      </c>
      <c r="J338" s="76"/>
      <c r="K338" s="76" t="s">
        <v>2317</v>
      </c>
      <c r="L338" s="76" t="s">
        <v>1596</v>
      </c>
      <c r="M338" s="76" t="s">
        <v>960</v>
      </c>
      <c r="N338" s="186"/>
      <c r="O338" s="77"/>
      <c r="P338" s="76"/>
      <c r="Q338" s="76" t="s">
        <v>1126</v>
      </c>
      <c r="R338" s="76"/>
      <c r="S338" s="76" t="s">
        <v>1986</v>
      </c>
      <c r="T338" s="76"/>
      <c r="U338" s="76" t="s">
        <v>1987</v>
      </c>
      <c r="V338" s="76"/>
      <c r="W338" s="76"/>
      <c r="X338" s="78"/>
      <c r="Y338" s="76"/>
      <c r="Z338" s="76"/>
      <c r="AA338" s="76"/>
      <c r="AB338" s="76"/>
      <c r="AC338" s="76"/>
      <c r="AD338" s="77" t="s">
        <v>961</v>
      </c>
      <c r="AE338" s="76"/>
      <c r="AF338" s="76"/>
      <c r="AG338" s="76"/>
      <c r="AH338" s="76"/>
      <c r="AI338" s="76"/>
      <c r="AJ338" s="76"/>
      <c r="AK338" s="76"/>
      <c r="AL338" s="76"/>
      <c r="AM338" s="76"/>
      <c r="AN338" s="76"/>
      <c r="AO338" s="76"/>
    </row>
    <row r="339" spans="1:41" s="8" customFormat="1" x14ac:dyDescent="0.25">
      <c r="A339" s="76" t="s">
        <v>862</v>
      </c>
      <c r="B339" s="77" t="s">
        <v>1058</v>
      </c>
      <c r="C339" s="77" t="s">
        <v>1596</v>
      </c>
      <c r="D339" s="186"/>
      <c r="E339" s="77" t="s">
        <v>2332</v>
      </c>
      <c r="F339" s="77" t="s">
        <v>1877</v>
      </c>
      <c r="G339" s="77" t="s">
        <v>1950</v>
      </c>
      <c r="H339" s="76"/>
      <c r="I339" s="76" t="s">
        <v>1128</v>
      </c>
      <c r="J339" s="76"/>
      <c r="K339" s="76" t="s">
        <v>2317</v>
      </c>
      <c r="L339" s="76" t="s">
        <v>1596</v>
      </c>
      <c r="M339" s="76"/>
      <c r="N339" s="186"/>
      <c r="O339" s="77"/>
      <c r="P339" s="76"/>
      <c r="Q339" s="76" t="s">
        <v>1127</v>
      </c>
      <c r="R339" s="76" t="s">
        <v>1988</v>
      </c>
      <c r="S339" s="76" t="s">
        <v>1989</v>
      </c>
      <c r="T339" s="76"/>
      <c r="U339" s="76" t="s">
        <v>1990</v>
      </c>
      <c r="V339" s="76"/>
      <c r="W339" s="76"/>
      <c r="X339" s="177"/>
      <c r="Y339" s="79"/>
      <c r="Z339" s="79"/>
      <c r="AA339" s="76"/>
      <c r="AB339" s="76"/>
      <c r="AC339" s="76"/>
      <c r="AD339" s="77" t="s">
        <v>2313</v>
      </c>
      <c r="AE339" s="79"/>
      <c r="AF339" s="76"/>
      <c r="AG339" s="76"/>
      <c r="AH339" s="76"/>
      <c r="AI339" s="76"/>
      <c r="AJ339" s="76"/>
      <c r="AK339" s="76"/>
      <c r="AL339" s="76"/>
      <c r="AM339" s="76"/>
      <c r="AN339" s="76"/>
      <c r="AO339" s="76"/>
    </row>
    <row r="340" spans="1:41" s="8" customFormat="1" ht="26.4" x14ac:dyDescent="0.25">
      <c r="A340" s="91" t="s">
        <v>680</v>
      </c>
      <c r="B340" s="77" t="s">
        <v>1059</v>
      </c>
      <c r="C340" s="96" t="s">
        <v>1836</v>
      </c>
      <c r="D340" s="187">
        <v>36715</v>
      </c>
      <c r="E340" s="96" t="s">
        <v>1154</v>
      </c>
      <c r="F340" s="202"/>
      <c r="G340" s="140" t="s">
        <v>792</v>
      </c>
      <c r="H340" s="91" t="s">
        <v>1485</v>
      </c>
      <c r="I340" s="95"/>
      <c r="J340" s="93"/>
      <c r="K340" s="91" t="s">
        <v>1156</v>
      </c>
      <c r="L340" s="91" t="s">
        <v>2317</v>
      </c>
      <c r="M340" s="91"/>
      <c r="N340" s="187"/>
      <c r="O340" s="202" t="s">
        <v>2099</v>
      </c>
      <c r="P340" s="93"/>
      <c r="Q340" s="95"/>
      <c r="R340" s="91"/>
      <c r="S340" s="91"/>
      <c r="T340" s="95"/>
      <c r="U340" s="91"/>
      <c r="V340" s="91"/>
      <c r="W340" s="91">
        <v>45.817999999999998</v>
      </c>
      <c r="X340" s="178" t="s">
        <v>2315</v>
      </c>
      <c r="Y340" s="95"/>
      <c r="Z340" s="95">
        <v>36115</v>
      </c>
      <c r="AA340" s="91" t="s">
        <v>2098</v>
      </c>
      <c r="AB340" s="91"/>
      <c r="AC340" s="91"/>
      <c r="AD340" s="96" t="s">
        <v>768</v>
      </c>
      <c r="AE340" s="94" t="s">
        <v>1765</v>
      </c>
      <c r="AF340" s="91" t="s">
        <v>2097</v>
      </c>
      <c r="AG340" s="91"/>
      <c r="AH340" s="76"/>
      <c r="AI340" s="76"/>
      <c r="AJ340" s="76"/>
      <c r="AK340" s="76"/>
      <c r="AL340" s="76"/>
      <c r="AM340" s="76"/>
      <c r="AN340" s="76"/>
      <c r="AO340" s="76"/>
    </row>
    <row r="341" spans="1:41" s="8" customFormat="1" ht="26.4" x14ac:dyDescent="0.25">
      <c r="A341" s="85" t="s">
        <v>410</v>
      </c>
      <c r="B341" s="77" t="s">
        <v>1059</v>
      </c>
      <c r="C341" s="89" t="s">
        <v>1596</v>
      </c>
      <c r="D341" s="113">
        <v>36725</v>
      </c>
      <c r="E341" s="89" t="s">
        <v>2332</v>
      </c>
      <c r="F341" s="89" t="s">
        <v>1890</v>
      </c>
      <c r="G341" s="89" t="s">
        <v>1950</v>
      </c>
      <c r="H341" s="86" t="s">
        <v>337</v>
      </c>
      <c r="I341" s="85"/>
      <c r="J341" s="85"/>
      <c r="K341" s="85"/>
      <c r="L341" s="85" t="s">
        <v>1596</v>
      </c>
      <c r="M341" s="85"/>
      <c r="N341" s="113"/>
      <c r="O341" s="89" t="s">
        <v>409</v>
      </c>
      <c r="P341" s="85"/>
      <c r="Q341" s="86" t="s">
        <v>2309</v>
      </c>
      <c r="R341" s="85"/>
      <c r="S341" s="85"/>
      <c r="T341" s="86"/>
      <c r="U341" s="85"/>
      <c r="V341" s="85"/>
      <c r="W341" s="87">
        <v>54.49</v>
      </c>
      <c r="X341" s="142">
        <v>36010</v>
      </c>
      <c r="Y341" s="86" t="s">
        <v>408</v>
      </c>
      <c r="Z341" s="88">
        <v>36672</v>
      </c>
      <c r="AA341" s="85" t="s">
        <v>407</v>
      </c>
      <c r="AB341" s="85"/>
      <c r="AC341" s="85"/>
      <c r="AD341" s="89" t="s">
        <v>2313</v>
      </c>
      <c r="AE341" s="88"/>
      <c r="AF341" s="85"/>
      <c r="AG341" s="85"/>
      <c r="AH341" s="76"/>
      <c r="AI341" s="76"/>
      <c r="AJ341" s="76"/>
      <c r="AK341" s="76"/>
      <c r="AL341" s="76"/>
      <c r="AM341" s="76"/>
      <c r="AN341" s="76"/>
      <c r="AO341" s="76"/>
    </row>
    <row r="342" spans="1:41" s="8" customFormat="1" ht="26.4" x14ac:dyDescent="0.25">
      <c r="A342" s="91" t="s">
        <v>679</v>
      </c>
      <c r="B342" s="77" t="s">
        <v>1059</v>
      </c>
      <c r="C342" s="96" t="s">
        <v>1836</v>
      </c>
      <c r="D342" s="187">
        <v>36719</v>
      </c>
      <c r="E342" s="96" t="s">
        <v>1047</v>
      </c>
      <c r="F342" s="202"/>
      <c r="G342" s="140" t="s">
        <v>792</v>
      </c>
      <c r="H342" s="91" t="s">
        <v>2123</v>
      </c>
      <c r="I342" s="95"/>
      <c r="J342" s="93"/>
      <c r="K342" s="91" t="s">
        <v>1156</v>
      </c>
      <c r="L342" s="91" t="s">
        <v>1348</v>
      </c>
      <c r="M342" s="91"/>
      <c r="N342" s="187"/>
      <c r="O342" s="202" t="s">
        <v>1046</v>
      </c>
      <c r="P342" s="93"/>
      <c r="Q342" s="95" t="s">
        <v>1349</v>
      </c>
      <c r="R342" s="91" t="s">
        <v>360</v>
      </c>
      <c r="S342" s="91" t="s">
        <v>1351</v>
      </c>
      <c r="T342" s="95"/>
      <c r="U342" s="91" t="s">
        <v>1350</v>
      </c>
      <c r="V342" s="91"/>
      <c r="W342" s="91">
        <v>10.787000000000001</v>
      </c>
      <c r="X342" s="178" t="s">
        <v>2315</v>
      </c>
      <c r="Y342" s="95"/>
      <c r="Z342" s="95" t="s">
        <v>1746</v>
      </c>
      <c r="AA342" s="91" t="s">
        <v>1045</v>
      </c>
      <c r="AB342" s="91"/>
      <c r="AC342" s="91"/>
      <c r="AD342" s="96" t="s">
        <v>768</v>
      </c>
      <c r="AE342" s="94"/>
      <c r="AF342" s="91" t="s">
        <v>1043</v>
      </c>
      <c r="AG342" s="91"/>
      <c r="AH342" s="76"/>
      <c r="AI342" s="76"/>
      <c r="AJ342" s="76"/>
      <c r="AK342" s="76"/>
      <c r="AL342" s="76"/>
      <c r="AM342" s="76"/>
      <c r="AN342" s="76"/>
      <c r="AO342" s="76"/>
    </row>
    <row r="343" spans="1:41" s="8" customFormat="1" x14ac:dyDescent="0.25">
      <c r="A343" s="76" t="s">
        <v>863</v>
      </c>
      <c r="B343" s="77" t="s">
        <v>1058</v>
      </c>
      <c r="C343" s="77"/>
      <c r="D343" s="186"/>
      <c r="E343" s="77" t="s">
        <v>2322</v>
      </c>
      <c r="F343" s="77" t="s">
        <v>1877</v>
      </c>
      <c r="G343" s="77" t="s">
        <v>1950</v>
      </c>
      <c r="H343" s="76"/>
      <c r="I343" s="76" t="s">
        <v>1794</v>
      </c>
      <c r="J343" s="76"/>
      <c r="K343" s="76" t="s">
        <v>2317</v>
      </c>
      <c r="L343" s="76" t="s">
        <v>2317</v>
      </c>
      <c r="M343" s="76"/>
      <c r="N343" s="186"/>
      <c r="O343" s="77"/>
      <c r="P343" s="76"/>
      <c r="Q343" s="76"/>
      <c r="R343" s="76"/>
      <c r="S343" s="76" t="s">
        <v>1991</v>
      </c>
      <c r="T343" s="76"/>
      <c r="U343" s="76" t="s">
        <v>115</v>
      </c>
      <c r="V343" s="76"/>
      <c r="W343" s="76"/>
      <c r="X343" s="177"/>
      <c r="Y343" s="79"/>
      <c r="Z343" s="79"/>
      <c r="AA343" s="76"/>
      <c r="AB343" s="76"/>
      <c r="AC343" s="76"/>
      <c r="AD343" s="77" t="s">
        <v>2313</v>
      </c>
      <c r="AE343" s="79"/>
      <c r="AF343" s="76"/>
      <c r="AG343" s="76"/>
      <c r="AH343" s="76"/>
      <c r="AI343" s="76"/>
      <c r="AJ343" s="76"/>
      <c r="AK343" s="76"/>
      <c r="AL343" s="76"/>
      <c r="AM343" s="76"/>
      <c r="AN343" s="76"/>
      <c r="AO343" s="76"/>
    </row>
    <row r="344" spans="1:41" s="8" customFormat="1" ht="26.4" x14ac:dyDescent="0.25">
      <c r="A344" s="76" t="s">
        <v>864</v>
      </c>
      <c r="B344" s="77" t="s">
        <v>1058</v>
      </c>
      <c r="C344" s="77" t="s">
        <v>1596</v>
      </c>
      <c r="D344" s="186"/>
      <c r="E344" s="77" t="s">
        <v>1047</v>
      </c>
      <c r="F344" s="77" t="s">
        <v>1877</v>
      </c>
      <c r="G344" s="77" t="s">
        <v>1950</v>
      </c>
      <c r="H344" s="76"/>
      <c r="I344" s="76" t="s">
        <v>1130</v>
      </c>
      <c r="J344" s="76"/>
      <c r="K344" s="76" t="s">
        <v>2317</v>
      </c>
      <c r="L344" s="76" t="s">
        <v>1596</v>
      </c>
      <c r="M344" s="76"/>
      <c r="N344" s="186" t="s">
        <v>1300</v>
      </c>
      <c r="O344" s="77" t="s">
        <v>865</v>
      </c>
      <c r="P344" s="76"/>
      <c r="Q344" s="76" t="s">
        <v>1129</v>
      </c>
      <c r="R344" s="76" t="s">
        <v>116</v>
      </c>
      <c r="S344" s="76" t="s">
        <v>117</v>
      </c>
      <c r="T344" s="76"/>
      <c r="U344" s="76" t="s">
        <v>118</v>
      </c>
      <c r="V344" s="76"/>
      <c r="W344" s="76"/>
      <c r="X344" s="177">
        <v>36350</v>
      </c>
      <c r="Y344" s="79" t="s">
        <v>866</v>
      </c>
      <c r="Z344" s="99">
        <v>36693</v>
      </c>
      <c r="AA344" s="76" t="s">
        <v>867</v>
      </c>
      <c r="AB344" s="76"/>
      <c r="AC344" s="76"/>
      <c r="AD344" s="77" t="s">
        <v>2313</v>
      </c>
      <c r="AE344" s="79"/>
      <c r="AF344" s="76"/>
      <c r="AG344" s="76"/>
      <c r="AH344" s="76"/>
      <c r="AI344" s="76"/>
      <c r="AJ344" s="76"/>
      <c r="AK344" s="76"/>
      <c r="AL344" s="76"/>
      <c r="AM344" s="76"/>
      <c r="AN344" s="76"/>
      <c r="AO344" s="76"/>
    </row>
    <row r="345" spans="1:41" s="8" customFormat="1" ht="26.4" x14ac:dyDescent="0.25">
      <c r="A345" s="85" t="s">
        <v>1638</v>
      </c>
      <c r="B345" s="77" t="s">
        <v>1059</v>
      </c>
      <c r="C345" s="89" t="s">
        <v>1596</v>
      </c>
      <c r="D345" s="113">
        <v>36725</v>
      </c>
      <c r="E345" s="89" t="s">
        <v>2332</v>
      </c>
      <c r="F345" s="89"/>
      <c r="G345" s="89" t="s">
        <v>1950</v>
      </c>
      <c r="H345" s="85" t="s">
        <v>182</v>
      </c>
      <c r="I345" s="86" t="s">
        <v>2310</v>
      </c>
      <c r="J345" s="107">
        <v>36542</v>
      </c>
      <c r="K345" s="85"/>
      <c r="L345" s="86" t="s">
        <v>1596</v>
      </c>
      <c r="M345" s="85"/>
      <c r="N345" s="113"/>
      <c r="O345" s="89" t="s">
        <v>1642</v>
      </c>
      <c r="P345" s="85"/>
      <c r="Q345" s="86" t="s">
        <v>1481</v>
      </c>
      <c r="R345" s="85" t="s">
        <v>1484</v>
      </c>
      <c r="S345" s="85"/>
      <c r="T345" s="86"/>
      <c r="U345" s="85"/>
      <c r="V345" s="85"/>
      <c r="W345" s="87">
        <v>29.863</v>
      </c>
      <c r="X345" s="142">
        <v>36540</v>
      </c>
      <c r="Y345" s="86" t="s">
        <v>1640</v>
      </c>
      <c r="Z345" s="88">
        <v>36096</v>
      </c>
      <c r="AA345" s="85" t="s">
        <v>1994</v>
      </c>
      <c r="AB345" s="85"/>
      <c r="AC345" s="85"/>
      <c r="AD345" s="89" t="s">
        <v>768</v>
      </c>
      <c r="AE345" s="88">
        <v>34900</v>
      </c>
      <c r="AF345" s="85" t="s">
        <v>1993</v>
      </c>
      <c r="AG345" s="85"/>
      <c r="AH345" s="76"/>
      <c r="AI345" s="76"/>
      <c r="AJ345" s="76"/>
      <c r="AK345" s="76"/>
      <c r="AL345" s="76"/>
      <c r="AM345" s="76"/>
      <c r="AN345" s="76"/>
      <c r="AO345" s="76"/>
    </row>
    <row r="346" spans="1:41" s="8" customFormat="1" x14ac:dyDescent="0.25">
      <c r="A346" s="100" t="s">
        <v>742</v>
      </c>
      <c r="B346" s="77" t="s">
        <v>1058</v>
      </c>
      <c r="C346" s="150"/>
      <c r="D346" s="188"/>
      <c r="E346" s="150" t="s">
        <v>1047</v>
      </c>
      <c r="F346" s="77" t="s">
        <v>1877</v>
      </c>
      <c r="G346" s="77" t="s">
        <v>1950</v>
      </c>
      <c r="H346" s="100"/>
      <c r="I346" s="168" t="s">
        <v>232</v>
      </c>
      <c r="J346" s="100"/>
      <c r="K346" s="100"/>
      <c r="L346" s="100" t="s">
        <v>2317</v>
      </c>
      <c r="M346" s="100" t="s">
        <v>1775</v>
      </c>
      <c r="N346" s="188">
        <v>36714</v>
      </c>
      <c r="O346" s="150"/>
      <c r="P346" s="100"/>
      <c r="Q346" s="100" t="s">
        <v>743</v>
      </c>
      <c r="R346" s="100" t="s">
        <v>744</v>
      </c>
      <c r="S346" s="100" t="s">
        <v>1168</v>
      </c>
      <c r="T346" s="100" t="s">
        <v>745</v>
      </c>
      <c r="U346" s="100" t="s">
        <v>1167</v>
      </c>
      <c r="V346" s="100"/>
      <c r="W346" s="100"/>
      <c r="X346" s="102"/>
      <c r="Y346" s="100"/>
      <c r="Z346" s="100"/>
      <c r="AA346" s="100"/>
      <c r="AB346" s="100"/>
      <c r="AC346" s="100"/>
      <c r="AD346" s="150"/>
      <c r="AE346" s="100"/>
      <c r="AF346" s="100"/>
      <c r="AG346" s="76"/>
      <c r="AH346" s="76"/>
      <c r="AI346" s="76"/>
      <c r="AJ346" s="76"/>
      <c r="AK346" s="76"/>
      <c r="AL346" s="76"/>
      <c r="AM346" s="76"/>
      <c r="AN346" s="76"/>
      <c r="AO346" s="76"/>
    </row>
    <row r="347" spans="1:41" s="8" customFormat="1" x14ac:dyDescent="0.25">
      <c r="A347" s="100" t="s">
        <v>1466</v>
      </c>
      <c r="B347" s="77" t="s">
        <v>1058</v>
      </c>
      <c r="C347" s="150" t="s">
        <v>1596</v>
      </c>
      <c r="D347" s="188"/>
      <c r="E347" s="150"/>
      <c r="F347" s="77" t="s">
        <v>1877</v>
      </c>
      <c r="G347" s="77" t="s">
        <v>1950</v>
      </c>
      <c r="H347" s="100"/>
      <c r="I347" s="100" t="s">
        <v>1468</v>
      </c>
      <c r="J347" s="100"/>
      <c r="K347" s="100"/>
      <c r="L347" s="100" t="s">
        <v>1596</v>
      </c>
      <c r="M347" s="100"/>
      <c r="N347" s="188"/>
      <c r="O347" s="150"/>
      <c r="P347" s="100"/>
      <c r="Q347" s="100" t="s">
        <v>1467</v>
      </c>
      <c r="R347" s="100"/>
      <c r="S347" s="100"/>
      <c r="T347" s="100"/>
      <c r="U347" s="100"/>
      <c r="V347" s="100"/>
      <c r="W347" s="100"/>
      <c r="X347" s="102"/>
      <c r="Y347" s="100"/>
      <c r="Z347" s="100"/>
      <c r="AA347" s="100"/>
      <c r="AB347" s="100"/>
      <c r="AC347" s="100"/>
      <c r="AD347" s="150"/>
      <c r="AE347" s="100"/>
      <c r="AF347" s="100"/>
      <c r="AG347" s="76"/>
      <c r="AH347" s="76"/>
      <c r="AI347" s="76"/>
      <c r="AJ347" s="76"/>
      <c r="AK347" s="76"/>
      <c r="AL347" s="76"/>
      <c r="AM347" s="76"/>
      <c r="AN347" s="76"/>
      <c r="AO347" s="76"/>
    </row>
    <row r="348" spans="1:41" s="8" customFormat="1" ht="26.4" x14ac:dyDescent="0.25">
      <c r="A348" s="76" t="s">
        <v>524</v>
      </c>
      <c r="B348" s="77" t="s">
        <v>1059</v>
      </c>
      <c r="C348" s="77" t="s">
        <v>951</v>
      </c>
      <c r="D348" s="186">
        <v>36790</v>
      </c>
      <c r="E348" s="77" t="s">
        <v>2318</v>
      </c>
      <c r="F348" s="77" t="s">
        <v>1877</v>
      </c>
      <c r="G348" s="77" t="s">
        <v>1950</v>
      </c>
      <c r="H348" s="76" t="s">
        <v>1251</v>
      </c>
      <c r="I348" s="111" t="s">
        <v>1265</v>
      </c>
      <c r="J348" s="76" t="s">
        <v>2320</v>
      </c>
      <c r="K348" s="76"/>
      <c r="L348" s="76" t="s">
        <v>239</v>
      </c>
      <c r="M348" s="76"/>
      <c r="N348" s="186"/>
      <c r="O348" s="77" t="s">
        <v>524</v>
      </c>
      <c r="P348" s="76"/>
      <c r="Q348" s="111" t="s">
        <v>1027</v>
      </c>
      <c r="R348" s="100" t="s">
        <v>1028</v>
      </c>
      <c r="S348" s="100" t="s">
        <v>1029</v>
      </c>
      <c r="T348" s="111"/>
      <c r="U348" s="100" t="s">
        <v>387</v>
      </c>
      <c r="V348" s="76" t="s">
        <v>984</v>
      </c>
      <c r="W348" s="81">
        <v>21.38</v>
      </c>
      <c r="X348" s="177"/>
      <c r="Y348" s="79"/>
      <c r="Z348" s="79"/>
      <c r="AA348" s="76"/>
      <c r="AB348" s="76"/>
      <c r="AC348" s="76"/>
      <c r="AD348" s="77" t="s">
        <v>2313</v>
      </c>
      <c r="AE348" s="79"/>
      <c r="AF348" s="76"/>
      <c r="AG348" s="76"/>
      <c r="AH348" s="76"/>
      <c r="AI348" s="76"/>
      <c r="AJ348" s="76"/>
      <c r="AK348" s="76"/>
      <c r="AL348" s="76"/>
      <c r="AM348" s="76"/>
      <c r="AN348" s="76"/>
      <c r="AO348" s="76"/>
    </row>
    <row r="349" spans="1:41" s="8" customFormat="1" x14ac:dyDescent="0.25">
      <c r="A349" s="98" t="s">
        <v>104</v>
      </c>
      <c r="B349" s="77" t="s">
        <v>1059</v>
      </c>
      <c r="C349" s="128" t="s">
        <v>217</v>
      </c>
      <c r="D349" s="195">
        <v>36790</v>
      </c>
      <c r="E349" s="128" t="s">
        <v>1049</v>
      </c>
      <c r="F349" s="128" t="s">
        <v>1877</v>
      </c>
      <c r="G349" s="77" t="s">
        <v>1949</v>
      </c>
      <c r="H349" s="98" t="s">
        <v>103</v>
      </c>
      <c r="I349" s="127" t="s">
        <v>491</v>
      </c>
      <c r="J349" s="98"/>
      <c r="K349" s="98"/>
      <c r="L349" s="98" t="s">
        <v>2317</v>
      </c>
      <c r="M349" s="98"/>
      <c r="N349" s="195"/>
      <c r="O349" s="128" t="s">
        <v>1758</v>
      </c>
      <c r="P349" s="98"/>
      <c r="Q349" s="127" t="s">
        <v>105</v>
      </c>
      <c r="R349" s="98" t="s">
        <v>106</v>
      </c>
      <c r="S349" s="98" t="s">
        <v>107</v>
      </c>
      <c r="T349" s="98"/>
      <c r="U349" s="127" t="s">
        <v>108</v>
      </c>
      <c r="V349" s="98"/>
      <c r="W349" s="124">
        <v>15.116</v>
      </c>
      <c r="X349" s="181"/>
      <c r="Y349" s="127"/>
      <c r="Z349" s="127"/>
      <c r="AA349" s="98"/>
      <c r="AB349" s="98"/>
      <c r="AC349" s="98"/>
      <c r="AD349" s="128" t="s">
        <v>2313</v>
      </c>
      <c r="AE349" s="127"/>
      <c r="AF349" s="98"/>
      <c r="AG349" s="98"/>
      <c r="AH349" s="76"/>
      <c r="AI349" s="76"/>
      <c r="AJ349" s="76"/>
      <c r="AK349" s="76"/>
      <c r="AL349" s="76"/>
      <c r="AM349" s="76"/>
      <c r="AN349" s="76"/>
      <c r="AO349" s="76"/>
    </row>
    <row r="350" spans="1:41" s="8" customFormat="1" x14ac:dyDescent="0.25">
      <c r="A350" s="76" t="s">
        <v>868</v>
      </c>
      <c r="B350" s="77" t="s">
        <v>1058</v>
      </c>
      <c r="C350" s="77" t="s">
        <v>1596</v>
      </c>
      <c r="D350" s="186"/>
      <c r="E350" s="77" t="s">
        <v>1154</v>
      </c>
      <c r="F350" s="77" t="s">
        <v>1877</v>
      </c>
      <c r="G350" s="77" t="s">
        <v>1950</v>
      </c>
      <c r="H350" s="76"/>
      <c r="I350" s="76" t="s">
        <v>1470</v>
      </c>
      <c r="J350" s="76"/>
      <c r="K350" s="76" t="s">
        <v>2317</v>
      </c>
      <c r="L350" s="76" t="s">
        <v>1596</v>
      </c>
      <c r="M350" s="76"/>
      <c r="N350" s="186"/>
      <c r="O350" s="77"/>
      <c r="P350" s="76"/>
      <c r="Q350" s="76" t="s">
        <v>1469</v>
      </c>
      <c r="R350" s="76" t="s">
        <v>119</v>
      </c>
      <c r="S350" s="76" t="s">
        <v>120</v>
      </c>
      <c r="T350" s="76"/>
      <c r="U350" s="76" t="s">
        <v>121</v>
      </c>
      <c r="V350" s="76"/>
      <c r="W350" s="76"/>
      <c r="X350" s="177"/>
      <c r="Y350" s="79"/>
      <c r="Z350" s="79"/>
      <c r="AA350" s="76"/>
      <c r="AB350" s="76"/>
      <c r="AC350" s="76"/>
      <c r="AD350" s="77" t="s">
        <v>1156</v>
      </c>
      <c r="AE350" s="79"/>
      <c r="AF350" s="76"/>
      <c r="AG350" s="76"/>
      <c r="AH350" s="76"/>
      <c r="AI350" s="76"/>
      <c r="AJ350" s="76"/>
      <c r="AK350" s="76"/>
      <c r="AL350" s="76"/>
      <c r="AM350" s="76"/>
      <c r="AN350" s="76"/>
      <c r="AO350" s="76"/>
    </row>
    <row r="351" spans="1:41" s="8" customFormat="1" ht="39.6" x14ac:dyDescent="0.25">
      <c r="A351" s="91" t="s">
        <v>574</v>
      </c>
      <c r="B351" s="77" t="s">
        <v>1059</v>
      </c>
      <c r="C351" s="96" t="s">
        <v>1836</v>
      </c>
      <c r="D351" s="187">
        <v>36727</v>
      </c>
      <c r="E351" s="96" t="s">
        <v>2318</v>
      </c>
      <c r="F351" s="202"/>
      <c r="G351" s="140" t="s">
        <v>792</v>
      </c>
      <c r="H351" s="91" t="s">
        <v>257</v>
      </c>
      <c r="I351" s="95" t="s">
        <v>1731</v>
      </c>
      <c r="J351" s="93" t="s">
        <v>2320</v>
      </c>
      <c r="K351" s="91"/>
      <c r="L351" s="91" t="s">
        <v>2317</v>
      </c>
      <c r="M351" s="91"/>
      <c r="N351" s="187"/>
      <c r="O351" s="202" t="s">
        <v>573</v>
      </c>
      <c r="P351" s="93"/>
      <c r="Q351" s="95" t="s">
        <v>388</v>
      </c>
      <c r="R351" s="91" t="s">
        <v>389</v>
      </c>
      <c r="S351" s="91"/>
      <c r="T351" s="95"/>
      <c r="U351" s="91" t="s">
        <v>390</v>
      </c>
      <c r="V351" s="91" t="s">
        <v>984</v>
      </c>
      <c r="W351" s="91">
        <v>55.07</v>
      </c>
      <c r="X351" s="178"/>
      <c r="Y351" s="95"/>
      <c r="Z351" s="95"/>
      <c r="AA351" s="91"/>
      <c r="AB351" s="91"/>
      <c r="AC351" s="91"/>
      <c r="AD351" s="96" t="s">
        <v>2313</v>
      </c>
      <c r="AE351" s="94"/>
      <c r="AF351" s="91"/>
      <c r="AG351" s="91"/>
      <c r="AH351" s="76"/>
      <c r="AI351" s="76"/>
      <c r="AJ351" s="76"/>
      <c r="AK351" s="76"/>
      <c r="AL351" s="76"/>
      <c r="AM351" s="76"/>
      <c r="AN351" s="76"/>
      <c r="AO351" s="76"/>
    </row>
    <row r="352" spans="1:41" s="156" customFormat="1" x14ac:dyDescent="0.25">
      <c r="A352" s="155" t="s">
        <v>1922</v>
      </c>
      <c r="B352" s="158" t="s">
        <v>1059</v>
      </c>
      <c r="C352" s="199" t="s">
        <v>949</v>
      </c>
      <c r="D352" s="190">
        <v>36718</v>
      </c>
      <c r="E352" s="158" t="s">
        <v>1047</v>
      </c>
      <c r="F352" s="158" t="s">
        <v>1877</v>
      </c>
      <c r="G352" s="158" t="s">
        <v>1950</v>
      </c>
      <c r="H352" s="155" t="s">
        <v>1550</v>
      </c>
      <c r="I352" s="157" t="s">
        <v>997</v>
      </c>
      <c r="J352" s="155"/>
      <c r="K352" s="155" t="s">
        <v>1156</v>
      </c>
      <c r="L352" s="155" t="s">
        <v>344</v>
      </c>
      <c r="M352" s="155"/>
      <c r="N352" s="190"/>
      <c r="O352" s="158"/>
      <c r="P352" s="155"/>
      <c r="Q352" s="157" t="s">
        <v>264</v>
      </c>
      <c r="R352" s="155" t="s">
        <v>265</v>
      </c>
      <c r="S352" s="155" t="s">
        <v>365</v>
      </c>
      <c r="T352" s="157"/>
      <c r="U352" s="155" t="s">
        <v>366</v>
      </c>
      <c r="V352" s="155"/>
      <c r="W352" s="159">
        <v>22.41</v>
      </c>
      <c r="X352" s="179"/>
      <c r="Y352" s="155"/>
      <c r="Z352" s="155"/>
      <c r="AA352" s="155"/>
      <c r="AB352" s="155"/>
      <c r="AC352" s="155"/>
      <c r="AD352" s="158" t="s">
        <v>2313</v>
      </c>
      <c r="AE352" s="155"/>
      <c r="AF352" s="155"/>
      <c r="AG352" s="155"/>
      <c r="AH352" s="155"/>
      <c r="AI352" s="155"/>
      <c r="AJ352" s="155"/>
      <c r="AK352" s="155"/>
      <c r="AL352" s="155"/>
      <c r="AM352" s="155"/>
      <c r="AN352" s="155"/>
      <c r="AO352" s="155"/>
    </row>
    <row r="353" spans="1:41" s="8" customFormat="1" ht="12" customHeight="1" x14ac:dyDescent="0.25">
      <c r="A353" s="103" t="s">
        <v>1471</v>
      </c>
      <c r="B353" s="77" t="s">
        <v>1058</v>
      </c>
      <c r="C353" s="77" t="s">
        <v>1596</v>
      </c>
      <c r="D353" s="189"/>
      <c r="E353" s="77" t="s">
        <v>1014</v>
      </c>
      <c r="F353" s="77"/>
      <c r="G353" s="77"/>
      <c r="H353" s="76"/>
      <c r="I353" s="76" t="s">
        <v>1473</v>
      </c>
      <c r="J353" s="76"/>
      <c r="K353" s="76" t="s">
        <v>2317</v>
      </c>
      <c r="L353" s="76" t="s">
        <v>1596</v>
      </c>
      <c r="M353" s="76"/>
      <c r="N353" s="186"/>
      <c r="O353" s="77"/>
      <c r="P353" s="76"/>
      <c r="Q353" s="76" t="s">
        <v>1472</v>
      </c>
      <c r="R353" s="76" t="s">
        <v>122</v>
      </c>
      <c r="S353" s="76"/>
      <c r="T353" s="76"/>
      <c r="U353" s="76" t="s">
        <v>123</v>
      </c>
      <c r="V353" s="103"/>
      <c r="W353" s="76"/>
      <c r="X353" s="78"/>
      <c r="Y353" s="76"/>
      <c r="Z353" s="76"/>
      <c r="AA353" s="76"/>
      <c r="AB353" s="76"/>
      <c r="AC353" s="76"/>
      <c r="AD353" s="77" t="s">
        <v>2313</v>
      </c>
      <c r="AE353" s="76"/>
      <c r="AF353" s="76"/>
      <c r="AG353" s="76"/>
      <c r="AH353" s="76"/>
      <c r="AI353" s="76"/>
      <c r="AJ353" s="76"/>
      <c r="AK353" s="76"/>
      <c r="AL353" s="76"/>
      <c r="AM353" s="76"/>
      <c r="AN353" s="76"/>
      <c r="AO353" s="76"/>
    </row>
    <row r="354" spans="1:41" s="8" customFormat="1" x14ac:dyDescent="0.25">
      <c r="A354" s="91" t="s">
        <v>1006</v>
      </c>
      <c r="B354" s="77" t="s">
        <v>1059</v>
      </c>
      <c r="C354" s="96" t="s">
        <v>1836</v>
      </c>
      <c r="D354" s="187">
        <v>36725</v>
      </c>
      <c r="E354" s="96" t="s">
        <v>2332</v>
      </c>
      <c r="F354" s="140"/>
      <c r="G354" s="96" t="s">
        <v>792</v>
      </c>
      <c r="H354" s="91" t="s">
        <v>807</v>
      </c>
      <c r="I354" s="95" t="s">
        <v>63</v>
      </c>
      <c r="J354" s="80"/>
      <c r="K354" s="91" t="s">
        <v>1156</v>
      </c>
      <c r="L354" s="95" t="s">
        <v>1596</v>
      </c>
      <c r="M354" s="91"/>
      <c r="N354" s="187"/>
      <c r="O354" s="140"/>
      <c r="P354" s="80"/>
      <c r="Q354" s="95" t="s">
        <v>2311</v>
      </c>
      <c r="R354" s="245" t="s">
        <v>1399</v>
      </c>
      <c r="S354" s="91"/>
      <c r="T354" s="95"/>
      <c r="U354" s="91"/>
      <c r="V354" s="80"/>
      <c r="W354" s="121">
        <v>78.382999999999996</v>
      </c>
      <c r="X354" s="184"/>
      <c r="Y354" s="92"/>
      <c r="Z354" s="148"/>
      <c r="AA354" s="80"/>
      <c r="AB354" s="80"/>
      <c r="AC354" s="80"/>
      <c r="AD354" s="149"/>
      <c r="AE354" s="92"/>
      <c r="AF354" s="80"/>
      <c r="AG354" s="91"/>
      <c r="AH354" s="76"/>
      <c r="AI354" s="76"/>
      <c r="AJ354" s="76"/>
      <c r="AK354" s="76"/>
      <c r="AL354" s="76"/>
      <c r="AM354" s="76"/>
      <c r="AN354" s="76"/>
      <c r="AO354" s="76"/>
    </row>
    <row r="355" spans="1:41" s="8" customFormat="1" ht="66" x14ac:dyDescent="0.25">
      <c r="A355" s="85" t="s">
        <v>612</v>
      </c>
      <c r="B355" s="77" t="s">
        <v>1059</v>
      </c>
      <c r="C355" s="89" t="s">
        <v>1596</v>
      </c>
      <c r="D355" s="113">
        <v>36719</v>
      </c>
      <c r="E355" s="89" t="s">
        <v>2332</v>
      </c>
      <c r="F355" s="143" t="s">
        <v>1890</v>
      </c>
      <c r="G355" s="89" t="s">
        <v>1950</v>
      </c>
      <c r="H355" s="85" t="s">
        <v>338</v>
      </c>
      <c r="I355" s="86" t="s">
        <v>1480</v>
      </c>
      <c r="J355" s="83"/>
      <c r="K355" s="85" t="s">
        <v>1156</v>
      </c>
      <c r="L355" s="85" t="s">
        <v>1596</v>
      </c>
      <c r="M355" s="85"/>
      <c r="N355" s="113"/>
      <c r="O355" s="109" t="s">
        <v>611</v>
      </c>
      <c r="P355" s="83"/>
      <c r="Q355" s="86" t="s">
        <v>1482</v>
      </c>
      <c r="R355" s="85" t="s">
        <v>1483</v>
      </c>
      <c r="S355" s="85" t="s">
        <v>398</v>
      </c>
      <c r="T355" s="86" t="s">
        <v>399</v>
      </c>
      <c r="U355" s="85"/>
      <c r="V355" s="76"/>
      <c r="W355" s="87">
        <v>147.244</v>
      </c>
      <c r="X355" s="177">
        <v>36391</v>
      </c>
      <c r="Y355" s="79" t="s">
        <v>610</v>
      </c>
      <c r="Z355" s="99">
        <v>36391</v>
      </c>
      <c r="AA355" s="76" t="s">
        <v>609</v>
      </c>
      <c r="AB355" s="76"/>
      <c r="AC355" s="76"/>
      <c r="AD355" s="89" t="s">
        <v>2313</v>
      </c>
      <c r="AE355" s="86"/>
      <c r="AF355" s="76"/>
      <c r="AG355" s="85"/>
      <c r="AH355" s="76"/>
      <c r="AI355" s="76"/>
      <c r="AJ355" s="76"/>
      <c r="AK355" s="76"/>
      <c r="AL355" s="76"/>
      <c r="AM355" s="76"/>
      <c r="AN355" s="76"/>
      <c r="AO355" s="76"/>
    </row>
    <row r="356" spans="1:41" s="8" customFormat="1" ht="26.4" x14ac:dyDescent="0.25">
      <c r="A356" s="76" t="s">
        <v>124</v>
      </c>
      <c r="B356" s="77" t="s">
        <v>1058</v>
      </c>
      <c r="C356" s="77"/>
      <c r="D356" s="186"/>
      <c r="E356" s="77" t="s">
        <v>2328</v>
      </c>
      <c r="F356" s="77"/>
      <c r="G356" s="77"/>
      <c r="H356" s="76"/>
      <c r="I356" s="76"/>
      <c r="J356" s="76" t="s">
        <v>2320</v>
      </c>
      <c r="K356" s="76" t="s">
        <v>2317</v>
      </c>
      <c r="L356" s="79" t="s">
        <v>756</v>
      </c>
      <c r="M356" s="76"/>
      <c r="N356" s="186"/>
      <c r="O356" s="77" t="s">
        <v>2315</v>
      </c>
      <c r="P356" s="76"/>
      <c r="Q356" s="76"/>
      <c r="R356" s="76" t="s">
        <v>125</v>
      </c>
      <c r="S356" s="76"/>
      <c r="T356" s="76"/>
      <c r="U356" s="76" t="s">
        <v>126</v>
      </c>
      <c r="V356" s="76"/>
      <c r="W356" s="76"/>
      <c r="X356" s="177"/>
      <c r="Y356" s="79"/>
      <c r="Z356" s="79"/>
      <c r="AA356" s="76"/>
      <c r="AB356" s="76"/>
      <c r="AC356" s="76"/>
      <c r="AD356" s="77" t="s">
        <v>2313</v>
      </c>
      <c r="AE356" s="79"/>
      <c r="AF356" s="76"/>
      <c r="AG356" s="76"/>
      <c r="AH356" s="76"/>
      <c r="AI356" s="76"/>
      <c r="AJ356" s="76"/>
      <c r="AK356" s="76"/>
      <c r="AL356" s="76"/>
      <c r="AM356" s="76"/>
      <c r="AN356" s="76"/>
      <c r="AO356" s="76"/>
    </row>
    <row r="357" spans="1:41" s="8" customFormat="1" x14ac:dyDescent="0.25">
      <c r="A357" s="76" t="s">
        <v>1474</v>
      </c>
      <c r="B357" s="77" t="s">
        <v>1058</v>
      </c>
      <c r="C357" s="77" t="s">
        <v>1596</v>
      </c>
      <c r="D357" s="186"/>
      <c r="E357" s="77"/>
      <c r="F357" s="77"/>
      <c r="G357" s="77"/>
      <c r="H357" s="76"/>
      <c r="I357" s="76" t="s">
        <v>1476</v>
      </c>
      <c r="J357" s="76"/>
      <c r="K357" s="76"/>
      <c r="L357" s="79" t="s">
        <v>1596</v>
      </c>
      <c r="M357" s="76"/>
      <c r="N357" s="186"/>
      <c r="O357" s="77"/>
      <c r="P357" s="76"/>
      <c r="Q357" s="76" t="s">
        <v>1475</v>
      </c>
      <c r="R357" s="76"/>
      <c r="S357" s="76"/>
      <c r="T357" s="76"/>
      <c r="U357" s="76"/>
      <c r="V357" s="76"/>
      <c r="W357" s="76"/>
      <c r="X357" s="177"/>
      <c r="Y357" s="79"/>
      <c r="Z357" s="79"/>
      <c r="AA357" s="76"/>
      <c r="AB357" s="76"/>
      <c r="AC357" s="76"/>
      <c r="AD357" s="77"/>
      <c r="AE357" s="79"/>
      <c r="AF357" s="76"/>
      <c r="AG357" s="100"/>
      <c r="AH357" s="76"/>
      <c r="AI357" s="76"/>
      <c r="AJ357" s="76"/>
      <c r="AK357" s="76"/>
      <c r="AL357" s="76"/>
      <c r="AM357" s="76"/>
      <c r="AN357" s="76"/>
      <c r="AO357" s="76"/>
    </row>
    <row r="358" spans="1:41" s="8" customFormat="1" ht="26.4" x14ac:dyDescent="0.25">
      <c r="A358" s="76" t="s">
        <v>869</v>
      </c>
      <c r="B358" s="77" t="s">
        <v>1058</v>
      </c>
      <c r="C358" s="77"/>
      <c r="D358" s="186"/>
      <c r="E358" s="77" t="s">
        <v>1154</v>
      </c>
      <c r="F358" s="77" t="s">
        <v>1877</v>
      </c>
      <c r="G358" s="77" t="s">
        <v>1950</v>
      </c>
      <c r="H358" s="76"/>
      <c r="I358" s="76"/>
      <c r="J358" s="76"/>
      <c r="K358" s="76" t="s">
        <v>2317</v>
      </c>
      <c r="L358" s="79"/>
      <c r="M358" s="76" t="s">
        <v>870</v>
      </c>
      <c r="N358" s="186"/>
      <c r="O358" s="77" t="s">
        <v>871</v>
      </c>
      <c r="P358" s="76"/>
      <c r="Q358" s="76"/>
      <c r="R358" s="76"/>
      <c r="S358" s="76"/>
      <c r="T358" s="76"/>
      <c r="U358" s="76"/>
      <c r="V358" s="76"/>
      <c r="W358" s="76"/>
      <c r="X358" s="177" t="s">
        <v>1161</v>
      </c>
      <c r="Y358" s="79"/>
      <c r="Z358" s="99">
        <v>36704</v>
      </c>
      <c r="AA358" s="76" t="s">
        <v>872</v>
      </c>
      <c r="AB358" s="76"/>
      <c r="AC358" s="76"/>
      <c r="AD358" s="77" t="s">
        <v>2313</v>
      </c>
      <c r="AE358" s="79"/>
      <c r="AF358" s="76"/>
      <c r="AG358" s="100"/>
      <c r="AH358" s="76"/>
      <c r="AI358" s="76"/>
      <c r="AJ358" s="76"/>
      <c r="AK358" s="76"/>
      <c r="AL358" s="76"/>
      <c r="AM358" s="76"/>
      <c r="AN358" s="76"/>
      <c r="AO358" s="76"/>
    </row>
    <row r="359" spans="1:41" s="8" customFormat="1" x14ac:dyDescent="0.25">
      <c r="A359" s="76" t="s">
        <v>873</v>
      </c>
      <c r="B359" s="77" t="s">
        <v>1058</v>
      </c>
      <c r="C359" s="77" t="s">
        <v>1596</v>
      </c>
      <c r="D359" s="186"/>
      <c r="E359" s="77" t="s">
        <v>2328</v>
      </c>
      <c r="F359" s="77" t="s">
        <v>1877</v>
      </c>
      <c r="G359" s="77" t="s">
        <v>1950</v>
      </c>
      <c r="H359" s="76"/>
      <c r="I359" s="76" t="s">
        <v>1478</v>
      </c>
      <c r="J359" s="76"/>
      <c r="K359" s="76" t="s">
        <v>2317</v>
      </c>
      <c r="L359" s="76" t="s">
        <v>1596</v>
      </c>
      <c r="M359" s="76"/>
      <c r="N359" s="186"/>
      <c r="O359" s="77"/>
      <c r="P359" s="76"/>
      <c r="Q359" s="76" t="s">
        <v>1477</v>
      </c>
      <c r="R359" s="76"/>
      <c r="S359" s="76" t="s">
        <v>127</v>
      </c>
      <c r="T359" s="76"/>
      <c r="U359" s="76" t="s">
        <v>1997</v>
      </c>
      <c r="V359" s="76"/>
      <c r="W359" s="76"/>
      <c r="X359" s="177"/>
      <c r="Y359" s="79"/>
      <c r="Z359" s="79"/>
      <c r="AA359" s="76"/>
      <c r="AB359" s="76"/>
      <c r="AC359" s="76"/>
      <c r="AD359" s="77" t="s">
        <v>2313</v>
      </c>
      <c r="AE359" s="79"/>
      <c r="AF359" s="76"/>
      <c r="AG359" s="100"/>
      <c r="AH359" s="76"/>
      <c r="AI359" s="76"/>
      <c r="AJ359" s="76"/>
      <c r="AK359" s="76"/>
      <c r="AL359" s="76"/>
      <c r="AM359" s="76"/>
      <c r="AN359" s="76"/>
      <c r="AO359" s="76"/>
    </row>
    <row r="360" spans="1:41" s="6" customFormat="1" x14ac:dyDescent="0.25">
      <c r="A360" s="85" t="s">
        <v>1998</v>
      </c>
      <c r="B360" s="77" t="s">
        <v>1059</v>
      </c>
      <c r="C360" s="89" t="s">
        <v>1596</v>
      </c>
      <c r="D360" s="113">
        <v>36726</v>
      </c>
      <c r="E360" s="89" t="s">
        <v>2332</v>
      </c>
      <c r="F360" s="89" t="s">
        <v>1877</v>
      </c>
      <c r="G360" s="89"/>
      <c r="H360" s="85"/>
      <c r="I360" s="85" t="s">
        <v>140</v>
      </c>
      <c r="J360" s="85"/>
      <c r="K360" s="85" t="s">
        <v>2317</v>
      </c>
      <c r="L360" s="85" t="s">
        <v>1596</v>
      </c>
      <c r="M360" s="85"/>
      <c r="N360" s="113"/>
      <c r="O360" s="89"/>
      <c r="P360" s="85"/>
      <c r="Q360" s="85" t="s">
        <v>1479</v>
      </c>
      <c r="R360" s="85"/>
      <c r="S360" s="85"/>
      <c r="T360" s="85"/>
      <c r="U360" s="85" t="s">
        <v>1999</v>
      </c>
      <c r="V360" s="85"/>
      <c r="W360" s="85"/>
      <c r="X360" s="142"/>
      <c r="Y360" s="86"/>
      <c r="Z360" s="86"/>
      <c r="AA360" s="85"/>
      <c r="AB360" s="85"/>
      <c r="AC360" s="85"/>
      <c r="AD360" s="89" t="s">
        <v>2313</v>
      </c>
      <c r="AE360" s="86"/>
      <c r="AF360" s="85"/>
      <c r="AG360" s="85"/>
      <c r="AH360" s="85"/>
      <c r="AI360" s="85"/>
      <c r="AJ360" s="85"/>
      <c r="AK360" s="85"/>
      <c r="AL360" s="85"/>
      <c r="AM360" s="85"/>
      <c r="AN360" s="85"/>
      <c r="AO360" s="85"/>
    </row>
    <row r="361" spans="1:41" s="8" customFormat="1" ht="26.4" x14ac:dyDescent="0.25">
      <c r="A361" s="76" t="s">
        <v>1087</v>
      </c>
      <c r="B361" s="77" t="s">
        <v>1088</v>
      </c>
      <c r="C361" s="77" t="s">
        <v>951</v>
      </c>
      <c r="D361" s="186">
        <v>36722</v>
      </c>
      <c r="E361" s="77" t="s">
        <v>2332</v>
      </c>
      <c r="F361" s="77"/>
      <c r="G361" s="176" t="s">
        <v>1950</v>
      </c>
      <c r="H361" s="101" t="s">
        <v>141</v>
      </c>
      <c r="I361" s="79"/>
      <c r="J361" s="76" t="s">
        <v>2320</v>
      </c>
      <c r="K361" s="76"/>
      <c r="L361" s="76" t="s">
        <v>895</v>
      </c>
      <c r="M361" s="76"/>
      <c r="N361" s="186"/>
      <c r="O361" s="77" t="s">
        <v>525</v>
      </c>
      <c r="P361" s="76"/>
      <c r="Q361" s="79" t="s">
        <v>894</v>
      </c>
      <c r="R361" s="79" t="s">
        <v>1200</v>
      </c>
      <c r="S361" s="79" t="s">
        <v>1201</v>
      </c>
      <c r="T361" s="79" t="s">
        <v>1202</v>
      </c>
      <c r="U361" s="76" t="s">
        <v>278</v>
      </c>
      <c r="V361" s="76"/>
      <c r="W361" s="81">
        <v>21.43</v>
      </c>
      <c r="X361" s="177"/>
      <c r="Y361" s="79"/>
      <c r="Z361" s="79"/>
      <c r="AA361" s="76"/>
      <c r="AB361" s="76"/>
      <c r="AC361" s="76"/>
      <c r="AD361" s="77" t="s">
        <v>2313</v>
      </c>
      <c r="AE361" s="79"/>
      <c r="AF361" s="76"/>
      <c r="AG361" s="76"/>
      <c r="AH361" s="76"/>
      <c r="AI361" s="76"/>
      <c r="AJ361" s="76"/>
      <c r="AK361" s="76"/>
      <c r="AL361" s="76"/>
      <c r="AM361" s="76"/>
      <c r="AN361" s="76"/>
      <c r="AO361" s="76"/>
    </row>
    <row r="362" spans="1:41" s="6" customFormat="1" ht="52.8" x14ac:dyDescent="0.25">
      <c r="A362" s="85" t="s">
        <v>523</v>
      </c>
      <c r="B362" s="77" t="s">
        <v>1059</v>
      </c>
      <c r="C362" s="89" t="s">
        <v>1596</v>
      </c>
      <c r="D362" s="113">
        <v>36795</v>
      </c>
      <c r="E362" s="89" t="s">
        <v>2328</v>
      </c>
      <c r="F362" s="89" t="s">
        <v>1266</v>
      </c>
      <c r="G362" s="89" t="s">
        <v>1084</v>
      </c>
      <c r="H362" s="85" t="s">
        <v>4</v>
      </c>
      <c r="I362" s="86" t="s">
        <v>2181</v>
      </c>
      <c r="J362" s="85"/>
      <c r="K362" s="85"/>
      <c r="L362" s="85" t="s">
        <v>1596</v>
      </c>
      <c r="M362" s="85" t="s">
        <v>1775</v>
      </c>
      <c r="N362" s="113"/>
      <c r="O362" s="89" t="s">
        <v>522</v>
      </c>
      <c r="P362" s="85"/>
      <c r="Q362" s="86" t="s">
        <v>1904</v>
      </c>
      <c r="R362" s="85" t="s">
        <v>1905</v>
      </c>
      <c r="S362" s="85"/>
      <c r="T362" s="86" t="s">
        <v>1906</v>
      </c>
      <c r="U362" s="85" t="s">
        <v>1907</v>
      </c>
      <c r="V362" s="85"/>
      <c r="W362" s="87">
        <v>20.952999999999999</v>
      </c>
      <c r="X362" s="142">
        <v>36689</v>
      </c>
      <c r="Y362" s="86" t="s">
        <v>521</v>
      </c>
      <c r="Z362" s="88">
        <v>36661</v>
      </c>
      <c r="AA362" s="85" t="s">
        <v>520</v>
      </c>
      <c r="AB362" s="85"/>
      <c r="AC362" s="85"/>
      <c r="AD362" s="89" t="s">
        <v>2313</v>
      </c>
      <c r="AE362" s="86"/>
      <c r="AF362" s="85"/>
      <c r="AG362" s="85"/>
      <c r="AH362" s="85"/>
      <c r="AI362" s="85"/>
      <c r="AJ362" s="85"/>
      <c r="AK362" s="85"/>
      <c r="AL362" s="85"/>
      <c r="AM362" s="85"/>
      <c r="AN362" s="85"/>
      <c r="AO362" s="85"/>
    </row>
    <row r="363" spans="1:41" s="8" customFormat="1" ht="39.6" x14ac:dyDescent="0.25">
      <c r="A363" s="76" t="s">
        <v>1039</v>
      </c>
      <c r="B363" s="77" t="s">
        <v>1059</v>
      </c>
      <c r="C363" s="77" t="s">
        <v>217</v>
      </c>
      <c r="D363" s="186">
        <v>36790</v>
      </c>
      <c r="E363" s="77" t="s">
        <v>2328</v>
      </c>
      <c r="F363" s="77" t="s">
        <v>1877</v>
      </c>
      <c r="G363" s="176" t="s">
        <v>1950</v>
      </c>
      <c r="H363" s="76" t="s">
        <v>1267</v>
      </c>
      <c r="I363" s="79" t="s">
        <v>1268</v>
      </c>
      <c r="J363" s="76" t="s">
        <v>2320</v>
      </c>
      <c r="K363" s="76"/>
      <c r="L363" s="76" t="s">
        <v>2317</v>
      </c>
      <c r="M363" s="76"/>
      <c r="N363" s="186"/>
      <c r="O363" s="77" t="s">
        <v>2315</v>
      </c>
      <c r="P363" s="76"/>
      <c r="Q363" s="79" t="s">
        <v>1908</v>
      </c>
      <c r="R363" s="76" t="s">
        <v>1909</v>
      </c>
      <c r="S363" s="76"/>
      <c r="T363" s="79" t="s">
        <v>1910</v>
      </c>
      <c r="U363" s="76" t="s">
        <v>1911</v>
      </c>
      <c r="V363" s="76"/>
      <c r="W363" s="81">
        <v>10.693</v>
      </c>
      <c r="X363" s="177"/>
      <c r="Y363" s="79"/>
      <c r="Z363" s="79"/>
      <c r="AA363" s="76"/>
      <c r="AB363" s="76"/>
      <c r="AC363" s="76"/>
      <c r="AD363" s="77" t="s">
        <v>2313</v>
      </c>
      <c r="AE363" s="79"/>
      <c r="AF363" s="76"/>
      <c r="AG363" s="100"/>
      <c r="AH363" s="76"/>
      <c r="AI363" s="76"/>
      <c r="AJ363" s="76"/>
      <c r="AK363" s="76"/>
      <c r="AL363" s="76"/>
      <c r="AM363" s="76"/>
      <c r="AN363" s="76"/>
      <c r="AO363" s="76"/>
    </row>
    <row r="364" spans="1:41" s="8" customFormat="1" x14ac:dyDescent="0.25">
      <c r="A364" s="76" t="s">
        <v>874</v>
      </c>
      <c r="B364" s="77" t="s">
        <v>1058</v>
      </c>
      <c r="C364" s="77" t="s">
        <v>1596</v>
      </c>
      <c r="D364" s="186"/>
      <c r="E364" s="77" t="s">
        <v>875</v>
      </c>
      <c r="F364" s="77" t="s">
        <v>1877</v>
      </c>
      <c r="G364" s="77" t="s">
        <v>1950</v>
      </c>
      <c r="H364" s="76"/>
      <c r="I364" s="76" t="s">
        <v>1128</v>
      </c>
      <c r="J364" s="76"/>
      <c r="K364" s="76" t="s">
        <v>2317</v>
      </c>
      <c r="L364" s="76" t="s">
        <v>1596</v>
      </c>
      <c r="M364" s="76"/>
      <c r="N364" s="186"/>
      <c r="O364" s="77"/>
      <c r="P364" s="76"/>
      <c r="Q364" s="76" t="s">
        <v>1535</v>
      </c>
      <c r="R364" s="76" t="s">
        <v>2002</v>
      </c>
      <c r="S364" s="76" t="s">
        <v>2003</v>
      </c>
      <c r="T364" s="76"/>
      <c r="U364" s="76" t="s">
        <v>2004</v>
      </c>
      <c r="V364" s="76"/>
      <c r="W364" s="76"/>
      <c r="X364" s="177"/>
      <c r="Y364" s="79"/>
      <c r="Z364" s="79"/>
      <c r="AA364" s="76"/>
      <c r="AB364" s="76"/>
      <c r="AC364" s="76"/>
      <c r="AD364" s="77" t="s">
        <v>2313</v>
      </c>
      <c r="AE364" s="79"/>
      <c r="AF364" s="76"/>
      <c r="AG364" s="100"/>
      <c r="AH364" s="76"/>
      <c r="AI364" s="76"/>
      <c r="AJ364" s="76"/>
      <c r="AK364" s="76"/>
      <c r="AL364" s="76"/>
      <c r="AM364" s="76"/>
      <c r="AN364" s="76"/>
      <c r="AO364" s="76"/>
    </row>
    <row r="365" spans="1:41" s="8" customFormat="1" x14ac:dyDescent="0.25">
      <c r="A365" s="76" t="s">
        <v>1602</v>
      </c>
      <c r="B365" s="77" t="s">
        <v>1058</v>
      </c>
      <c r="C365" s="77"/>
      <c r="D365" s="186"/>
      <c r="E365" s="77" t="s">
        <v>1853</v>
      </c>
      <c r="F365" s="77" t="s">
        <v>1877</v>
      </c>
      <c r="G365" s="77" t="s">
        <v>1950</v>
      </c>
      <c r="H365" s="76"/>
      <c r="I365" s="76" t="s">
        <v>1821</v>
      </c>
      <c r="J365" s="76"/>
      <c r="K365" s="76"/>
      <c r="L365" s="76"/>
      <c r="M365" s="76" t="s">
        <v>1775</v>
      </c>
      <c r="N365" s="186">
        <v>36738</v>
      </c>
      <c r="O365" s="77"/>
      <c r="P365" s="76"/>
      <c r="Q365" s="76" t="s">
        <v>1603</v>
      </c>
      <c r="R365" s="76" t="s">
        <v>1604</v>
      </c>
      <c r="S365" s="76" t="s">
        <v>1605</v>
      </c>
      <c r="T365" s="76" t="s">
        <v>1606</v>
      </c>
      <c r="U365" s="76" t="s">
        <v>1607</v>
      </c>
      <c r="V365" s="76"/>
      <c r="W365" s="76"/>
      <c r="X365" s="177"/>
      <c r="Y365" s="79"/>
      <c r="Z365" s="79"/>
      <c r="AA365" s="76"/>
      <c r="AB365" s="76"/>
      <c r="AC365" s="76"/>
      <c r="AD365" s="77"/>
      <c r="AE365" s="79"/>
      <c r="AF365" s="76"/>
      <c r="AG365" s="85"/>
      <c r="AH365" s="76"/>
      <c r="AI365" s="76"/>
      <c r="AJ365" s="76"/>
      <c r="AK365" s="76"/>
      <c r="AL365" s="76"/>
      <c r="AM365" s="76"/>
      <c r="AN365" s="76"/>
      <c r="AO365" s="76"/>
    </row>
    <row r="366" spans="1:41" s="8" customFormat="1" ht="26.4" x14ac:dyDescent="0.25">
      <c r="A366" s="85" t="s">
        <v>2083</v>
      </c>
      <c r="B366" s="77" t="s">
        <v>1059</v>
      </c>
      <c r="C366" s="89" t="s">
        <v>1596</v>
      </c>
      <c r="D366" s="113">
        <v>36725</v>
      </c>
      <c r="E366" s="89" t="s">
        <v>794</v>
      </c>
      <c r="F366" s="89"/>
      <c r="G366" s="89" t="s">
        <v>1950</v>
      </c>
      <c r="H366" s="85" t="s">
        <v>182</v>
      </c>
      <c r="I366" s="86" t="s">
        <v>628</v>
      </c>
      <c r="J366" s="85"/>
      <c r="K366" s="85"/>
      <c r="L366" s="85" t="s">
        <v>1596</v>
      </c>
      <c r="M366" s="85"/>
      <c r="N366" s="113"/>
      <c r="O366" s="89" t="s">
        <v>2082</v>
      </c>
      <c r="P366" s="85"/>
      <c r="Q366" s="86" t="s">
        <v>348</v>
      </c>
      <c r="R366" s="85"/>
      <c r="S366" s="85"/>
      <c r="T366" s="86"/>
      <c r="U366" s="85"/>
      <c r="V366" s="85"/>
      <c r="W366" s="87">
        <v>75.534000000000006</v>
      </c>
      <c r="X366" s="142">
        <v>36557</v>
      </c>
      <c r="Y366" s="86" t="s">
        <v>2081</v>
      </c>
      <c r="Z366" s="88">
        <v>36466</v>
      </c>
      <c r="AA366" s="85" t="s">
        <v>2080</v>
      </c>
      <c r="AB366" s="85"/>
      <c r="AC366" s="85"/>
      <c r="AD366" s="89" t="s">
        <v>2313</v>
      </c>
      <c r="AE366" s="88"/>
      <c r="AF366" s="85"/>
      <c r="AG366" s="91"/>
      <c r="AH366" s="76"/>
      <c r="AI366" s="76"/>
      <c r="AJ366" s="76"/>
      <c r="AK366" s="76"/>
      <c r="AL366" s="76"/>
      <c r="AM366" s="76"/>
      <c r="AN366" s="76"/>
      <c r="AO366" s="76"/>
    </row>
    <row r="367" spans="1:41" s="6" customFormat="1" ht="26.4" x14ac:dyDescent="0.25">
      <c r="A367" s="76" t="s">
        <v>471</v>
      </c>
      <c r="B367" s="77" t="s">
        <v>1059</v>
      </c>
      <c r="C367" s="77" t="s">
        <v>217</v>
      </c>
      <c r="D367" s="186" t="s">
        <v>1578</v>
      </c>
      <c r="E367" s="77" t="s">
        <v>2328</v>
      </c>
      <c r="F367" s="77" t="s">
        <v>1890</v>
      </c>
      <c r="G367" s="77" t="s">
        <v>1950</v>
      </c>
      <c r="H367" s="76" t="s">
        <v>136</v>
      </c>
      <c r="I367" s="79" t="s">
        <v>460</v>
      </c>
      <c r="J367" s="76"/>
      <c r="K367" s="76" t="s">
        <v>1156</v>
      </c>
      <c r="L367" s="76" t="s">
        <v>2317</v>
      </c>
      <c r="M367" s="76"/>
      <c r="N367" s="186"/>
      <c r="O367" s="77" t="s">
        <v>578</v>
      </c>
      <c r="P367" s="76"/>
      <c r="Q367" s="76" t="s">
        <v>268</v>
      </c>
      <c r="R367" s="79" t="s">
        <v>269</v>
      </c>
      <c r="S367" s="79"/>
      <c r="T367" s="79"/>
      <c r="U367" s="76"/>
      <c r="V367" s="76"/>
      <c r="W367" s="81">
        <v>56.264000000000003</v>
      </c>
      <c r="X367" s="177">
        <v>36094</v>
      </c>
      <c r="Y367" s="79" t="s">
        <v>577</v>
      </c>
      <c r="Z367" s="99">
        <v>36706</v>
      </c>
      <c r="AA367" s="76" t="s">
        <v>576</v>
      </c>
      <c r="AB367" s="76"/>
      <c r="AC367" s="76"/>
      <c r="AD367" s="77" t="s">
        <v>2313</v>
      </c>
      <c r="AE367" s="79"/>
      <c r="AF367" s="76"/>
      <c r="AG367" s="76"/>
      <c r="AH367" s="85"/>
      <c r="AI367" s="85"/>
      <c r="AJ367" s="85"/>
      <c r="AK367" s="85"/>
      <c r="AL367" s="85"/>
      <c r="AM367" s="85"/>
      <c r="AN367" s="85"/>
      <c r="AO367" s="85"/>
    </row>
    <row r="368" spans="1:41" s="8" customFormat="1" x14ac:dyDescent="0.25">
      <c r="A368" s="91" t="s">
        <v>2226</v>
      </c>
      <c r="B368" s="77" t="s">
        <v>1059</v>
      </c>
      <c r="C368" s="96" t="s">
        <v>1836</v>
      </c>
      <c r="D368" s="187">
        <v>36718</v>
      </c>
      <c r="E368" s="96" t="s">
        <v>1154</v>
      </c>
      <c r="F368" s="202" t="s">
        <v>1877</v>
      </c>
      <c r="G368" s="140" t="s">
        <v>792</v>
      </c>
      <c r="H368" s="91" t="s">
        <v>808</v>
      </c>
      <c r="I368" s="95"/>
      <c r="J368" s="93" t="s">
        <v>2320</v>
      </c>
      <c r="K368" s="91"/>
      <c r="L368" s="91" t="s">
        <v>2317</v>
      </c>
      <c r="M368" s="91"/>
      <c r="N368" s="187"/>
      <c r="O368" s="202" t="s">
        <v>2315</v>
      </c>
      <c r="P368" s="93"/>
      <c r="Q368" s="95"/>
      <c r="R368" s="91"/>
      <c r="S368" s="91"/>
      <c r="T368" s="95"/>
      <c r="U368" s="91"/>
      <c r="V368" s="91"/>
      <c r="W368" s="91">
        <v>14.56</v>
      </c>
      <c r="X368" s="178"/>
      <c r="Y368" s="95"/>
      <c r="Z368" s="95"/>
      <c r="AA368" s="91"/>
      <c r="AB368" s="91"/>
      <c r="AC368" s="91"/>
      <c r="AD368" s="96" t="s">
        <v>2313</v>
      </c>
      <c r="AE368" s="94"/>
      <c r="AF368" s="91"/>
      <c r="AG368" s="100"/>
      <c r="AH368" s="76"/>
      <c r="AI368" s="76"/>
      <c r="AJ368" s="76"/>
      <c r="AK368" s="76"/>
      <c r="AL368" s="76"/>
      <c r="AM368" s="76"/>
      <c r="AN368" s="76"/>
      <c r="AO368" s="76"/>
    </row>
    <row r="369" spans="1:41" s="8" customFormat="1" x14ac:dyDescent="0.25">
      <c r="A369" s="76" t="s">
        <v>1016</v>
      </c>
      <c r="B369" s="77" t="s">
        <v>1058</v>
      </c>
      <c r="C369" s="77" t="s">
        <v>1596</v>
      </c>
      <c r="D369" s="186"/>
      <c r="E369" s="77" t="s">
        <v>1014</v>
      </c>
      <c r="F369" s="77" t="s">
        <v>1877</v>
      </c>
      <c r="G369" s="77" t="s">
        <v>1950</v>
      </c>
      <c r="H369" s="76"/>
      <c r="I369" s="76" t="s">
        <v>1537</v>
      </c>
      <c r="J369" s="76"/>
      <c r="K369" s="76" t="s">
        <v>2317</v>
      </c>
      <c r="L369" s="76" t="s">
        <v>1596</v>
      </c>
      <c r="M369" s="76"/>
      <c r="N369" s="186"/>
      <c r="O369" s="77"/>
      <c r="P369" s="76"/>
      <c r="Q369" s="76" t="s">
        <v>1536</v>
      </c>
      <c r="R369" s="76"/>
      <c r="S369" s="76"/>
      <c r="T369" s="76"/>
      <c r="U369" s="76"/>
      <c r="V369" s="76"/>
      <c r="W369" s="76"/>
      <c r="X369" s="78"/>
      <c r="Y369" s="76"/>
      <c r="Z369" s="76"/>
      <c r="AA369" s="76"/>
      <c r="AB369" s="76"/>
      <c r="AC369" s="76"/>
      <c r="AD369" s="77" t="s">
        <v>1156</v>
      </c>
      <c r="AE369" s="76"/>
      <c r="AF369" s="76"/>
      <c r="AG369" s="100"/>
      <c r="AH369" s="76"/>
      <c r="AI369" s="76"/>
      <c r="AJ369" s="76"/>
      <c r="AK369" s="76"/>
      <c r="AL369" s="76"/>
      <c r="AM369" s="76"/>
      <c r="AN369" s="76"/>
      <c r="AO369" s="76"/>
    </row>
    <row r="370" spans="1:41" s="8" customFormat="1" x14ac:dyDescent="0.25">
      <c r="A370" s="103" t="s">
        <v>1539</v>
      </c>
      <c r="B370" s="77" t="s">
        <v>1058</v>
      </c>
      <c r="C370" s="150" t="s">
        <v>1596</v>
      </c>
      <c r="D370" s="189"/>
      <c r="E370" s="150" t="s">
        <v>1047</v>
      </c>
      <c r="F370" s="77" t="s">
        <v>1877</v>
      </c>
      <c r="G370" s="77" t="s">
        <v>1950</v>
      </c>
      <c r="H370" s="100"/>
      <c r="I370" s="100" t="s">
        <v>1066</v>
      </c>
      <c r="J370" s="100"/>
      <c r="K370" s="100"/>
      <c r="L370" s="100" t="s">
        <v>1596</v>
      </c>
      <c r="M370" s="100" t="s">
        <v>1775</v>
      </c>
      <c r="N370" s="188">
        <v>36714</v>
      </c>
      <c r="O370" s="150"/>
      <c r="P370" s="100"/>
      <c r="Q370" s="100" t="s">
        <v>1538</v>
      </c>
      <c r="R370" s="100" t="s">
        <v>587</v>
      </c>
      <c r="S370" s="100" t="s">
        <v>588</v>
      </c>
      <c r="T370" s="100" t="s">
        <v>589</v>
      </c>
      <c r="U370" s="100" t="s">
        <v>590</v>
      </c>
      <c r="V370" s="103"/>
      <c r="W370" s="100"/>
      <c r="X370" s="102"/>
      <c r="Y370" s="100"/>
      <c r="Z370" s="100"/>
      <c r="AA370" s="100"/>
      <c r="AB370" s="100"/>
      <c r="AC370" s="100"/>
      <c r="AD370" s="150"/>
      <c r="AE370" s="100"/>
      <c r="AF370" s="100"/>
      <c r="AG370" s="91"/>
      <c r="AH370" s="76"/>
      <c r="AI370" s="76"/>
      <c r="AJ370" s="76"/>
      <c r="AK370" s="76"/>
      <c r="AL370" s="76"/>
      <c r="AM370" s="76"/>
      <c r="AN370" s="76"/>
      <c r="AO370" s="76"/>
    </row>
    <row r="371" spans="1:41" s="8" customFormat="1" x14ac:dyDescent="0.25">
      <c r="A371" s="91" t="s">
        <v>977</v>
      </c>
      <c r="B371" s="77" t="s">
        <v>1059</v>
      </c>
      <c r="C371" s="96" t="s">
        <v>1836</v>
      </c>
      <c r="D371" s="187">
        <v>36719</v>
      </c>
      <c r="E371" s="96" t="s">
        <v>2332</v>
      </c>
      <c r="F371" s="202"/>
      <c r="G371" s="140" t="s">
        <v>792</v>
      </c>
      <c r="H371" s="91" t="s">
        <v>1413</v>
      </c>
      <c r="I371" s="95"/>
      <c r="J371" s="93" t="s">
        <v>2320</v>
      </c>
      <c r="K371" s="91"/>
      <c r="L371" s="91"/>
      <c r="M371" s="91"/>
      <c r="N371" s="187"/>
      <c r="O371" s="202" t="s">
        <v>976</v>
      </c>
      <c r="P371" s="93"/>
      <c r="Q371" s="95"/>
      <c r="R371" s="91"/>
      <c r="S371" s="91"/>
      <c r="T371" s="95"/>
      <c r="U371" s="91"/>
      <c r="V371" s="91" t="s">
        <v>984</v>
      </c>
      <c r="W371" s="91">
        <v>39.725999999999999</v>
      </c>
      <c r="X371" s="178"/>
      <c r="Y371" s="95"/>
      <c r="Z371" s="95"/>
      <c r="AA371" s="91"/>
      <c r="AB371" s="91"/>
      <c r="AC371" s="91"/>
      <c r="AD371" s="96" t="s">
        <v>2313</v>
      </c>
      <c r="AE371" s="94"/>
      <c r="AF371" s="91"/>
      <c r="AG371" s="85"/>
      <c r="AH371" s="76"/>
      <c r="AI371" s="76"/>
      <c r="AJ371" s="76"/>
      <c r="AK371" s="76"/>
      <c r="AL371" s="76"/>
      <c r="AM371" s="76"/>
      <c r="AN371" s="76"/>
      <c r="AO371" s="76"/>
    </row>
    <row r="372" spans="1:41" s="8" customFormat="1" ht="26.4" x14ac:dyDescent="0.25">
      <c r="A372" s="85" t="s">
        <v>351</v>
      </c>
      <c r="B372" s="77" t="s">
        <v>1059</v>
      </c>
      <c r="C372" s="89" t="s">
        <v>1596</v>
      </c>
      <c r="D372" s="113">
        <v>36725</v>
      </c>
      <c r="E372" s="89" t="s">
        <v>2332</v>
      </c>
      <c r="F372" s="89"/>
      <c r="G372" s="89" t="s">
        <v>1950</v>
      </c>
      <c r="H372" s="85"/>
      <c r="I372" s="86" t="s">
        <v>350</v>
      </c>
      <c r="J372" s="85"/>
      <c r="K372" s="85"/>
      <c r="L372" s="85" t="s">
        <v>1596</v>
      </c>
      <c r="M372" s="85"/>
      <c r="N372" s="113"/>
      <c r="O372" s="89"/>
      <c r="P372" s="85"/>
      <c r="Q372" s="86" t="s">
        <v>349</v>
      </c>
      <c r="R372" s="85"/>
      <c r="S372" s="85"/>
      <c r="T372" s="86"/>
      <c r="U372" s="85"/>
      <c r="V372" s="85"/>
      <c r="W372" s="87"/>
      <c r="X372" s="142"/>
      <c r="Y372" s="86"/>
      <c r="Z372" s="86"/>
      <c r="AA372" s="85"/>
      <c r="AB372" s="85"/>
      <c r="AC372" s="85"/>
      <c r="AD372" s="89"/>
      <c r="AE372" s="86"/>
      <c r="AF372" s="85"/>
      <c r="AG372" s="80"/>
      <c r="AH372" s="76"/>
      <c r="AI372" s="76"/>
      <c r="AJ372" s="76"/>
      <c r="AK372" s="76"/>
      <c r="AL372" s="76"/>
      <c r="AM372" s="76"/>
      <c r="AN372" s="76"/>
      <c r="AO372" s="76"/>
    </row>
    <row r="373" spans="1:41" s="8" customFormat="1" ht="39.6" x14ac:dyDescent="0.25">
      <c r="A373" s="91" t="s">
        <v>1576</v>
      </c>
      <c r="B373" s="77" t="s">
        <v>1059</v>
      </c>
      <c r="C373" s="96" t="s">
        <v>1836</v>
      </c>
      <c r="D373" s="187">
        <v>36719</v>
      </c>
      <c r="E373" s="96" t="s">
        <v>634</v>
      </c>
      <c r="F373" s="240"/>
      <c r="G373" s="96" t="s">
        <v>792</v>
      </c>
      <c r="H373" s="91" t="s">
        <v>2011</v>
      </c>
      <c r="I373" s="95" t="s">
        <v>400</v>
      </c>
      <c r="J373" s="91" t="s">
        <v>2320</v>
      </c>
      <c r="K373" s="91"/>
      <c r="L373" s="91" t="s">
        <v>1596</v>
      </c>
      <c r="M373" s="90"/>
      <c r="N373" s="241"/>
      <c r="O373" s="96" t="s">
        <v>1575</v>
      </c>
      <c r="P373" s="90"/>
      <c r="Q373" s="95" t="s">
        <v>1848</v>
      </c>
      <c r="R373" s="91" t="s">
        <v>1849</v>
      </c>
      <c r="S373" s="91"/>
      <c r="T373" s="95"/>
      <c r="U373" s="91"/>
      <c r="V373" s="91" t="s">
        <v>984</v>
      </c>
      <c r="W373" s="121">
        <v>46.985999999999997</v>
      </c>
      <c r="X373" s="242"/>
      <c r="Y373" s="243"/>
      <c r="Z373" s="244"/>
      <c r="AA373" s="90"/>
      <c r="AB373" s="90"/>
      <c r="AC373" s="90"/>
      <c r="AD373" s="96" t="s">
        <v>1156</v>
      </c>
      <c r="AE373" s="94" t="s">
        <v>2231</v>
      </c>
      <c r="AF373" s="80"/>
      <c r="AG373" s="100"/>
      <c r="AH373" s="76"/>
      <c r="AI373" s="76"/>
      <c r="AJ373" s="76"/>
      <c r="AK373" s="76"/>
      <c r="AL373" s="76"/>
      <c r="AM373" s="76"/>
      <c r="AN373" s="76"/>
      <c r="AO373" s="76"/>
    </row>
    <row r="374" spans="1:41" s="8" customFormat="1" ht="26.4" x14ac:dyDescent="0.25">
      <c r="A374" s="76" t="s">
        <v>876</v>
      </c>
      <c r="B374" s="77" t="s">
        <v>1058</v>
      </c>
      <c r="C374" s="77"/>
      <c r="D374" s="186"/>
      <c r="E374" s="77" t="s">
        <v>1787</v>
      </c>
      <c r="F374" s="77" t="s">
        <v>1877</v>
      </c>
      <c r="G374" s="77" t="s">
        <v>1950</v>
      </c>
      <c r="H374" s="76"/>
      <c r="I374" s="76" t="s">
        <v>1795</v>
      </c>
      <c r="J374" s="76"/>
      <c r="K374" s="76" t="s">
        <v>2317</v>
      </c>
      <c r="L374" s="76"/>
      <c r="M374" s="76" t="s">
        <v>1775</v>
      </c>
      <c r="N374" s="186"/>
      <c r="O374" s="77" t="s">
        <v>877</v>
      </c>
      <c r="P374" s="76"/>
      <c r="Q374" s="76"/>
      <c r="R374" s="76"/>
      <c r="S374" s="76"/>
      <c r="T374" s="76"/>
      <c r="U374" s="76"/>
      <c r="V374" s="76"/>
      <c r="W374" s="76"/>
      <c r="X374" s="177">
        <v>36686</v>
      </c>
      <c r="Y374" s="79" t="s">
        <v>878</v>
      </c>
      <c r="Z374" s="79"/>
      <c r="AA374" s="76"/>
      <c r="AB374" s="76"/>
      <c r="AC374" s="76"/>
      <c r="AD374" s="77" t="s">
        <v>2313</v>
      </c>
      <c r="AE374" s="79"/>
      <c r="AF374" s="76"/>
      <c r="AG374" s="100"/>
      <c r="AH374" s="76"/>
      <c r="AI374" s="76"/>
      <c r="AJ374" s="76"/>
      <c r="AK374" s="76"/>
      <c r="AL374" s="76"/>
      <c r="AM374" s="76"/>
      <c r="AN374" s="76"/>
      <c r="AO374" s="76"/>
    </row>
    <row r="375" spans="1:41" s="8" customFormat="1" ht="26.4" x14ac:dyDescent="0.25">
      <c r="A375" s="76" t="s">
        <v>1487</v>
      </c>
      <c r="B375" s="77" t="s">
        <v>1058</v>
      </c>
      <c r="C375" s="77" t="s">
        <v>1836</v>
      </c>
      <c r="D375" s="186"/>
      <c r="E375" s="77" t="s">
        <v>2332</v>
      </c>
      <c r="F375" s="77" t="s">
        <v>1877</v>
      </c>
      <c r="G375" s="77" t="s">
        <v>1950</v>
      </c>
      <c r="H375" s="76"/>
      <c r="I375" s="76" t="s">
        <v>1540</v>
      </c>
      <c r="J375" s="76"/>
      <c r="K375" s="76" t="s">
        <v>2317</v>
      </c>
      <c r="L375" s="76"/>
      <c r="M375" s="76" t="s">
        <v>998</v>
      </c>
      <c r="N375" s="186"/>
      <c r="O375" s="77"/>
      <c r="P375" s="76"/>
      <c r="Q375" s="76"/>
      <c r="R375" s="76" t="s">
        <v>2005</v>
      </c>
      <c r="S375" s="76"/>
      <c r="T375" s="76"/>
      <c r="U375" s="76" t="s">
        <v>2006</v>
      </c>
      <c r="V375" s="76"/>
      <c r="W375" s="76"/>
      <c r="X375" s="177"/>
      <c r="Y375" s="79"/>
      <c r="Z375" s="79"/>
      <c r="AA375" s="76"/>
      <c r="AB375" s="76"/>
      <c r="AC375" s="76"/>
      <c r="AD375" s="77" t="s">
        <v>2313</v>
      </c>
      <c r="AE375" s="79"/>
      <c r="AF375" s="76"/>
      <c r="AG375" s="100"/>
      <c r="AH375" s="76"/>
      <c r="AI375" s="76"/>
      <c r="AJ375" s="76"/>
      <c r="AK375" s="76"/>
      <c r="AL375" s="76"/>
      <c r="AM375" s="76"/>
      <c r="AN375" s="76"/>
      <c r="AO375" s="76"/>
    </row>
    <row r="376" spans="1:41" s="8" customFormat="1" x14ac:dyDescent="0.25">
      <c r="A376" s="76" t="s">
        <v>1015</v>
      </c>
      <c r="B376" s="77" t="s">
        <v>1058</v>
      </c>
      <c r="C376" s="77"/>
      <c r="D376" s="186"/>
      <c r="E376" s="77" t="s">
        <v>2332</v>
      </c>
      <c r="F376" s="77" t="s">
        <v>1877</v>
      </c>
      <c r="G376" s="77" t="s">
        <v>1950</v>
      </c>
      <c r="H376" s="76"/>
      <c r="I376" s="76"/>
      <c r="J376" s="76"/>
      <c r="K376" s="76" t="s">
        <v>2317</v>
      </c>
      <c r="L376" s="76" t="s">
        <v>2313</v>
      </c>
      <c r="M376" s="76"/>
      <c r="N376" s="186"/>
      <c r="O376" s="77"/>
      <c r="P376" s="76"/>
      <c r="Q376" s="76"/>
      <c r="R376" s="76" t="s">
        <v>2007</v>
      </c>
      <c r="S376" s="76"/>
      <c r="T376" s="76"/>
      <c r="U376" s="76" t="s">
        <v>2008</v>
      </c>
      <c r="V376" s="76"/>
      <c r="W376" s="76"/>
      <c r="X376" s="78"/>
      <c r="Y376" s="76"/>
      <c r="Z376" s="76"/>
      <c r="AA376" s="76"/>
      <c r="AB376" s="76"/>
      <c r="AC376" s="76"/>
      <c r="AD376" s="77" t="s">
        <v>2313</v>
      </c>
      <c r="AE376" s="76"/>
      <c r="AF376" s="76"/>
      <c r="AG376" s="100"/>
      <c r="AH376" s="76"/>
      <c r="AI376" s="76"/>
      <c r="AJ376" s="76"/>
      <c r="AK376" s="76"/>
      <c r="AL376" s="76"/>
      <c r="AM376" s="76"/>
      <c r="AN376" s="76"/>
      <c r="AO376" s="76"/>
    </row>
    <row r="377" spans="1:41" s="8" customFormat="1" x14ac:dyDescent="0.25">
      <c r="A377" s="76" t="s">
        <v>999</v>
      </c>
      <c r="B377" s="77" t="s">
        <v>1058</v>
      </c>
      <c r="C377" s="77"/>
      <c r="D377" s="186"/>
      <c r="E377" s="77" t="s">
        <v>1049</v>
      </c>
      <c r="F377" s="77" t="s">
        <v>1877</v>
      </c>
      <c r="G377" s="77" t="s">
        <v>1950</v>
      </c>
      <c r="H377" s="76"/>
      <c r="I377" s="76" t="s">
        <v>1795</v>
      </c>
      <c r="J377" s="76"/>
      <c r="K377" s="76" t="s">
        <v>2317</v>
      </c>
      <c r="L377" s="76"/>
      <c r="M377" s="76" t="s">
        <v>1775</v>
      </c>
      <c r="N377" s="186"/>
      <c r="O377" s="77"/>
      <c r="P377" s="76"/>
      <c r="Q377" s="76"/>
      <c r="R377" s="76"/>
      <c r="S377" s="76"/>
      <c r="T377" s="76"/>
      <c r="U377" s="76"/>
      <c r="V377" s="76"/>
      <c r="W377" s="76"/>
      <c r="X377" s="177"/>
      <c r="Y377" s="79"/>
      <c r="Z377" s="79"/>
      <c r="AA377" s="76"/>
      <c r="AB377" s="76"/>
      <c r="AC377" s="76"/>
      <c r="AD377" s="77"/>
      <c r="AE377" s="79"/>
      <c r="AF377" s="76"/>
      <c r="AG377" s="76"/>
      <c r="AH377" s="76"/>
      <c r="AI377" s="76"/>
      <c r="AJ377" s="76"/>
      <c r="AK377" s="76"/>
      <c r="AL377" s="76"/>
      <c r="AM377" s="76"/>
      <c r="AN377" s="76"/>
      <c r="AO377" s="76"/>
    </row>
    <row r="378" spans="1:41" s="8" customFormat="1" ht="26.4" x14ac:dyDescent="0.25">
      <c r="A378" s="76" t="s">
        <v>1769</v>
      </c>
      <c r="B378" s="77" t="s">
        <v>1059</v>
      </c>
      <c r="C378" s="77" t="s">
        <v>217</v>
      </c>
      <c r="D378" s="186">
        <v>36790</v>
      </c>
      <c r="E378" s="77" t="s">
        <v>634</v>
      </c>
      <c r="F378" s="77" t="s">
        <v>1877</v>
      </c>
      <c r="G378" s="77" t="s">
        <v>1950</v>
      </c>
      <c r="H378" s="76" t="s">
        <v>1251</v>
      </c>
      <c r="I378" s="79" t="s">
        <v>1330</v>
      </c>
      <c r="J378" s="76" t="s">
        <v>2320</v>
      </c>
      <c r="K378" s="76"/>
      <c r="L378" s="79" t="s">
        <v>627</v>
      </c>
      <c r="M378" s="76"/>
      <c r="N378" s="186"/>
      <c r="O378" s="77" t="s">
        <v>1768</v>
      </c>
      <c r="P378" s="76"/>
      <c r="Q378" s="79" t="s">
        <v>629</v>
      </c>
      <c r="R378" s="76" t="s">
        <v>630</v>
      </c>
      <c r="S378" s="76" t="s">
        <v>631</v>
      </c>
      <c r="T378" s="79"/>
      <c r="U378" s="76"/>
      <c r="V378" s="76" t="s">
        <v>984</v>
      </c>
      <c r="W378" s="81">
        <v>15.98</v>
      </c>
      <c r="X378" s="177"/>
      <c r="Y378" s="79"/>
      <c r="Z378" s="79"/>
      <c r="AA378" s="76"/>
      <c r="AB378" s="76"/>
      <c r="AC378" s="76"/>
      <c r="AD378" s="77" t="s">
        <v>2313</v>
      </c>
      <c r="AE378" s="79"/>
      <c r="AF378" s="76"/>
      <c r="AG378" s="91"/>
      <c r="AH378" s="76"/>
      <c r="AI378" s="76"/>
      <c r="AJ378" s="76"/>
      <c r="AK378" s="76"/>
      <c r="AL378" s="76"/>
      <c r="AM378" s="76"/>
      <c r="AN378" s="76"/>
      <c r="AO378" s="76"/>
    </row>
    <row r="379" spans="1:41" s="8" customFormat="1" ht="26.4" x14ac:dyDescent="0.25">
      <c r="A379" s="91" t="s">
        <v>727</v>
      </c>
      <c r="B379" s="77" t="s">
        <v>1059</v>
      </c>
      <c r="C379" s="96" t="s">
        <v>1836</v>
      </c>
      <c r="D379" s="187">
        <v>36719</v>
      </c>
      <c r="E379" s="96" t="s">
        <v>2332</v>
      </c>
      <c r="F379" s="202"/>
      <c r="G379" s="140" t="s">
        <v>792</v>
      </c>
      <c r="H379" s="91"/>
      <c r="I379" s="95"/>
      <c r="J379" s="93" t="s">
        <v>2320</v>
      </c>
      <c r="K379" s="91"/>
      <c r="L379" s="91" t="s">
        <v>2317</v>
      </c>
      <c r="M379" s="91"/>
      <c r="N379" s="187"/>
      <c r="O379" s="202" t="s">
        <v>968</v>
      </c>
      <c r="P379" s="93"/>
      <c r="Q379" s="95"/>
      <c r="R379" s="91"/>
      <c r="S379" s="91"/>
      <c r="T379" s="95"/>
      <c r="U379" s="91"/>
      <c r="V379" s="91" t="s">
        <v>984</v>
      </c>
      <c r="W379" s="91">
        <v>35.534999999999997</v>
      </c>
      <c r="X379" s="178"/>
      <c r="Y379" s="95"/>
      <c r="Z379" s="95"/>
      <c r="AA379" s="91"/>
      <c r="AB379" s="91"/>
      <c r="AC379" s="91"/>
      <c r="AD379" s="96" t="s">
        <v>768</v>
      </c>
      <c r="AE379" s="94">
        <v>35640</v>
      </c>
      <c r="AF379" s="91" t="s">
        <v>967</v>
      </c>
      <c r="AG379" s="91"/>
      <c r="AH379" s="76"/>
      <c r="AI379" s="76"/>
      <c r="AJ379" s="76"/>
      <c r="AK379" s="76"/>
      <c r="AL379" s="76"/>
      <c r="AM379" s="76"/>
      <c r="AN379" s="76"/>
      <c r="AO379" s="76"/>
    </row>
    <row r="380" spans="1:41" s="8" customFormat="1" ht="26.4" x14ac:dyDescent="0.25">
      <c r="A380" s="91" t="s">
        <v>1736</v>
      </c>
      <c r="B380" s="77" t="s">
        <v>1059</v>
      </c>
      <c r="C380" s="96" t="s">
        <v>1836</v>
      </c>
      <c r="D380" s="187">
        <v>36719</v>
      </c>
      <c r="E380" s="96" t="s">
        <v>1049</v>
      </c>
      <c r="F380" s="202"/>
      <c r="G380" s="140" t="s">
        <v>792</v>
      </c>
      <c r="H380" s="91" t="s">
        <v>808</v>
      </c>
      <c r="I380" s="95"/>
      <c r="J380" s="93"/>
      <c r="K380" s="91" t="s">
        <v>1156</v>
      </c>
      <c r="L380" s="91" t="s">
        <v>2317</v>
      </c>
      <c r="M380" s="91"/>
      <c r="N380" s="187"/>
      <c r="O380" s="202" t="s">
        <v>938</v>
      </c>
      <c r="P380" s="93"/>
      <c r="Q380" s="95"/>
      <c r="R380" s="91"/>
      <c r="S380" s="91"/>
      <c r="T380" s="95"/>
      <c r="U380" s="91"/>
      <c r="V380" s="91"/>
      <c r="W380" s="91">
        <v>107.023</v>
      </c>
      <c r="X380" s="178" t="s">
        <v>1161</v>
      </c>
      <c r="Y380" s="95"/>
      <c r="Z380" s="95">
        <v>36545</v>
      </c>
      <c r="AA380" s="91" t="s">
        <v>937</v>
      </c>
      <c r="AB380" s="91"/>
      <c r="AC380" s="91"/>
      <c r="AD380" s="96" t="s">
        <v>768</v>
      </c>
      <c r="AE380" s="94">
        <v>35537</v>
      </c>
      <c r="AF380" s="91" t="s">
        <v>936</v>
      </c>
      <c r="AG380" s="100"/>
      <c r="AH380" s="76"/>
      <c r="AI380" s="76"/>
      <c r="AJ380" s="76"/>
      <c r="AK380" s="76"/>
      <c r="AL380" s="76"/>
      <c r="AM380" s="76"/>
      <c r="AN380" s="76"/>
      <c r="AO380" s="76"/>
    </row>
    <row r="381" spans="1:41" s="8" customFormat="1" x14ac:dyDescent="0.25">
      <c r="A381" s="76" t="s">
        <v>1462</v>
      </c>
      <c r="B381" s="77" t="s">
        <v>1058</v>
      </c>
      <c r="C381" s="77" t="s">
        <v>1596</v>
      </c>
      <c r="D381" s="186"/>
      <c r="E381" s="77" t="s">
        <v>2318</v>
      </c>
      <c r="F381" s="77"/>
      <c r="G381" s="77"/>
      <c r="H381" s="76"/>
      <c r="I381" s="76" t="s">
        <v>1110</v>
      </c>
      <c r="J381" s="76"/>
      <c r="K381" s="76" t="s">
        <v>2317</v>
      </c>
      <c r="L381" s="76" t="s">
        <v>1596</v>
      </c>
      <c r="M381" s="76"/>
      <c r="N381" s="186"/>
      <c r="O381" s="77"/>
      <c r="P381" s="76"/>
      <c r="Q381" s="76" t="s">
        <v>1463</v>
      </c>
      <c r="R381" s="76" t="s">
        <v>113</v>
      </c>
      <c r="S381" s="76" t="s">
        <v>114</v>
      </c>
      <c r="T381" s="76"/>
      <c r="U381" s="76" t="s">
        <v>1488</v>
      </c>
      <c r="V381" s="76"/>
      <c r="W381" s="76"/>
      <c r="X381" s="177"/>
      <c r="Y381" s="79"/>
      <c r="Z381" s="79"/>
      <c r="AA381" s="76"/>
      <c r="AB381" s="76"/>
      <c r="AC381" s="76"/>
      <c r="AD381" s="77"/>
      <c r="AE381" s="79"/>
      <c r="AF381" s="76"/>
      <c r="AG381" s="76"/>
      <c r="AH381" s="76"/>
      <c r="AI381" s="76"/>
      <c r="AJ381" s="76"/>
      <c r="AK381" s="76"/>
      <c r="AL381" s="76"/>
      <c r="AM381" s="76"/>
      <c r="AN381" s="76"/>
      <c r="AO381" s="76"/>
    </row>
    <row r="382" spans="1:41" s="8" customFormat="1" ht="66" x14ac:dyDescent="0.25">
      <c r="A382" s="76" t="s">
        <v>1147</v>
      </c>
      <c r="B382" s="77" t="s">
        <v>1059</v>
      </c>
      <c r="C382" s="77" t="s">
        <v>217</v>
      </c>
      <c r="D382" s="186">
        <v>36790</v>
      </c>
      <c r="E382" s="77" t="s">
        <v>2318</v>
      </c>
      <c r="F382" s="77" t="s">
        <v>1877</v>
      </c>
      <c r="G382" s="77" t="s">
        <v>1950</v>
      </c>
      <c r="H382" s="76" t="s">
        <v>1331</v>
      </c>
      <c r="I382" s="111" t="s">
        <v>1332</v>
      </c>
      <c r="J382" s="76" t="s">
        <v>2320</v>
      </c>
      <c r="K382" s="76"/>
      <c r="L382" s="76" t="s">
        <v>381</v>
      </c>
      <c r="M382" s="76"/>
      <c r="N382" s="186"/>
      <c r="O382" s="77" t="s">
        <v>1140</v>
      </c>
      <c r="P382" s="76"/>
      <c r="Q382" s="111" t="s">
        <v>1732</v>
      </c>
      <c r="R382" s="100" t="s">
        <v>1733</v>
      </c>
      <c r="S382" s="100"/>
      <c r="T382" s="111" t="s">
        <v>1734</v>
      </c>
      <c r="U382" s="100"/>
      <c r="V382" s="76"/>
      <c r="W382" s="81">
        <v>12.875999999999999</v>
      </c>
      <c r="X382" s="177"/>
      <c r="Y382" s="79"/>
      <c r="Z382" s="79"/>
      <c r="AA382" s="76"/>
      <c r="AB382" s="76"/>
      <c r="AC382" s="76"/>
      <c r="AD382" s="77" t="s">
        <v>2313</v>
      </c>
      <c r="AE382" s="79"/>
      <c r="AF382" s="76"/>
      <c r="AG382" s="85"/>
      <c r="AH382" s="76"/>
      <c r="AI382" s="76"/>
      <c r="AJ382" s="76"/>
      <c r="AK382" s="76"/>
      <c r="AL382" s="76"/>
      <c r="AM382" s="76"/>
      <c r="AN382" s="76"/>
      <c r="AO382" s="76"/>
    </row>
    <row r="383" spans="1:41" s="8" customFormat="1" ht="26.4" x14ac:dyDescent="0.25">
      <c r="A383" s="85" t="s">
        <v>169</v>
      </c>
      <c r="B383" s="77" t="s">
        <v>1059</v>
      </c>
      <c r="C383" s="89" t="s">
        <v>1596</v>
      </c>
      <c r="D383" s="113">
        <v>36725</v>
      </c>
      <c r="E383" s="89" t="s">
        <v>2332</v>
      </c>
      <c r="F383" s="89"/>
      <c r="G383" s="89" t="s">
        <v>1950</v>
      </c>
      <c r="H383" s="85" t="s">
        <v>434</v>
      </c>
      <c r="I383" s="86" t="s">
        <v>194</v>
      </c>
      <c r="J383" s="85"/>
      <c r="K383" s="85"/>
      <c r="L383" s="85" t="s">
        <v>1596</v>
      </c>
      <c r="M383" s="85"/>
      <c r="N383" s="113"/>
      <c r="O383" s="89" t="s">
        <v>168</v>
      </c>
      <c r="P383" s="85"/>
      <c r="Q383" s="86" t="s">
        <v>352</v>
      </c>
      <c r="R383" s="85" t="s">
        <v>401</v>
      </c>
      <c r="S383" s="85"/>
      <c r="T383" s="86"/>
      <c r="U383" s="85"/>
      <c r="V383" s="85"/>
      <c r="W383" s="87">
        <v>34.694000000000003</v>
      </c>
      <c r="X383" s="142" t="s">
        <v>2315</v>
      </c>
      <c r="Y383" s="86"/>
      <c r="Z383" s="88">
        <v>35422</v>
      </c>
      <c r="AA383" s="85" t="s">
        <v>167</v>
      </c>
      <c r="AB383" s="85"/>
      <c r="AC383" s="85"/>
      <c r="AD383" s="89" t="s">
        <v>768</v>
      </c>
      <c r="AE383" s="88" t="s">
        <v>166</v>
      </c>
      <c r="AF383" s="85" t="s">
        <v>165</v>
      </c>
      <c r="AG383" s="76"/>
      <c r="AH383" s="76"/>
      <c r="AI383" s="76"/>
      <c r="AJ383" s="76"/>
      <c r="AK383" s="76"/>
      <c r="AL383" s="76"/>
      <c r="AM383" s="76"/>
      <c r="AN383" s="76"/>
      <c r="AO383" s="76"/>
    </row>
    <row r="384" spans="1:41" s="8" customFormat="1" ht="26.4" x14ac:dyDescent="0.25">
      <c r="A384" s="76" t="s">
        <v>2319</v>
      </c>
      <c r="B384" s="77" t="s">
        <v>1059</v>
      </c>
      <c r="C384" s="77" t="s">
        <v>217</v>
      </c>
      <c r="D384" s="186">
        <v>36790</v>
      </c>
      <c r="E384" s="77" t="s">
        <v>2318</v>
      </c>
      <c r="F384" s="77" t="s">
        <v>1877</v>
      </c>
      <c r="G384" s="77" t="s">
        <v>1950</v>
      </c>
      <c r="H384" s="101" t="s">
        <v>1251</v>
      </c>
      <c r="I384" s="79" t="s">
        <v>1333</v>
      </c>
      <c r="J384" s="76"/>
      <c r="K384" s="76"/>
      <c r="L384" s="76" t="s">
        <v>184</v>
      </c>
      <c r="M384" s="76"/>
      <c r="N384" s="186"/>
      <c r="O384" s="77" t="s">
        <v>2316</v>
      </c>
      <c r="P384" s="76"/>
      <c r="Q384" s="79" t="s">
        <v>438</v>
      </c>
      <c r="R384" s="76" t="s">
        <v>439</v>
      </c>
      <c r="S384" s="76"/>
      <c r="T384" s="79" t="s">
        <v>440</v>
      </c>
      <c r="U384" s="76" t="s">
        <v>441</v>
      </c>
      <c r="V384" s="76"/>
      <c r="W384" s="81">
        <v>9.5890000000000004</v>
      </c>
      <c r="X384" s="177" t="s">
        <v>2315</v>
      </c>
      <c r="Y384" s="79"/>
      <c r="Z384" s="99">
        <v>36697</v>
      </c>
      <c r="AA384" s="76" t="s">
        <v>2314</v>
      </c>
      <c r="AB384" s="76"/>
      <c r="AC384" s="76"/>
      <c r="AD384" s="77" t="s">
        <v>2313</v>
      </c>
      <c r="AE384" s="79"/>
      <c r="AF384" s="76"/>
      <c r="AG384" s="85"/>
      <c r="AH384" s="76"/>
      <c r="AI384" s="76"/>
      <c r="AJ384" s="76"/>
      <c r="AK384" s="76"/>
      <c r="AL384" s="76"/>
      <c r="AM384" s="76"/>
      <c r="AN384" s="76"/>
      <c r="AO384" s="76"/>
    </row>
    <row r="385" spans="1:41" s="8" customFormat="1" ht="26.4" x14ac:dyDescent="0.25">
      <c r="A385" s="85" t="s">
        <v>422</v>
      </c>
      <c r="B385" s="77" t="s">
        <v>1059</v>
      </c>
      <c r="C385" s="89" t="s">
        <v>1596</v>
      </c>
      <c r="D385" s="113">
        <v>36725</v>
      </c>
      <c r="E385" s="89" t="s">
        <v>1787</v>
      </c>
      <c r="F385" s="77"/>
      <c r="G385" s="89" t="s">
        <v>1950</v>
      </c>
      <c r="H385" s="85" t="s">
        <v>182</v>
      </c>
      <c r="I385" s="86" t="s">
        <v>354</v>
      </c>
      <c r="J385" s="76"/>
      <c r="K385" s="85"/>
      <c r="L385" s="85" t="s">
        <v>1596</v>
      </c>
      <c r="M385" s="85"/>
      <c r="N385" s="113"/>
      <c r="O385" s="89" t="s">
        <v>421</v>
      </c>
      <c r="P385" s="76"/>
      <c r="Q385" s="86" t="s">
        <v>353</v>
      </c>
      <c r="R385" s="85" t="s">
        <v>1832</v>
      </c>
      <c r="S385" s="85" t="s">
        <v>1833</v>
      </c>
      <c r="T385" s="86" t="s">
        <v>426</v>
      </c>
      <c r="U385" s="85" t="s">
        <v>427</v>
      </c>
      <c r="V385" s="76"/>
      <c r="W385" s="87">
        <v>136.98599999999999</v>
      </c>
      <c r="X385" s="177">
        <v>35270</v>
      </c>
      <c r="Y385" s="79" t="s">
        <v>420</v>
      </c>
      <c r="Z385" s="79" t="s">
        <v>419</v>
      </c>
      <c r="AA385" s="76" t="s">
        <v>418</v>
      </c>
      <c r="AB385" s="76"/>
      <c r="AC385" s="76"/>
      <c r="AD385" s="89" t="s">
        <v>2313</v>
      </c>
      <c r="AE385" s="86"/>
      <c r="AF385" s="76"/>
      <c r="AG385" s="100"/>
      <c r="AH385" s="76"/>
      <c r="AI385" s="76"/>
      <c r="AJ385" s="76"/>
      <c r="AK385" s="76"/>
      <c r="AL385" s="76"/>
      <c r="AM385" s="76"/>
      <c r="AN385" s="76"/>
      <c r="AO385" s="76"/>
    </row>
    <row r="386" spans="1:41" s="8" customFormat="1" x14ac:dyDescent="0.25">
      <c r="A386" s="76" t="s">
        <v>1489</v>
      </c>
      <c r="B386" s="77" t="s">
        <v>1058</v>
      </c>
      <c r="C386" s="77"/>
      <c r="D386" s="186"/>
      <c r="E386" s="77" t="s">
        <v>2332</v>
      </c>
      <c r="F386" s="77" t="s">
        <v>1877</v>
      </c>
      <c r="G386" s="77" t="s">
        <v>1950</v>
      </c>
      <c r="H386" s="76"/>
      <c r="I386" s="76"/>
      <c r="J386" s="76"/>
      <c r="K386" s="76" t="s">
        <v>2317</v>
      </c>
      <c r="L386" s="76" t="s">
        <v>1318</v>
      </c>
      <c r="M386" s="76"/>
      <c r="N386" s="186"/>
      <c r="O386" s="77"/>
      <c r="P386" s="76"/>
      <c r="Q386" s="76"/>
      <c r="R386" s="76" t="s">
        <v>1490</v>
      </c>
      <c r="S386" s="76" t="s">
        <v>1491</v>
      </c>
      <c r="T386" s="76"/>
      <c r="U386" s="76" t="s">
        <v>1492</v>
      </c>
      <c r="V386" s="76"/>
      <c r="W386" s="76"/>
      <c r="X386" s="177"/>
      <c r="Y386" s="79"/>
      <c r="Z386" s="79"/>
      <c r="AA386" s="76"/>
      <c r="AB386" s="76"/>
      <c r="AC386" s="76"/>
      <c r="AD386" s="77"/>
      <c r="AE386" s="79"/>
      <c r="AF386" s="76"/>
      <c r="AG386" s="100"/>
      <c r="AH386" s="76"/>
      <c r="AI386" s="76"/>
      <c r="AJ386" s="76"/>
      <c r="AK386" s="76"/>
      <c r="AL386" s="76"/>
      <c r="AM386" s="76"/>
      <c r="AN386" s="76"/>
      <c r="AO386" s="76"/>
    </row>
    <row r="387" spans="1:41" s="8" customFormat="1" x14ac:dyDescent="0.25">
      <c r="A387" s="76" t="s">
        <v>1000</v>
      </c>
      <c r="B387" s="77" t="s">
        <v>1058</v>
      </c>
      <c r="C387" s="77"/>
      <c r="D387" s="186"/>
      <c r="E387" s="77" t="s">
        <v>1560</v>
      </c>
      <c r="F387" s="77" t="s">
        <v>1877</v>
      </c>
      <c r="G387" s="77" t="s">
        <v>1950</v>
      </c>
      <c r="H387" s="76"/>
      <c r="I387" s="76"/>
      <c r="J387" s="76"/>
      <c r="K387" s="76" t="s">
        <v>2317</v>
      </c>
      <c r="L387" s="76" t="s">
        <v>1596</v>
      </c>
      <c r="M387" s="76"/>
      <c r="N387" s="186"/>
      <c r="O387" s="77"/>
      <c r="P387" s="76"/>
      <c r="Q387" s="76"/>
      <c r="R387" s="76"/>
      <c r="S387" s="76"/>
      <c r="T387" s="76"/>
      <c r="U387" s="76"/>
      <c r="V387" s="76"/>
      <c r="W387" s="76"/>
      <c r="X387" s="177"/>
      <c r="Y387" s="79"/>
      <c r="Z387" s="79"/>
      <c r="AA387" s="76"/>
      <c r="AB387" s="76"/>
      <c r="AC387" s="76"/>
      <c r="AD387" s="77"/>
      <c r="AE387" s="79"/>
      <c r="AF387" s="76"/>
      <c r="AG387" s="91"/>
      <c r="AH387" s="76"/>
      <c r="AI387" s="76"/>
      <c r="AJ387" s="76"/>
      <c r="AK387" s="76"/>
      <c r="AL387" s="76"/>
      <c r="AM387" s="76"/>
      <c r="AN387" s="76"/>
      <c r="AO387" s="76"/>
    </row>
    <row r="388" spans="1:41" s="8" customFormat="1" x14ac:dyDescent="0.25">
      <c r="A388" s="91" t="s">
        <v>2227</v>
      </c>
      <c r="B388" s="77" t="s">
        <v>1059</v>
      </c>
      <c r="C388" s="96" t="s">
        <v>1836</v>
      </c>
      <c r="D388" s="187">
        <v>36724</v>
      </c>
      <c r="E388" s="96" t="s">
        <v>1154</v>
      </c>
      <c r="F388" s="202" t="s">
        <v>1877</v>
      </c>
      <c r="G388" s="140" t="s">
        <v>792</v>
      </c>
      <c r="H388" s="91" t="s">
        <v>808</v>
      </c>
      <c r="I388" s="95"/>
      <c r="J388" s="93" t="s">
        <v>2320</v>
      </c>
      <c r="K388" s="91"/>
      <c r="L388" s="91" t="s">
        <v>2317</v>
      </c>
      <c r="M388" s="91"/>
      <c r="N388" s="187"/>
      <c r="O388" s="202" t="s">
        <v>1760</v>
      </c>
      <c r="P388" s="93"/>
      <c r="Q388" s="95"/>
      <c r="R388" s="91"/>
      <c r="S388" s="91"/>
      <c r="T388" s="95"/>
      <c r="U388" s="91"/>
      <c r="V388" s="91"/>
      <c r="W388" s="91">
        <v>15.16</v>
      </c>
      <c r="X388" s="178"/>
      <c r="Y388" s="95"/>
      <c r="Z388" s="95"/>
      <c r="AA388" s="91"/>
      <c r="AB388" s="91"/>
      <c r="AC388" s="91"/>
      <c r="AD388" s="96" t="s">
        <v>2313</v>
      </c>
      <c r="AE388" s="94"/>
      <c r="AF388" s="91"/>
      <c r="AG388" s="82"/>
      <c r="AH388" s="76"/>
      <c r="AI388" s="76"/>
      <c r="AJ388" s="76"/>
      <c r="AK388" s="76"/>
      <c r="AL388" s="76"/>
      <c r="AM388" s="76"/>
      <c r="AN388" s="76"/>
      <c r="AO388" s="76"/>
    </row>
    <row r="389" spans="1:41" s="156" customFormat="1" x14ac:dyDescent="0.25">
      <c r="A389" s="155" t="s">
        <v>510</v>
      </c>
      <c r="B389" s="158" t="s">
        <v>1059</v>
      </c>
      <c r="C389" s="199" t="s">
        <v>949</v>
      </c>
      <c r="D389" s="190">
        <v>36719</v>
      </c>
      <c r="E389" s="158" t="s">
        <v>1047</v>
      </c>
      <c r="F389" s="158"/>
      <c r="G389" s="158" t="s">
        <v>792</v>
      </c>
      <c r="H389" s="155" t="s">
        <v>341</v>
      </c>
      <c r="I389" s="157"/>
      <c r="J389" s="155" t="s">
        <v>2320</v>
      </c>
      <c r="K389" s="155"/>
      <c r="L389" s="155" t="s">
        <v>2317</v>
      </c>
      <c r="M389" s="155"/>
      <c r="N389" s="190"/>
      <c r="O389" s="158" t="s">
        <v>2315</v>
      </c>
      <c r="P389" s="155"/>
      <c r="Q389" s="157" t="s">
        <v>368</v>
      </c>
      <c r="R389" s="155" t="s">
        <v>369</v>
      </c>
      <c r="S389" s="155"/>
      <c r="T389" s="157"/>
      <c r="U389" s="155" t="s">
        <v>370</v>
      </c>
      <c r="V389" s="155" t="s">
        <v>984</v>
      </c>
      <c r="W389" s="159">
        <v>19.562000000000001</v>
      </c>
      <c r="X389" s="179"/>
      <c r="Y389" s="157"/>
      <c r="Z389" s="157"/>
      <c r="AA389" s="155"/>
      <c r="AB389" s="155"/>
      <c r="AC389" s="155"/>
      <c r="AD389" s="158" t="s">
        <v>2313</v>
      </c>
      <c r="AE389" s="157"/>
      <c r="AF389" s="155"/>
      <c r="AG389" s="163"/>
      <c r="AH389" s="155"/>
      <c r="AI389" s="155"/>
      <c r="AJ389" s="155"/>
      <c r="AK389" s="155"/>
      <c r="AL389" s="155"/>
      <c r="AM389" s="155"/>
      <c r="AN389" s="155"/>
      <c r="AO389" s="155"/>
    </row>
    <row r="390" spans="1:41" s="8" customFormat="1" x14ac:dyDescent="0.25">
      <c r="A390" s="91" t="s">
        <v>1942</v>
      </c>
      <c r="B390" s="77" t="s">
        <v>1059</v>
      </c>
      <c r="C390" s="96" t="s">
        <v>1836</v>
      </c>
      <c r="D390" s="187">
        <v>0</v>
      </c>
      <c r="E390" s="96" t="s">
        <v>1049</v>
      </c>
      <c r="F390" s="202"/>
      <c r="G390" s="140" t="s">
        <v>792</v>
      </c>
      <c r="H390" s="91" t="s">
        <v>913</v>
      </c>
      <c r="I390" s="95"/>
      <c r="J390" s="93" t="s">
        <v>2320</v>
      </c>
      <c r="K390" s="91"/>
      <c r="L390" s="91" t="s">
        <v>2317</v>
      </c>
      <c r="M390" s="91"/>
      <c r="N390" s="187"/>
      <c r="O390" s="202" t="s">
        <v>2315</v>
      </c>
      <c r="P390" s="93"/>
      <c r="Q390" s="95"/>
      <c r="R390" s="91"/>
      <c r="S390" s="91"/>
      <c r="T390" s="95"/>
      <c r="U390" s="91"/>
      <c r="V390" s="91" t="s">
        <v>984</v>
      </c>
      <c r="W390" s="91">
        <v>27.396999999999998</v>
      </c>
      <c r="X390" s="178"/>
      <c r="Y390" s="95"/>
      <c r="Z390" s="95"/>
      <c r="AA390" s="91"/>
      <c r="AB390" s="91"/>
      <c r="AC390" s="91"/>
      <c r="AD390" s="96" t="s">
        <v>2313</v>
      </c>
      <c r="AE390" s="94"/>
      <c r="AF390" s="91"/>
      <c r="AG390" s="98"/>
      <c r="AH390" s="76"/>
      <c r="AI390" s="76"/>
      <c r="AJ390" s="76"/>
      <c r="AK390" s="76"/>
      <c r="AL390" s="76"/>
      <c r="AM390" s="76"/>
      <c r="AN390" s="76"/>
      <c r="AO390" s="76"/>
    </row>
    <row r="391" spans="1:41" s="228" customFormat="1" ht="105.6" x14ac:dyDescent="0.25">
      <c r="A391" s="85" t="s">
        <v>955</v>
      </c>
      <c r="B391" s="77" t="s">
        <v>1059</v>
      </c>
      <c r="C391" s="89" t="s">
        <v>1596</v>
      </c>
      <c r="D391" s="113">
        <v>36776</v>
      </c>
      <c r="E391" s="89" t="s">
        <v>2332</v>
      </c>
      <c r="F391" s="89" t="s">
        <v>1890</v>
      </c>
      <c r="G391" s="89" t="s">
        <v>1950</v>
      </c>
      <c r="H391" s="85" t="s">
        <v>339</v>
      </c>
      <c r="I391" s="86" t="s">
        <v>1992</v>
      </c>
      <c r="J391" s="85"/>
      <c r="K391" s="85"/>
      <c r="L391" s="85" t="s">
        <v>2317</v>
      </c>
      <c r="M391" s="85"/>
      <c r="N391" s="113"/>
      <c r="O391" s="89" t="s">
        <v>2085</v>
      </c>
      <c r="P391" s="85"/>
      <c r="Q391" s="104" t="s">
        <v>2312</v>
      </c>
      <c r="R391" s="104" t="s">
        <v>1608</v>
      </c>
      <c r="S391" s="104" t="s">
        <v>64</v>
      </c>
      <c r="T391" s="104" t="s">
        <v>1609</v>
      </c>
      <c r="U391" s="104" t="s">
        <v>65</v>
      </c>
      <c r="V391" s="85"/>
      <c r="W391" s="87">
        <v>121.16200000000001</v>
      </c>
      <c r="X391" s="142">
        <v>34897</v>
      </c>
      <c r="Y391" s="86" t="s">
        <v>2084</v>
      </c>
      <c r="Z391" s="88" t="s">
        <v>748</v>
      </c>
      <c r="AA391" s="85"/>
      <c r="AB391" s="85"/>
      <c r="AC391" s="85"/>
      <c r="AD391" s="89" t="s">
        <v>1156</v>
      </c>
      <c r="AE391" s="88"/>
      <c r="AF391" s="85"/>
      <c r="AG391" s="90"/>
      <c r="AH391" s="104"/>
      <c r="AI391" s="104"/>
      <c r="AJ391" s="104"/>
      <c r="AK391" s="104"/>
      <c r="AL391" s="104"/>
      <c r="AM391" s="104"/>
      <c r="AN391" s="104"/>
      <c r="AO391" s="104"/>
    </row>
    <row r="392" spans="1:41" s="53" customFormat="1" ht="26.4" x14ac:dyDescent="0.25">
      <c r="A392" s="91" t="s">
        <v>2331</v>
      </c>
      <c r="B392" s="77" t="s">
        <v>1059</v>
      </c>
      <c r="C392" s="96" t="s">
        <v>1836</v>
      </c>
      <c r="D392" s="187">
        <v>36756</v>
      </c>
      <c r="E392" s="96" t="s">
        <v>1049</v>
      </c>
      <c r="F392" s="96" t="s">
        <v>1877</v>
      </c>
      <c r="G392" s="96" t="s">
        <v>792</v>
      </c>
      <c r="H392" s="91" t="s">
        <v>908</v>
      </c>
      <c r="I392" s="95" t="s">
        <v>2258</v>
      </c>
      <c r="J392" s="91" t="s">
        <v>2320</v>
      </c>
      <c r="K392" s="91"/>
      <c r="L392" s="91" t="s">
        <v>2317</v>
      </c>
      <c r="M392" s="91"/>
      <c r="N392" s="187"/>
      <c r="O392" s="96" t="s">
        <v>2315</v>
      </c>
      <c r="P392" s="91"/>
      <c r="Q392" s="95"/>
      <c r="R392" s="91"/>
      <c r="S392" s="91"/>
      <c r="T392" s="95"/>
      <c r="U392" s="91"/>
      <c r="V392" s="91" t="s">
        <v>984</v>
      </c>
      <c r="W392" s="121">
        <v>10.199999999999999</v>
      </c>
      <c r="X392" s="178"/>
      <c r="Y392" s="95"/>
      <c r="Z392" s="95"/>
      <c r="AA392" s="91"/>
      <c r="AB392" s="91"/>
      <c r="AC392" s="91"/>
      <c r="AD392" s="96" t="s">
        <v>2313</v>
      </c>
      <c r="AE392" s="95"/>
      <c r="AF392" s="91"/>
      <c r="AG392" s="85"/>
      <c r="AH392" s="100"/>
      <c r="AI392" s="100"/>
      <c r="AJ392" s="100"/>
      <c r="AK392" s="100"/>
      <c r="AL392" s="100"/>
      <c r="AM392" s="100"/>
      <c r="AN392" s="100"/>
      <c r="AO392" s="100"/>
    </row>
    <row r="393" spans="1:41" s="53" customFormat="1" x14ac:dyDescent="0.25">
      <c r="A393" s="85" t="s">
        <v>433</v>
      </c>
      <c r="B393" s="77" t="s">
        <v>1059</v>
      </c>
      <c r="C393" s="89" t="s">
        <v>1596</v>
      </c>
      <c r="D393" s="113">
        <v>36719</v>
      </c>
      <c r="E393" s="89" t="s">
        <v>1787</v>
      </c>
      <c r="F393" s="89" t="s">
        <v>1890</v>
      </c>
      <c r="G393" s="89" t="s">
        <v>1950</v>
      </c>
      <c r="H393" s="85" t="s">
        <v>436</v>
      </c>
      <c r="I393" s="86"/>
      <c r="J393" s="85"/>
      <c r="K393" s="85"/>
      <c r="L393" s="85" t="s">
        <v>1596</v>
      </c>
      <c r="M393" s="85"/>
      <c r="N393" s="113"/>
      <c r="O393" s="89"/>
      <c r="P393" s="85"/>
      <c r="Q393" s="86" t="s">
        <v>201</v>
      </c>
      <c r="R393" s="85" t="s">
        <v>202</v>
      </c>
      <c r="S393" s="85" t="s">
        <v>203</v>
      </c>
      <c r="T393" s="86" t="s">
        <v>204</v>
      </c>
      <c r="U393" s="85" t="s">
        <v>205</v>
      </c>
      <c r="V393" s="85"/>
      <c r="W393" s="87">
        <v>36.950000000000003</v>
      </c>
      <c r="X393" s="142"/>
      <c r="Y393" s="86"/>
      <c r="Z393" s="86"/>
      <c r="AA393" s="85"/>
      <c r="AB393" s="85"/>
      <c r="AC393" s="85"/>
      <c r="AD393" s="89"/>
      <c r="AE393" s="86"/>
      <c r="AF393" s="85"/>
      <c r="AG393" s="100"/>
      <c r="AH393" s="100"/>
      <c r="AI393" s="100"/>
      <c r="AJ393" s="100"/>
      <c r="AK393" s="100"/>
      <c r="AL393" s="100"/>
      <c r="AM393" s="100"/>
      <c r="AN393" s="100"/>
      <c r="AO393" s="100"/>
    </row>
    <row r="394" spans="1:41" s="53" customFormat="1" ht="26.4" x14ac:dyDescent="0.25">
      <c r="A394" s="76" t="s">
        <v>1001</v>
      </c>
      <c r="B394" s="77" t="s">
        <v>1058</v>
      </c>
      <c r="C394" s="77" t="s">
        <v>1596</v>
      </c>
      <c r="D394" s="186"/>
      <c r="E394" s="77" t="s">
        <v>1615</v>
      </c>
      <c r="F394" s="77" t="s">
        <v>1877</v>
      </c>
      <c r="G394" s="77" t="s">
        <v>1950</v>
      </c>
      <c r="H394" s="76"/>
      <c r="I394" s="76" t="s">
        <v>1822</v>
      </c>
      <c r="J394" s="76"/>
      <c r="K394" s="76" t="s">
        <v>2317</v>
      </c>
      <c r="L394" s="76" t="s">
        <v>1596</v>
      </c>
      <c r="M394" s="76"/>
      <c r="N394" s="186"/>
      <c r="O394" s="77"/>
      <c r="P394" s="76"/>
      <c r="Q394" s="76" t="s">
        <v>1464</v>
      </c>
      <c r="R394" s="76"/>
      <c r="S394" s="76" t="s">
        <v>1493</v>
      </c>
      <c r="T394" s="76"/>
      <c r="U394" s="76" t="s">
        <v>1494</v>
      </c>
      <c r="V394" s="76"/>
      <c r="W394" s="76"/>
      <c r="X394" s="177"/>
      <c r="Y394" s="79"/>
      <c r="Z394" s="79"/>
      <c r="AA394" s="76"/>
      <c r="AB394" s="76"/>
      <c r="AC394" s="76"/>
      <c r="AD394" s="77"/>
      <c r="AE394" s="79"/>
      <c r="AF394" s="76"/>
      <c r="AG394" s="76"/>
      <c r="AH394" s="100"/>
      <c r="AI394" s="100"/>
      <c r="AJ394" s="100"/>
      <c r="AK394" s="100"/>
      <c r="AL394" s="100"/>
      <c r="AM394" s="100"/>
      <c r="AN394" s="100"/>
      <c r="AO394" s="100"/>
    </row>
    <row r="395" spans="1:41" s="53" customFormat="1" x14ac:dyDescent="0.25">
      <c r="A395" s="76" t="s">
        <v>435</v>
      </c>
      <c r="B395" s="77" t="s">
        <v>1059</v>
      </c>
      <c r="C395" s="77" t="s">
        <v>217</v>
      </c>
      <c r="D395" s="186">
        <v>36732</v>
      </c>
      <c r="E395" s="77" t="s">
        <v>2332</v>
      </c>
      <c r="F395" s="77"/>
      <c r="G395" s="77" t="s">
        <v>1950</v>
      </c>
      <c r="H395" s="79" t="s">
        <v>355</v>
      </c>
      <c r="I395" s="79" t="s">
        <v>2057</v>
      </c>
      <c r="J395" s="76" t="s">
        <v>2320</v>
      </c>
      <c r="K395" s="76"/>
      <c r="L395" s="76" t="s">
        <v>2317</v>
      </c>
      <c r="M395" s="76"/>
      <c r="N395" s="186"/>
      <c r="O395" s="77" t="s">
        <v>2315</v>
      </c>
      <c r="P395" s="76"/>
      <c r="Q395" s="79" t="s">
        <v>640</v>
      </c>
      <c r="R395" s="76" t="s">
        <v>641</v>
      </c>
      <c r="S395" s="76"/>
      <c r="T395" s="79"/>
      <c r="U395" s="76"/>
      <c r="V395" s="76" t="s">
        <v>984</v>
      </c>
      <c r="W395" s="81">
        <v>9.98</v>
      </c>
      <c r="X395" s="177"/>
      <c r="Y395" s="79"/>
      <c r="Z395" s="79"/>
      <c r="AA395" s="76"/>
      <c r="AB395" s="76"/>
      <c r="AC395" s="76"/>
      <c r="AD395" s="77" t="s">
        <v>2313</v>
      </c>
      <c r="AE395" s="79"/>
      <c r="AF395" s="76"/>
      <c r="AG395" s="76"/>
      <c r="AH395" s="100"/>
      <c r="AI395" s="100"/>
      <c r="AJ395" s="100"/>
      <c r="AK395" s="100"/>
      <c r="AL395" s="100"/>
      <c r="AM395" s="100"/>
      <c r="AN395" s="100"/>
      <c r="AO395" s="100"/>
    </row>
    <row r="396" spans="1:41" s="53" customFormat="1" ht="79.2" x14ac:dyDescent="0.25">
      <c r="A396" s="76" t="s">
        <v>2323</v>
      </c>
      <c r="B396" s="77" t="s">
        <v>1059</v>
      </c>
      <c r="C396" s="77" t="s">
        <v>217</v>
      </c>
      <c r="D396" s="186">
        <v>36790</v>
      </c>
      <c r="E396" s="77" t="s">
        <v>504</v>
      </c>
      <c r="F396" s="77" t="s">
        <v>1877</v>
      </c>
      <c r="G396" s="77" t="s">
        <v>1950</v>
      </c>
      <c r="H396" s="76" t="s">
        <v>1251</v>
      </c>
      <c r="I396" s="234" t="s">
        <v>1191</v>
      </c>
      <c r="J396" s="76" t="s">
        <v>2320</v>
      </c>
      <c r="K396" s="76"/>
      <c r="L396" s="76" t="s">
        <v>1409</v>
      </c>
      <c r="M396" s="76"/>
      <c r="N396" s="186"/>
      <c r="O396" s="77" t="s">
        <v>2321</v>
      </c>
      <c r="P396" s="76"/>
      <c r="Q396" s="79" t="s">
        <v>2059</v>
      </c>
      <c r="R396" s="76" t="s">
        <v>2058</v>
      </c>
      <c r="S396" s="76"/>
      <c r="T396" s="79"/>
      <c r="U396" s="76"/>
      <c r="V396" s="76" t="s">
        <v>984</v>
      </c>
      <c r="W396" s="81">
        <v>9.6660000000000004</v>
      </c>
      <c r="X396" s="177"/>
      <c r="Y396" s="79"/>
      <c r="Z396" s="79"/>
      <c r="AA396" s="76"/>
      <c r="AB396" s="76"/>
      <c r="AC396" s="76"/>
      <c r="AD396" s="77" t="s">
        <v>2313</v>
      </c>
      <c r="AE396" s="79"/>
      <c r="AF396" s="76"/>
      <c r="AG396" s="100"/>
      <c r="AH396" s="100"/>
      <c r="AI396" s="100"/>
      <c r="AJ396" s="100"/>
      <c r="AK396" s="100"/>
      <c r="AL396" s="100"/>
      <c r="AM396" s="100"/>
      <c r="AN396" s="100"/>
      <c r="AO396" s="100"/>
    </row>
    <row r="397" spans="1:41" s="53" customFormat="1" ht="26.4" x14ac:dyDescent="0.25">
      <c r="A397" s="76" t="s">
        <v>1495</v>
      </c>
      <c r="B397" s="77" t="s">
        <v>1058</v>
      </c>
      <c r="C397" s="77" t="s">
        <v>1836</v>
      </c>
      <c r="D397" s="186">
        <v>36803</v>
      </c>
      <c r="E397" s="77" t="s">
        <v>1002</v>
      </c>
      <c r="F397" s="77" t="s">
        <v>815</v>
      </c>
      <c r="G397" s="77" t="s">
        <v>1950</v>
      </c>
      <c r="H397" s="76"/>
      <c r="I397" s="235" t="s">
        <v>824</v>
      </c>
      <c r="J397" s="76"/>
      <c r="K397" s="76" t="s">
        <v>2317</v>
      </c>
      <c r="L397" s="76" t="s">
        <v>2317</v>
      </c>
      <c r="M397" s="76"/>
      <c r="N397" s="186"/>
      <c r="O397" s="77"/>
      <c r="P397" s="76"/>
      <c r="Q397" s="76"/>
      <c r="R397" s="76"/>
      <c r="S397" s="76"/>
      <c r="T397" s="76"/>
      <c r="U397" s="76" t="s">
        <v>1496</v>
      </c>
      <c r="V397" s="76"/>
      <c r="W397" s="76"/>
      <c r="X397" s="177"/>
      <c r="Y397" s="79"/>
      <c r="Z397" s="79"/>
      <c r="AA397" s="76"/>
      <c r="AB397" s="76"/>
      <c r="AC397" s="76"/>
      <c r="AD397" s="77"/>
      <c r="AE397" s="79"/>
      <c r="AF397" s="76"/>
      <c r="AG397" s="100"/>
      <c r="AH397" s="100"/>
      <c r="AI397" s="100"/>
      <c r="AJ397" s="100"/>
      <c r="AK397" s="100"/>
      <c r="AL397" s="100"/>
      <c r="AM397" s="100"/>
      <c r="AN397" s="100"/>
      <c r="AO397" s="100"/>
    </row>
    <row r="398" spans="1:41" s="53" customFormat="1" x14ac:dyDescent="0.25">
      <c r="A398" s="76" t="s">
        <v>1003</v>
      </c>
      <c r="B398" s="77" t="s">
        <v>1058</v>
      </c>
      <c r="C398" s="77"/>
      <c r="D398" s="186"/>
      <c r="E398" s="77" t="s">
        <v>1047</v>
      </c>
      <c r="F398" s="77" t="s">
        <v>1877</v>
      </c>
      <c r="G398" s="77" t="s">
        <v>1950</v>
      </c>
      <c r="H398" s="76"/>
      <c r="I398" s="76" t="s">
        <v>1795</v>
      </c>
      <c r="J398" s="76" t="s">
        <v>2320</v>
      </c>
      <c r="K398" s="76" t="s">
        <v>2317</v>
      </c>
      <c r="L398" s="79" t="s">
        <v>756</v>
      </c>
      <c r="M398" s="76"/>
      <c r="N398" s="186"/>
      <c r="O398" s="77" t="s">
        <v>2315</v>
      </c>
      <c r="P398" s="76"/>
      <c r="Q398" s="76"/>
      <c r="R398" s="76"/>
      <c r="S398" s="76"/>
      <c r="T398" s="76"/>
      <c r="U398" s="76"/>
      <c r="V398" s="76"/>
      <c r="W398" s="76"/>
      <c r="X398" s="177"/>
      <c r="Y398" s="79"/>
      <c r="Z398" s="79"/>
      <c r="AA398" s="76"/>
      <c r="AB398" s="76"/>
      <c r="AC398" s="76"/>
      <c r="AD398" s="77"/>
      <c r="AE398" s="79"/>
      <c r="AF398" s="76"/>
      <c r="AG398" s="76"/>
      <c r="AH398" s="100"/>
      <c r="AI398" s="100"/>
      <c r="AJ398" s="100"/>
      <c r="AK398" s="100"/>
      <c r="AL398" s="100"/>
      <c r="AM398" s="100"/>
      <c r="AN398" s="100"/>
      <c r="AO398" s="100"/>
    </row>
    <row r="399" spans="1:41" s="53" customFormat="1" x14ac:dyDescent="0.25">
      <c r="A399" s="76" t="s">
        <v>1050</v>
      </c>
      <c r="B399" s="77" t="s">
        <v>1059</v>
      </c>
      <c r="C399" s="77" t="s">
        <v>217</v>
      </c>
      <c r="D399" s="186">
        <v>36790</v>
      </c>
      <c r="E399" s="77" t="s">
        <v>1049</v>
      </c>
      <c r="F399" s="77" t="s">
        <v>1877</v>
      </c>
      <c r="G399" s="77" t="s">
        <v>1950</v>
      </c>
      <c r="H399" s="76" t="s">
        <v>1251</v>
      </c>
      <c r="I399" s="79" t="s">
        <v>1334</v>
      </c>
      <c r="J399" s="76" t="s">
        <v>2320</v>
      </c>
      <c r="K399" s="76"/>
      <c r="L399" s="76" t="s">
        <v>2317</v>
      </c>
      <c r="M399" s="76"/>
      <c r="N399" s="186"/>
      <c r="O399" s="77" t="s">
        <v>1048</v>
      </c>
      <c r="P399" s="76"/>
      <c r="Q399" s="79" t="s">
        <v>87</v>
      </c>
      <c r="R399" s="76" t="s">
        <v>88</v>
      </c>
      <c r="S399" s="76"/>
      <c r="T399" s="76"/>
      <c r="U399" s="79" t="s">
        <v>89</v>
      </c>
      <c r="V399" s="76"/>
      <c r="W399" s="81">
        <v>10.868</v>
      </c>
      <c r="X399" s="177"/>
      <c r="Y399" s="79"/>
      <c r="Z399" s="79"/>
      <c r="AA399" s="76"/>
      <c r="AB399" s="76"/>
      <c r="AC399" s="76"/>
      <c r="AD399" s="77" t="s">
        <v>2313</v>
      </c>
      <c r="AE399" s="79"/>
      <c r="AF399" s="76"/>
      <c r="AG399" s="76"/>
      <c r="AH399" s="100"/>
      <c r="AI399" s="100"/>
      <c r="AJ399" s="100"/>
      <c r="AK399" s="100"/>
      <c r="AL399" s="100"/>
      <c r="AM399" s="100"/>
      <c r="AN399" s="100"/>
      <c r="AO399" s="100"/>
    </row>
    <row r="400" spans="1:41" s="53" customFormat="1" ht="26.4" x14ac:dyDescent="0.25">
      <c r="A400" s="76" t="s">
        <v>293</v>
      </c>
      <c r="B400" s="77" t="s">
        <v>1059</v>
      </c>
      <c r="C400" s="77" t="s">
        <v>217</v>
      </c>
      <c r="D400" s="186">
        <v>36784</v>
      </c>
      <c r="E400" s="77" t="s">
        <v>1787</v>
      </c>
      <c r="F400" s="77" t="s">
        <v>1890</v>
      </c>
      <c r="G400" s="176" t="s">
        <v>1950</v>
      </c>
      <c r="H400" s="207" t="s">
        <v>466</v>
      </c>
      <c r="I400" s="79"/>
      <c r="J400" s="76"/>
      <c r="K400" s="76"/>
      <c r="L400" s="79" t="s">
        <v>1281</v>
      </c>
      <c r="M400" s="76"/>
      <c r="N400" s="186"/>
      <c r="O400" s="77" t="s">
        <v>292</v>
      </c>
      <c r="P400" s="76"/>
      <c r="Q400" s="79" t="s">
        <v>428</v>
      </c>
      <c r="R400" s="76" t="s">
        <v>429</v>
      </c>
      <c r="S400" s="76" t="s">
        <v>430</v>
      </c>
      <c r="T400" s="79"/>
      <c r="U400" s="76" t="s">
        <v>431</v>
      </c>
      <c r="V400" s="76"/>
      <c r="W400" s="81">
        <v>60.19</v>
      </c>
      <c r="X400" s="177" t="s">
        <v>1161</v>
      </c>
      <c r="Y400" s="79"/>
      <c r="Z400" s="99">
        <v>35724</v>
      </c>
      <c r="AA400" s="76" t="s">
        <v>291</v>
      </c>
      <c r="AB400" s="76"/>
      <c r="AC400" s="76"/>
      <c r="AD400" s="77" t="s">
        <v>2313</v>
      </c>
      <c r="AE400" s="79"/>
      <c r="AF400" s="76"/>
      <c r="AG400" s="76"/>
      <c r="AH400" s="100"/>
      <c r="AI400" s="100"/>
      <c r="AJ400" s="100"/>
      <c r="AK400" s="100"/>
      <c r="AL400" s="100"/>
      <c r="AM400" s="100"/>
      <c r="AN400" s="100"/>
      <c r="AO400" s="100"/>
    </row>
    <row r="401" spans="1:41" s="164" customFormat="1" ht="26.4" x14ac:dyDescent="0.25">
      <c r="A401" s="230" t="s">
        <v>971</v>
      </c>
      <c r="B401" s="158" t="s">
        <v>1059</v>
      </c>
      <c r="C401" s="199" t="s">
        <v>949</v>
      </c>
      <c r="D401" s="190">
        <v>0</v>
      </c>
      <c r="E401" s="158" t="s">
        <v>2332</v>
      </c>
      <c r="F401" s="203" t="s">
        <v>1890</v>
      </c>
      <c r="G401" s="158" t="s">
        <v>792</v>
      </c>
      <c r="H401" s="155" t="s">
        <v>2135</v>
      </c>
      <c r="I401" s="157"/>
      <c r="J401" s="162" t="s">
        <v>2320</v>
      </c>
      <c r="K401" s="155"/>
      <c r="L401" s="157" t="s">
        <v>2317</v>
      </c>
      <c r="M401" s="155"/>
      <c r="N401" s="190"/>
      <c r="O401" s="203" t="s">
        <v>970</v>
      </c>
      <c r="P401" s="162"/>
      <c r="Q401" s="157" t="s">
        <v>1552</v>
      </c>
      <c r="R401" s="155"/>
      <c r="S401" s="155"/>
      <c r="T401" s="157"/>
      <c r="U401" s="155"/>
      <c r="V401" s="155"/>
      <c r="W401" s="159">
        <v>35.619</v>
      </c>
      <c r="X401" s="179"/>
      <c r="Y401" s="157"/>
      <c r="Z401" s="157"/>
      <c r="AA401" s="155"/>
      <c r="AB401" s="155"/>
      <c r="AC401" s="155"/>
      <c r="AD401" s="158" t="s">
        <v>768</v>
      </c>
      <c r="AE401" s="160">
        <v>35593</v>
      </c>
      <c r="AF401" s="155" t="s">
        <v>969</v>
      </c>
      <c r="AG401" s="155"/>
      <c r="AH401" s="161"/>
      <c r="AI401" s="161"/>
      <c r="AJ401" s="161"/>
      <c r="AK401" s="161"/>
      <c r="AL401" s="161"/>
      <c r="AM401" s="161"/>
      <c r="AN401" s="161"/>
      <c r="AO401" s="161"/>
    </row>
    <row r="402" spans="1:41" s="53" customFormat="1" ht="26.4" x14ac:dyDescent="0.25">
      <c r="A402" s="76" t="s">
        <v>1921</v>
      </c>
      <c r="B402" s="77" t="s">
        <v>1059</v>
      </c>
      <c r="C402" s="77" t="s">
        <v>217</v>
      </c>
      <c r="D402" s="186">
        <v>36724</v>
      </c>
      <c r="E402" s="77" t="s">
        <v>1154</v>
      </c>
      <c r="F402" s="77" t="s">
        <v>1890</v>
      </c>
      <c r="G402" s="77" t="s">
        <v>1950</v>
      </c>
      <c r="H402" s="76" t="s">
        <v>376</v>
      </c>
      <c r="I402" s="79"/>
      <c r="J402" s="76"/>
      <c r="K402" s="76"/>
      <c r="L402" s="76" t="s">
        <v>5</v>
      </c>
      <c r="M402" s="76"/>
      <c r="N402" s="186"/>
      <c r="O402" s="77" t="s">
        <v>1247</v>
      </c>
      <c r="P402" s="76"/>
      <c r="Q402" s="79" t="s">
        <v>6</v>
      </c>
      <c r="R402" s="76" t="s">
        <v>7</v>
      </c>
      <c r="S402" s="76" t="s">
        <v>9</v>
      </c>
      <c r="T402" s="79" t="s">
        <v>8</v>
      </c>
      <c r="U402" s="76"/>
      <c r="V402" s="76"/>
      <c r="W402" s="81">
        <v>21.69</v>
      </c>
      <c r="X402" s="177" t="s">
        <v>2315</v>
      </c>
      <c r="Y402" s="79"/>
      <c r="Z402" s="99">
        <v>35605</v>
      </c>
      <c r="AA402" s="76" t="s">
        <v>1246</v>
      </c>
      <c r="AB402" s="76"/>
      <c r="AC402" s="76"/>
      <c r="AD402" s="77" t="s">
        <v>2313</v>
      </c>
      <c r="AE402" s="79"/>
      <c r="AF402" s="76"/>
      <c r="AG402" s="100"/>
      <c r="AH402" s="100"/>
      <c r="AI402" s="100"/>
      <c r="AJ402" s="100"/>
      <c r="AK402" s="100"/>
      <c r="AL402" s="100"/>
      <c r="AM402" s="100"/>
      <c r="AN402" s="100"/>
      <c r="AO402" s="100"/>
    </row>
    <row r="403" spans="1:41" s="53" customFormat="1" x14ac:dyDescent="0.25">
      <c r="A403" s="76" t="s">
        <v>702</v>
      </c>
      <c r="B403" s="77" t="s">
        <v>1058</v>
      </c>
      <c r="C403" s="77"/>
      <c r="D403" s="186"/>
      <c r="E403" s="77" t="s">
        <v>1049</v>
      </c>
      <c r="F403" s="77" t="s">
        <v>1877</v>
      </c>
      <c r="G403" s="77" t="s">
        <v>1950</v>
      </c>
      <c r="H403" s="76"/>
      <c r="I403" s="76" t="s">
        <v>1794</v>
      </c>
      <c r="J403" s="76" t="s">
        <v>2320</v>
      </c>
      <c r="K403" s="76" t="s">
        <v>2317</v>
      </c>
      <c r="L403" s="79" t="s">
        <v>2317</v>
      </c>
      <c r="M403" s="76"/>
      <c r="N403" s="186"/>
      <c r="O403" s="77" t="s">
        <v>703</v>
      </c>
      <c r="P403" s="76"/>
      <c r="Q403" s="76"/>
      <c r="R403" s="76" t="s">
        <v>1497</v>
      </c>
      <c r="S403" s="76"/>
      <c r="T403" s="76"/>
      <c r="U403" s="76" t="s">
        <v>1498</v>
      </c>
      <c r="V403" s="76"/>
      <c r="W403" s="76">
        <v>49.48</v>
      </c>
      <c r="X403" s="177"/>
      <c r="Y403" s="79"/>
      <c r="Z403" s="79"/>
      <c r="AA403" s="76"/>
      <c r="AB403" s="76"/>
      <c r="AC403" s="76"/>
      <c r="AD403" s="77" t="s">
        <v>2313</v>
      </c>
      <c r="AE403" s="79"/>
      <c r="AF403" s="76"/>
      <c r="AG403" s="82"/>
      <c r="AH403" s="100"/>
      <c r="AI403" s="100"/>
      <c r="AJ403" s="100"/>
      <c r="AK403" s="100"/>
      <c r="AL403" s="100"/>
      <c r="AM403" s="100"/>
      <c r="AN403" s="100"/>
      <c r="AO403" s="100"/>
    </row>
    <row r="404" spans="1:41" s="164" customFormat="1" ht="39.6" x14ac:dyDescent="0.25">
      <c r="A404" s="155" t="s">
        <v>342</v>
      </c>
      <c r="B404" s="158" t="s">
        <v>1059</v>
      </c>
      <c r="C404" s="199" t="s">
        <v>798</v>
      </c>
      <c r="D404" s="190">
        <v>36718</v>
      </c>
      <c r="E404" s="158" t="s">
        <v>1047</v>
      </c>
      <c r="F404" s="158" t="s">
        <v>1890</v>
      </c>
      <c r="G404" s="158" t="s">
        <v>792</v>
      </c>
      <c r="H404" s="155" t="s">
        <v>2134</v>
      </c>
      <c r="I404" s="157"/>
      <c r="J404" s="155" t="s">
        <v>2320</v>
      </c>
      <c r="K404" s="155"/>
      <c r="L404" s="155" t="s">
        <v>344</v>
      </c>
      <c r="M404" s="155"/>
      <c r="N404" s="190"/>
      <c r="O404" s="158" t="s">
        <v>1935</v>
      </c>
      <c r="P404" s="155"/>
      <c r="Q404" s="157"/>
      <c r="R404" s="155"/>
      <c r="S404" s="155"/>
      <c r="T404" s="157"/>
      <c r="U404" s="155" t="s">
        <v>367</v>
      </c>
      <c r="V404" s="155"/>
      <c r="W404" s="159">
        <v>24.99</v>
      </c>
      <c r="X404" s="179"/>
      <c r="Y404" s="157"/>
      <c r="Z404" s="157"/>
      <c r="AA404" s="155"/>
      <c r="AB404" s="155"/>
      <c r="AC404" s="155"/>
      <c r="AD404" s="158" t="s">
        <v>768</v>
      </c>
      <c r="AE404" s="157"/>
      <c r="AF404" s="155" t="s">
        <v>1934</v>
      </c>
      <c r="AG404" s="163"/>
      <c r="AH404" s="161"/>
      <c r="AI404" s="161"/>
      <c r="AJ404" s="161"/>
      <c r="AK404" s="161"/>
      <c r="AL404" s="161"/>
      <c r="AM404" s="161"/>
      <c r="AN404" s="161"/>
      <c r="AO404" s="161"/>
    </row>
    <row r="405" spans="1:41" s="53" customFormat="1" ht="26.4" x14ac:dyDescent="0.25">
      <c r="A405" s="91" t="s">
        <v>2326</v>
      </c>
      <c r="B405" s="77" t="s">
        <v>1059</v>
      </c>
      <c r="C405" s="96" t="s">
        <v>1836</v>
      </c>
      <c r="D405" s="187">
        <v>36721</v>
      </c>
      <c r="E405" s="96" t="s">
        <v>634</v>
      </c>
      <c r="F405" s="202" t="s">
        <v>1877</v>
      </c>
      <c r="G405" s="140" t="s">
        <v>792</v>
      </c>
      <c r="H405" s="91" t="s">
        <v>1485</v>
      </c>
      <c r="I405" s="95" t="s">
        <v>635</v>
      </c>
      <c r="J405" s="93" t="s">
        <v>1887</v>
      </c>
      <c r="K405" s="91"/>
      <c r="L405" s="91" t="s">
        <v>2317</v>
      </c>
      <c r="M405" s="91"/>
      <c r="N405" s="187"/>
      <c r="O405" s="202" t="s">
        <v>2325</v>
      </c>
      <c r="P405" s="93"/>
      <c r="Q405" s="95" t="s">
        <v>2315</v>
      </c>
      <c r="R405" s="91" t="s">
        <v>632</v>
      </c>
      <c r="S405" s="91" t="s">
        <v>2207</v>
      </c>
      <c r="T405" s="95"/>
      <c r="U405" s="91" t="s">
        <v>633</v>
      </c>
      <c r="V405" s="91" t="s">
        <v>984</v>
      </c>
      <c r="W405" s="91">
        <v>9.7810000000000006</v>
      </c>
      <c r="X405" s="178"/>
      <c r="Y405" s="95"/>
      <c r="Z405" s="95"/>
      <c r="AA405" s="91"/>
      <c r="AB405" s="91"/>
      <c r="AC405" s="91"/>
      <c r="AD405" s="96" t="s">
        <v>2313</v>
      </c>
      <c r="AE405" s="94"/>
      <c r="AF405" s="91"/>
      <c r="AG405" s="100"/>
      <c r="AH405" s="100"/>
      <c r="AI405" s="100"/>
      <c r="AJ405" s="100"/>
      <c r="AK405" s="100"/>
      <c r="AL405" s="100"/>
      <c r="AM405" s="100"/>
      <c r="AN405" s="100"/>
      <c r="AO405" s="100"/>
    </row>
    <row r="406" spans="1:41" s="53" customFormat="1" ht="26.4" x14ac:dyDescent="0.25">
      <c r="A406" s="103" t="s">
        <v>1542</v>
      </c>
      <c r="B406" s="77" t="s">
        <v>1058</v>
      </c>
      <c r="C406" s="77" t="s">
        <v>951</v>
      </c>
      <c r="D406" s="189"/>
      <c r="E406" s="77" t="s">
        <v>1560</v>
      </c>
      <c r="F406" s="77" t="s">
        <v>1877</v>
      </c>
      <c r="G406" s="77" t="s">
        <v>1950</v>
      </c>
      <c r="H406" s="76"/>
      <c r="I406" s="60" t="s">
        <v>230</v>
      </c>
      <c r="J406" s="76"/>
      <c r="K406" s="76" t="s">
        <v>2317</v>
      </c>
      <c r="L406" s="76" t="s">
        <v>2317</v>
      </c>
      <c r="M406" s="76"/>
      <c r="N406" s="186"/>
      <c r="O406" s="77"/>
      <c r="P406" s="76"/>
      <c r="Q406" s="76" t="s">
        <v>1541</v>
      </c>
      <c r="R406" s="76"/>
      <c r="S406" s="76"/>
      <c r="T406" s="76"/>
      <c r="U406" s="76"/>
      <c r="V406" s="103"/>
      <c r="W406" s="76"/>
      <c r="X406" s="177"/>
      <c r="Y406" s="79"/>
      <c r="Z406" s="79"/>
      <c r="AA406" s="76"/>
      <c r="AB406" s="76"/>
      <c r="AC406" s="76"/>
      <c r="AD406" s="77"/>
      <c r="AE406" s="79"/>
      <c r="AF406" s="76"/>
      <c r="AG406" s="80"/>
      <c r="AH406" s="100"/>
      <c r="AI406" s="100"/>
      <c r="AJ406" s="100"/>
      <c r="AK406" s="100"/>
      <c r="AL406" s="100"/>
      <c r="AM406" s="100"/>
      <c r="AN406" s="100"/>
      <c r="AO406" s="100"/>
    </row>
    <row r="407" spans="1:41" s="53" customFormat="1" x14ac:dyDescent="0.25">
      <c r="A407" s="91" t="s">
        <v>1687</v>
      </c>
      <c r="B407" s="77" t="s">
        <v>1059</v>
      </c>
      <c r="C407" s="96" t="s">
        <v>1836</v>
      </c>
      <c r="D407" s="187">
        <v>36727</v>
      </c>
      <c r="E407" s="96" t="s">
        <v>1047</v>
      </c>
      <c r="F407" s="246"/>
      <c r="G407" s="96" t="s">
        <v>792</v>
      </c>
      <c r="H407" s="91" t="s">
        <v>1688</v>
      </c>
      <c r="I407" s="95" t="s">
        <v>1143</v>
      </c>
      <c r="J407" s="122" t="s">
        <v>2320</v>
      </c>
      <c r="K407" s="91"/>
      <c r="L407" s="91"/>
      <c r="M407" s="122"/>
      <c r="N407" s="247"/>
      <c r="O407" s="246" t="s">
        <v>495</v>
      </c>
      <c r="P407" s="122"/>
      <c r="Q407" s="95" t="s">
        <v>357</v>
      </c>
      <c r="R407" s="91" t="s">
        <v>358</v>
      </c>
      <c r="S407" s="91" t="s">
        <v>361</v>
      </c>
      <c r="T407" s="95" t="s">
        <v>1142</v>
      </c>
      <c r="U407" s="91" t="s">
        <v>363</v>
      </c>
      <c r="V407" s="122" t="s">
        <v>984</v>
      </c>
      <c r="W407" s="121">
        <v>18.088999999999999</v>
      </c>
      <c r="X407" s="248"/>
      <c r="Y407" s="249"/>
      <c r="Z407" s="249"/>
      <c r="AA407" s="122"/>
      <c r="AB407" s="122"/>
      <c r="AC407" s="122"/>
      <c r="AD407" s="96" t="s">
        <v>2313</v>
      </c>
      <c r="AE407" s="127"/>
      <c r="AF407" s="98"/>
      <c r="AG407" s="91"/>
      <c r="AH407" s="100"/>
      <c r="AI407" s="100"/>
      <c r="AJ407" s="100"/>
      <c r="AK407" s="100"/>
      <c r="AL407" s="100"/>
      <c r="AM407" s="100"/>
      <c r="AN407" s="100"/>
      <c r="AO407" s="100"/>
    </row>
    <row r="408" spans="1:41" s="53" customFormat="1" x14ac:dyDescent="0.25">
      <c r="A408" s="91" t="s">
        <v>603</v>
      </c>
      <c r="B408" s="77" t="s">
        <v>1059</v>
      </c>
      <c r="C408" s="96" t="s">
        <v>1836</v>
      </c>
      <c r="D408" s="187">
        <v>36717</v>
      </c>
      <c r="E408" s="96" t="s">
        <v>1047</v>
      </c>
      <c r="F408" s="202" t="s">
        <v>1877</v>
      </c>
      <c r="G408" s="140" t="s">
        <v>792</v>
      </c>
      <c r="H408" s="91" t="s">
        <v>1306</v>
      </c>
      <c r="I408" s="95"/>
      <c r="J408" s="93" t="s">
        <v>2320</v>
      </c>
      <c r="K408" s="91"/>
      <c r="L408" s="91" t="s">
        <v>344</v>
      </c>
      <c r="M408" s="91"/>
      <c r="N408" s="187"/>
      <c r="O408" s="202" t="s">
        <v>495</v>
      </c>
      <c r="P408" s="93"/>
      <c r="Q408" s="95" t="s">
        <v>357</v>
      </c>
      <c r="R408" s="91" t="s">
        <v>358</v>
      </c>
      <c r="S408" s="91" t="s">
        <v>361</v>
      </c>
      <c r="T408" s="95" t="s">
        <v>364</v>
      </c>
      <c r="U408" s="91" t="s">
        <v>363</v>
      </c>
      <c r="V408" s="91" t="s">
        <v>984</v>
      </c>
      <c r="W408" s="91">
        <v>18.088999999999999</v>
      </c>
      <c r="X408" s="178"/>
      <c r="Y408" s="95"/>
      <c r="Z408" s="95"/>
      <c r="AA408" s="91"/>
      <c r="AB408" s="91"/>
      <c r="AC408" s="91"/>
      <c r="AD408" s="96" t="s">
        <v>2313</v>
      </c>
      <c r="AE408" s="94"/>
      <c r="AF408" s="91"/>
      <c r="AG408" s="91"/>
      <c r="AH408" s="100"/>
      <c r="AI408" s="100"/>
      <c r="AJ408" s="100"/>
      <c r="AK408" s="100"/>
      <c r="AL408" s="100"/>
      <c r="AM408" s="100"/>
      <c r="AN408" s="100"/>
      <c r="AO408" s="100"/>
    </row>
    <row r="409" spans="1:41" s="53" customFormat="1" x14ac:dyDescent="0.25">
      <c r="A409" s="91" t="s">
        <v>604</v>
      </c>
      <c r="B409" s="77" t="s">
        <v>1059</v>
      </c>
      <c r="C409" s="96" t="s">
        <v>1836</v>
      </c>
      <c r="D409" s="187">
        <v>36717</v>
      </c>
      <c r="E409" s="96" t="s">
        <v>1047</v>
      </c>
      <c r="F409" s="202"/>
      <c r="G409" s="140" t="s">
        <v>792</v>
      </c>
      <c r="H409" s="91" t="s">
        <v>1306</v>
      </c>
      <c r="I409" s="95"/>
      <c r="J409" s="93" t="s">
        <v>2320</v>
      </c>
      <c r="K409" s="91"/>
      <c r="L409" s="91" t="s">
        <v>356</v>
      </c>
      <c r="M409" s="91"/>
      <c r="N409" s="187"/>
      <c r="O409" s="202" t="s">
        <v>1042</v>
      </c>
      <c r="P409" s="93"/>
      <c r="Q409" s="95" t="s">
        <v>359</v>
      </c>
      <c r="R409" s="91"/>
      <c r="S409" s="91"/>
      <c r="T409" s="95"/>
      <c r="U409" s="91" t="s">
        <v>362</v>
      </c>
      <c r="V409" s="91" t="s">
        <v>984</v>
      </c>
      <c r="W409" s="91">
        <v>10.786</v>
      </c>
      <c r="X409" s="178"/>
      <c r="Y409" s="95"/>
      <c r="Z409" s="95"/>
      <c r="AA409" s="91"/>
      <c r="AB409" s="91"/>
      <c r="AC409" s="91"/>
      <c r="AD409" s="96" t="s">
        <v>2313</v>
      </c>
      <c r="AE409" s="94"/>
      <c r="AF409" s="91"/>
      <c r="AG409" s="76"/>
      <c r="AH409" s="100"/>
      <c r="AI409" s="100"/>
      <c r="AJ409" s="100"/>
      <c r="AK409" s="100"/>
      <c r="AL409" s="100"/>
      <c r="AM409" s="100"/>
      <c r="AN409" s="100"/>
      <c r="AO409" s="100"/>
    </row>
    <row r="410" spans="1:41" s="53" customFormat="1" x14ac:dyDescent="0.25">
      <c r="A410" s="91" t="s">
        <v>2183</v>
      </c>
      <c r="B410" s="77" t="s">
        <v>1059</v>
      </c>
      <c r="C410" s="77" t="s">
        <v>217</v>
      </c>
      <c r="D410" s="196">
        <v>36726</v>
      </c>
      <c r="E410" s="77" t="s">
        <v>634</v>
      </c>
      <c r="F410" s="77"/>
      <c r="G410" s="77" t="s">
        <v>1950</v>
      </c>
      <c r="H410" s="76" t="s">
        <v>1667</v>
      </c>
      <c r="I410" s="79"/>
      <c r="J410" s="76" t="s">
        <v>2320</v>
      </c>
      <c r="K410" s="76"/>
      <c r="L410" s="79" t="s">
        <v>200</v>
      </c>
      <c r="M410" s="76"/>
      <c r="N410" s="186"/>
      <c r="O410" s="77" t="s">
        <v>2327</v>
      </c>
      <c r="P410" s="76"/>
      <c r="Q410" s="79" t="s">
        <v>884</v>
      </c>
      <c r="R410" s="76" t="s">
        <v>885</v>
      </c>
      <c r="S410" s="76" t="s">
        <v>886</v>
      </c>
      <c r="T410" s="79" t="s">
        <v>887</v>
      </c>
      <c r="U410" s="76"/>
      <c r="V410" s="76"/>
      <c r="W410" s="81">
        <v>9.9749999999999996</v>
      </c>
      <c r="X410" s="177"/>
      <c r="Y410" s="79"/>
      <c r="Z410" s="79"/>
      <c r="AA410" s="76"/>
      <c r="AB410" s="76"/>
      <c r="AC410" s="76"/>
      <c r="AD410" s="77" t="s">
        <v>2313</v>
      </c>
      <c r="AE410" s="79"/>
      <c r="AF410" s="76"/>
      <c r="AG410" s="100"/>
      <c r="AH410" s="100"/>
      <c r="AI410" s="100"/>
      <c r="AJ410" s="100"/>
      <c r="AK410" s="100"/>
      <c r="AL410" s="100"/>
      <c r="AM410" s="100"/>
      <c r="AN410" s="100"/>
      <c r="AO410" s="100"/>
    </row>
    <row r="411" spans="1:41" s="53" customFormat="1" x14ac:dyDescent="0.25">
      <c r="A411" s="76" t="s">
        <v>1004</v>
      </c>
      <c r="B411" s="77" t="s">
        <v>1058</v>
      </c>
      <c r="C411" s="77" t="s">
        <v>1596</v>
      </c>
      <c r="D411" s="186"/>
      <c r="E411" s="77" t="s">
        <v>2322</v>
      </c>
      <c r="F411" s="77" t="s">
        <v>1877</v>
      </c>
      <c r="G411" s="77" t="s">
        <v>1950</v>
      </c>
      <c r="H411" s="76"/>
      <c r="I411" s="76" t="s">
        <v>1544</v>
      </c>
      <c r="J411" s="76"/>
      <c r="K411" s="76" t="s">
        <v>2317</v>
      </c>
      <c r="L411" s="76" t="s">
        <v>1596</v>
      </c>
      <c r="M411" s="76"/>
      <c r="N411" s="186"/>
      <c r="O411" s="77"/>
      <c r="P411" s="76"/>
      <c r="Q411" s="76" t="s">
        <v>1543</v>
      </c>
      <c r="R411" s="76" t="s">
        <v>1499</v>
      </c>
      <c r="S411" s="76"/>
      <c r="T411" s="76"/>
      <c r="U411" s="76" t="s">
        <v>1500</v>
      </c>
      <c r="V411" s="76"/>
      <c r="W411" s="76"/>
      <c r="X411" s="177"/>
      <c r="Y411" s="79"/>
      <c r="Z411" s="79"/>
      <c r="AA411" s="76"/>
      <c r="AB411" s="76"/>
      <c r="AC411" s="76"/>
      <c r="AD411" s="77"/>
      <c r="AE411" s="79"/>
      <c r="AF411" s="76"/>
      <c r="AG411" s="76"/>
      <c r="AH411" s="100"/>
      <c r="AI411" s="100"/>
      <c r="AJ411" s="100"/>
      <c r="AK411" s="100"/>
      <c r="AL411" s="100"/>
      <c r="AM411" s="100"/>
      <c r="AN411" s="100"/>
      <c r="AO411" s="100"/>
    </row>
    <row r="412" spans="1:41" s="53" customFormat="1" ht="26.4" x14ac:dyDescent="0.25">
      <c r="A412" s="76" t="s">
        <v>517</v>
      </c>
      <c r="B412" s="77" t="s">
        <v>1059</v>
      </c>
      <c r="C412" s="77" t="s">
        <v>217</v>
      </c>
      <c r="D412" s="186">
        <v>36790</v>
      </c>
      <c r="E412" s="77" t="s">
        <v>504</v>
      </c>
      <c r="F412" s="77" t="s">
        <v>1877</v>
      </c>
      <c r="G412" s="77" t="s">
        <v>1950</v>
      </c>
      <c r="H412" s="76" t="s">
        <v>1335</v>
      </c>
      <c r="I412" s="79" t="s">
        <v>1336</v>
      </c>
      <c r="J412" s="76" t="s">
        <v>2320</v>
      </c>
      <c r="K412" s="76"/>
      <c r="L412" s="76" t="s">
        <v>2317</v>
      </c>
      <c r="M412" s="76"/>
      <c r="N412" s="186"/>
      <c r="O412" s="77" t="s">
        <v>2315</v>
      </c>
      <c r="P412" s="76"/>
      <c r="Q412" s="79" t="s">
        <v>1410</v>
      </c>
      <c r="R412" s="76" t="s">
        <v>1411</v>
      </c>
      <c r="S412" s="76"/>
      <c r="T412" s="79"/>
      <c r="U412" s="76" t="s">
        <v>1412</v>
      </c>
      <c r="V412" s="76" t="s">
        <v>984</v>
      </c>
      <c r="W412" s="81">
        <v>20.82</v>
      </c>
      <c r="X412" s="177"/>
      <c r="Y412" s="79"/>
      <c r="Z412" s="79"/>
      <c r="AA412" s="76"/>
      <c r="AB412" s="76"/>
      <c r="AC412" s="76"/>
      <c r="AD412" s="77" t="s">
        <v>2313</v>
      </c>
      <c r="AE412" s="79"/>
      <c r="AF412" s="76"/>
      <c r="AG412" s="100"/>
      <c r="AH412" s="100"/>
      <c r="AI412" s="100"/>
      <c r="AJ412" s="100"/>
      <c r="AK412" s="100"/>
      <c r="AL412" s="100"/>
      <c r="AM412" s="100"/>
      <c r="AN412" s="100"/>
      <c r="AO412" s="100"/>
    </row>
    <row r="413" spans="1:41" x14ac:dyDescent="0.25">
      <c r="A413" s="76" t="s">
        <v>1005</v>
      </c>
      <c r="B413" s="77" t="s">
        <v>1058</v>
      </c>
      <c r="C413" s="77"/>
      <c r="D413" s="186"/>
      <c r="E413" s="77" t="s">
        <v>2318</v>
      </c>
      <c r="F413" s="77" t="s">
        <v>1877</v>
      </c>
      <c r="G413" s="77" t="s">
        <v>1950</v>
      </c>
      <c r="H413" s="76"/>
      <c r="I413" s="76" t="s">
        <v>1794</v>
      </c>
      <c r="J413" s="76"/>
      <c r="K413" s="76" t="s">
        <v>2317</v>
      </c>
      <c r="L413" s="76" t="s">
        <v>2317</v>
      </c>
      <c r="M413" s="76"/>
      <c r="N413" s="186"/>
      <c r="O413" s="77"/>
      <c r="P413" s="76"/>
      <c r="Q413" s="76"/>
      <c r="R413" s="76" t="s">
        <v>1501</v>
      </c>
      <c r="S413" s="76" t="s">
        <v>1502</v>
      </c>
      <c r="T413" s="76"/>
      <c r="U413" s="76" t="s">
        <v>1503</v>
      </c>
      <c r="V413" s="76"/>
      <c r="W413" s="76"/>
      <c r="X413" s="177"/>
      <c r="Y413" s="79"/>
      <c r="Z413" s="79"/>
      <c r="AA413" s="76"/>
      <c r="AB413" s="76"/>
      <c r="AC413" s="76"/>
      <c r="AD413" s="77"/>
      <c r="AE413" s="79"/>
      <c r="AF413" s="76"/>
    </row>
    <row r="414" spans="1:41" x14ac:dyDescent="0.25">
      <c r="F414" s="77"/>
      <c r="G414" s="77"/>
    </row>
  </sheetData>
  <autoFilter ref="A10:AG413"/>
  <customSheetViews>
    <customSheetView guid="{50946126-04B7-4DC6-A434-CD2C9954BE5D}" scale="75" fitToPage="1" showAutoFilter="1">
      <pane xSplit="1" ySplit="10" topLeftCell="B11" activePane="bottomRight" state="frozenSplit"/>
      <selection pane="bottomRight" activeCell="C4" sqref="C4"/>
      <pageMargins left="0.125" right="0.125" top="0.61" bottom="0.47" header="0.39" footer="0.37"/>
      <printOptions gridLines="1"/>
      <pageSetup paperSize="5" scale="11" fitToHeight="0" orientation="portrait" r:id="rId1"/>
      <headerFooter alignWithMargins="0">
        <oddHeader>&amp;C&amp;"Arial,Bold"&amp;12Top 200 US Gas Users&amp;"Arial,Regular"&amp;10
Source: MIPD Database via Business Intelligence- June00</oddHeader>
        <oddFooter>Page &amp;P of &amp;N</oddFooter>
      </headerFooter>
      <autoFilter ref="A10:AG413"/>
    </customSheetView>
    <customSheetView guid="{3BF1C3A2-9096-11D4-8F2D-00508BC9F29D}" showPageBreaks="1" fitToPage="1" showAutoFilter="1" showRuler="0">
      <pane xSplit="1" ySplit="1" topLeftCell="B206" activePane="bottomRight" state="frozenSplit"/>
      <selection pane="bottomRight" activeCell="A208" sqref="A208"/>
      <pageMargins left="0.125" right="0.125" top="0.61" bottom="0.47" header="0.39" footer="0.37"/>
      <printOptions gridLines="1"/>
      <pageSetup paperSize="5" scale="11" fitToHeight="0" orientation="portrait" r:id="rId2"/>
      <headerFooter alignWithMargins="0">
        <oddHeader>&amp;C&amp;"Arial,Bold"&amp;12Top 200 US Gas Users&amp;"Arial,Regular"&amp;10
Source: MIPD Database via Business Intelligence- June00</oddHeader>
        <oddFooter>Page &amp;P of &amp;N</oddFooter>
      </headerFooter>
      <autoFilter ref="B1:AH1"/>
    </customSheetView>
    <customSheetView guid="{858762F1-9000-11D4-9501-000064657374}" showPageBreaks="1" fitToPage="1" filter="1" showAutoFilter="1" showRuler="0">
      <pane xSplit="1" ySplit="2" topLeftCell="B265" activePane="bottomRight" state="frozenSplit"/>
      <selection pane="bottomRight" activeCell="A274" sqref="A274"/>
      <pageMargins left="0.125" right="0.125" top="0.61" bottom="0.47" header="0.39" footer="0.37"/>
      <printOptions gridLines="1"/>
      <pageSetup paperSize="5" scale="11" fitToHeight="0" orientation="portrait" r:id="rId3"/>
      <headerFooter alignWithMargins="0">
        <oddHeader>&amp;C&amp;"Arial,Bold"&amp;12Top 200 US Gas Users&amp;"Arial,Regular"&amp;10
Source: MIPD Database via Business Intelligence- June00</oddHeader>
        <oddFooter>Page &amp;P of &amp;N</oddFooter>
      </headerFooter>
      <autoFilter ref="B1:AH1">
        <filterColumn colId="5">
          <filters>
            <filter val="Bryan Hull"/>
          </filters>
        </filterColumn>
      </autoFilter>
    </customSheetView>
    <customSheetView guid="{1D6EB216-8D6B-11D4-AE61-00D0B7532C5E}" fitToPage="1" filter="1" showAutoFilter="1" showRuler="0">
      <pane xSplit="1" ySplit="1" topLeftCell="B2" activePane="bottomRight" state="frozenSplit"/>
      <selection pane="bottomRight" activeCell="F416" sqref="F416"/>
      <pageMargins left="0.125" right="0.125" top="0.61" bottom="0.47" header="0.39" footer="0.37"/>
      <printOptions gridLines="1"/>
      <pageSetup paperSize="5" scale="11" fitToHeight="0" orientation="portrait" r:id="rId4"/>
      <headerFooter alignWithMargins="0">
        <oddHeader>&amp;C&amp;"Arial,Bold"&amp;12Top 200 US Gas Users&amp;"Arial,Regular"&amp;10
Source: MIPD Database via Business Intelligence- June00</oddHeader>
        <oddFooter>Page &amp;P of &amp;N</oddFooter>
      </headerFooter>
      <autoFilter ref="B1:AH1">
        <filterColumn colId="0">
          <filters>
            <filter val="Lufthansa Airlines"/>
          </filters>
        </filterColumn>
      </autoFilter>
    </customSheetView>
    <customSheetView guid="{D2AED1D1-8B0E-11D4-AE60-00D0B7532C5E}" scale="75" showPageBreaks="1" fitToPage="1" showAutoFilter="1" showRuler="0">
      <pane xSplit="1" ySplit="10" topLeftCell="B11" activePane="bottomRight" state="frozenSplit"/>
      <selection pane="bottomRight" activeCell="C4" sqref="C4"/>
      <pageMargins left="0.125" right="0.125" top="0.61" bottom="0.47" header="0.39" footer="0.37"/>
      <printOptions gridLines="1"/>
      <pageSetup paperSize="5" scale="11" fitToHeight="0" orientation="portrait" r:id="rId5"/>
      <headerFooter alignWithMargins="0">
        <oddHeader>&amp;C&amp;"Arial,Bold"&amp;12Top 200 US Gas Users&amp;"Arial,Regular"&amp;10
Source: MIPD Database via Business Intelligence- June00</oddHeader>
        <oddFooter>Page &amp;P of &amp;N</oddFooter>
      </headerFooter>
      <autoFilter ref="B1:AH1"/>
    </customSheetView>
  </customSheetViews>
  <printOptions gridLines="1"/>
  <pageMargins left="0.125" right="0.125" top="0.61" bottom="0.47" header="0.39" footer="0.37"/>
  <pageSetup paperSize="5" scale="11" fitToHeight="0" orientation="portrait" r:id="rId6"/>
  <headerFooter alignWithMargins="0">
    <oddHeader>&amp;C&amp;"Arial,Bold"&amp;12Top 200 US Gas Users&amp;"Arial,Regular"&amp;10
Source: MIPD Database via Business Intelligence- June00</oddHeader>
    <oddFooter>Page &amp;P of &amp;N</oddFooter>
  </headerFooter>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220"/>
  <sheetViews>
    <sheetView zoomScale="75" workbookViewId="0"/>
  </sheetViews>
  <sheetFormatPr defaultRowHeight="13.2" x14ac:dyDescent="0.25"/>
  <cols>
    <col min="1" max="1" width="50.6640625" customWidth="1"/>
    <col min="2" max="2" width="19.33203125" customWidth="1"/>
    <col min="3" max="3" width="45.88671875" customWidth="1"/>
    <col min="4" max="4" width="17.44140625" style="39" customWidth="1"/>
    <col min="5" max="5" width="19.33203125" customWidth="1"/>
    <col min="6" max="6" width="27.5546875" customWidth="1"/>
    <col min="7" max="7" width="20.109375" style="56" customWidth="1"/>
    <col min="10" max="10" width="15" customWidth="1"/>
    <col min="11" max="11" width="13.109375" customWidth="1"/>
    <col min="12" max="12" width="15.5546875" customWidth="1"/>
    <col min="13" max="14" width="16.6640625" customWidth="1"/>
    <col min="15" max="15" width="13.6640625" customWidth="1"/>
    <col min="16" max="16" width="19" customWidth="1"/>
    <col min="17" max="17" width="34.6640625" customWidth="1"/>
    <col min="18" max="18" width="17.6640625" customWidth="1"/>
    <col min="19" max="19" width="24.44140625" customWidth="1"/>
    <col min="20" max="20" width="15.88671875" customWidth="1"/>
    <col min="21" max="21" width="21.44140625" customWidth="1"/>
    <col min="22" max="22" width="19.44140625" customWidth="1"/>
    <col min="23" max="23" width="17" customWidth="1"/>
    <col min="24" max="24" width="19.5546875" customWidth="1"/>
    <col min="25" max="25" width="18.6640625" customWidth="1"/>
    <col min="26" max="26" width="38.109375" customWidth="1"/>
    <col min="27" max="27" width="31.88671875" customWidth="1"/>
    <col min="28" max="28" width="24.44140625" customWidth="1"/>
    <col min="29" max="29" width="20.33203125" customWidth="1"/>
    <col min="30" max="30" width="27.44140625" customWidth="1"/>
    <col min="31" max="31" width="39.88671875" customWidth="1"/>
    <col min="32" max="32" width="77.6640625" customWidth="1"/>
  </cols>
  <sheetData>
    <row r="1" spans="1:41" s="40" customFormat="1" ht="31.2" x14ac:dyDescent="0.3">
      <c r="A1" s="12" t="s">
        <v>1241</v>
      </c>
      <c r="B1" s="38" t="s">
        <v>1021</v>
      </c>
      <c r="C1" s="12" t="s">
        <v>2122</v>
      </c>
      <c r="D1" s="12" t="s">
        <v>1059</v>
      </c>
      <c r="E1" s="12" t="s">
        <v>1948</v>
      </c>
      <c r="F1" s="12" t="s">
        <v>985</v>
      </c>
      <c r="G1" s="55" t="s">
        <v>1527</v>
      </c>
      <c r="H1" s="13" t="s">
        <v>1240</v>
      </c>
      <c r="I1" s="12" t="s">
        <v>1239</v>
      </c>
      <c r="J1" s="12" t="s">
        <v>1639</v>
      </c>
      <c r="K1" s="12" t="s">
        <v>1238</v>
      </c>
      <c r="L1" s="12" t="s">
        <v>1611</v>
      </c>
      <c r="M1" s="12" t="s">
        <v>1610</v>
      </c>
      <c r="N1" s="12" t="s">
        <v>1237</v>
      </c>
      <c r="O1" s="12" t="s">
        <v>1641</v>
      </c>
      <c r="P1" s="12" t="s">
        <v>1242</v>
      </c>
      <c r="Q1" s="12" t="s">
        <v>1236</v>
      </c>
      <c r="R1" s="12" t="s">
        <v>197</v>
      </c>
      <c r="S1" s="12" t="s">
        <v>1235</v>
      </c>
      <c r="T1" s="12" t="s">
        <v>1234</v>
      </c>
      <c r="U1" s="12" t="s">
        <v>1233</v>
      </c>
      <c r="V1" s="12" t="s">
        <v>1232</v>
      </c>
      <c r="W1" s="12" t="s">
        <v>1231</v>
      </c>
      <c r="X1" s="12" t="s">
        <v>206</v>
      </c>
      <c r="Y1" s="12" t="s">
        <v>207</v>
      </c>
      <c r="Z1" s="12" t="s">
        <v>208</v>
      </c>
      <c r="AA1" s="12" t="s">
        <v>986</v>
      </c>
      <c r="AB1" s="12" t="s">
        <v>987</v>
      </c>
      <c r="AC1" s="12" t="s">
        <v>988</v>
      </c>
      <c r="AD1" s="12" t="s">
        <v>989</v>
      </c>
      <c r="AE1" s="12" t="s">
        <v>990</v>
      </c>
      <c r="AF1" s="12" t="s">
        <v>375</v>
      </c>
      <c r="AG1" s="39"/>
    </row>
    <row r="2" spans="1:41" s="15" customFormat="1" x14ac:dyDescent="0.25">
      <c r="A2" s="60" t="str">
        <f>IF(ISBLANK('Master List'!A12),"",'Master List'!A12)</f>
        <v>AES Deepwater, Inc.</v>
      </c>
      <c r="B2" s="60" t="str">
        <f>IF(ISBLANK('Master List'!C12),"",'Master List'!C12)</f>
        <v>Dead</v>
      </c>
      <c r="C2" s="60" t="str">
        <f>IF(ISBLANK('Master List'!H12),"",'Master List'!H12)</f>
        <v/>
      </c>
      <c r="D2" s="154" t="str">
        <f>IF(ISBLANK('Master List'!B12),"",'Master List'!B12)</f>
        <v>Everyone Else</v>
      </c>
      <c r="E2" s="60" t="str">
        <f>IF(ISBLANK('Master List'!G12),"",'Master List'!G12)</f>
        <v>EOL</v>
      </c>
      <c r="F2" s="60" t="str">
        <f>IF(ISBLANK('Master List'!V12),"",'Master List'!V12)</f>
        <v/>
      </c>
      <c r="G2" s="60" t="str">
        <f>IF(ISBLANK('Master List'!D12),"",'Master List'!D12)</f>
        <v/>
      </c>
      <c r="H2" s="60" t="str">
        <f>IF(ISBLANK('Master List'!W12),"",'Master List'!W12)</f>
        <v/>
      </c>
      <c r="I2" s="60" t="str">
        <f>IF(ISBLANK('Master List'!E12),"",'Master List'!E12)</f>
        <v>CAB</v>
      </c>
      <c r="J2" s="60" t="str">
        <f>IF(ISBLANK('Master List'!K12),"",'Master List'!K12)</f>
        <v>NO</v>
      </c>
      <c r="K2" s="60" t="str">
        <f>IF(ISBLANK('Master List'!L12),"",'Master List'!L12)</f>
        <v>NO</v>
      </c>
      <c r="L2" s="60" t="str">
        <f>IF(ISBLANK('Master List'!M12),"",'Master List'!M12)</f>
        <v/>
      </c>
      <c r="M2" s="60" t="str">
        <f>IF(ISBLANK('Master List'!N12),"",'Master List'!N12)</f>
        <v/>
      </c>
      <c r="N2" s="60" t="str">
        <f>IF(ISBLANK('Master List'!O12),"",'Master List'!O12)</f>
        <v/>
      </c>
      <c r="O2" s="60" t="str">
        <f>IF(ISBLANK('Master List'!P12),"",'Master List'!P12)</f>
        <v/>
      </c>
      <c r="P2" s="60" t="str">
        <f>IF(ISBLANK('Master List'!J12),"",'Master List'!J12)</f>
        <v/>
      </c>
      <c r="Q2" s="60" t="str">
        <f>IF(ISBLANK('Master List'!F12),"",'Master List'!F12)</f>
        <v>Bryan Hull</v>
      </c>
      <c r="R2" s="60" t="str">
        <f>IF(ISBLANK('Master List'!X12),"",'Master List'!X12)</f>
        <v/>
      </c>
      <c r="S2" s="60" t="str">
        <f>IF(ISBLANK('Master List'!Y12),"",'Master List'!Y12)</f>
        <v/>
      </c>
      <c r="T2" s="60" t="str">
        <f>IF(ISBLANK('Master List'!Z12),"",'Master List'!Z12)</f>
        <v/>
      </c>
      <c r="U2" s="60" t="str">
        <f>IF(ISBLANK('Master List'!AA12),"",'Master List'!AA12)</f>
        <v/>
      </c>
      <c r="V2" s="60" t="str">
        <f>IF(ISBLANK('Master List'!AB12),"",'Master List'!AB12)</f>
        <v/>
      </c>
      <c r="W2" s="60" t="str">
        <f>IF(ISBLANK('Master List'!AC12),"",'Master List'!AC12)</f>
        <v/>
      </c>
      <c r="X2" s="60" t="str">
        <f>IF(ISBLANK('Master List'!AD12),"",'Master List'!AD12)</f>
        <v>Y</v>
      </c>
      <c r="Y2" s="60" t="str">
        <f>IF(ISBLANK('Master List'!AE12),"",'Master List'!AE12)</f>
        <v/>
      </c>
      <c r="Z2" s="60" t="str">
        <f>IF(ISBLANK('Master List'!AF12),"",'Master List'!AF12)</f>
        <v/>
      </c>
      <c r="AA2" s="60" t="str">
        <f>IF(ISBLANK('Master List'!Q12),"",'Master List'!Q12)</f>
        <v>Patrick Wilkins</v>
      </c>
      <c r="AB2" s="60" t="str">
        <f>IF(ISBLANK('Master List'!R12),"",'Master List'!R12)</f>
        <v>713-472-8687</v>
      </c>
      <c r="AC2" s="60" t="str">
        <f>IF(ISBLANK('Master List'!S12),"",'Master List'!S12)</f>
        <v>713-472-0389</v>
      </c>
      <c r="AD2" s="60" t="str">
        <f>IF(ISBLANK('Master List'!T12),"",'Master List'!T12)</f>
        <v/>
      </c>
      <c r="AE2" s="60" t="str">
        <f>IF(ISBLANK('Master List'!U12),"",'Master List'!U12)</f>
        <v>701 Light Company Rd., Pasadena TX 77506</v>
      </c>
      <c r="AF2" s="60" t="str">
        <f>IF(ISBLANK('Master List'!I12),"",'Master List'!I12)</f>
        <v>PA received by EOL 7-31-00.  Marketing attention needed.-Bad credit, application closed</v>
      </c>
      <c r="AG2" s="61"/>
      <c r="AH2" s="62"/>
      <c r="AI2" s="62"/>
      <c r="AJ2" s="62"/>
      <c r="AK2" s="62"/>
      <c r="AL2" s="62"/>
      <c r="AM2" s="62"/>
      <c r="AN2" s="62"/>
      <c r="AO2" s="62"/>
    </row>
    <row r="3" spans="1:41" s="3" customFormat="1" ht="26.4" x14ac:dyDescent="0.25">
      <c r="A3" s="60" t="str">
        <f>IF(ISBLANK('Master List'!A15),"",'Master List'!A15)</f>
        <v>AGRA Simons Ltd. - Forest Industry Consulting</v>
      </c>
      <c r="B3" s="60" t="str">
        <f>IF(ISBLANK('Master List'!C15),"",'Master List'!C15)</f>
        <v/>
      </c>
      <c r="C3" s="60" t="str">
        <f>IF(ISBLANK('Master List'!H15),"",'Master List'!H15)</f>
        <v/>
      </c>
      <c r="D3" s="154" t="str">
        <f>IF(ISBLANK('Master List'!B15),"",'Master List'!B15)</f>
        <v>Everyone Else</v>
      </c>
      <c r="E3" s="60" t="str">
        <f>IF(ISBLANK('Master List'!G15),"",'Master List'!G15)</f>
        <v>EOL</v>
      </c>
      <c r="F3" s="60" t="str">
        <f>IF(ISBLANK('Master List'!V15),"",'Master List'!V15)</f>
        <v/>
      </c>
      <c r="G3" s="60">
        <f>IF(ISBLANK('Master List'!D15),"",'Master List'!D15)</f>
        <v>36790</v>
      </c>
      <c r="H3" s="60" t="str">
        <f>IF(ISBLANK('Master List'!W15),"",'Master List'!W15)</f>
        <v/>
      </c>
      <c r="I3" s="60" t="str">
        <f>IF(ISBLANK('Master List'!E15),"",'Master List'!E15)</f>
        <v>JF/SC</v>
      </c>
      <c r="J3" s="60" t="str">
        <f>IF(ISBLANK('Master List'!K15),"",'Master List'!K15)</f>
        <v/>
      </c>
      <c r="K3" s="60" t="str">
        <f>IF(ISBLANK('Master List'!L15),"",'Master List'!L15)</f>
        <v>NO</v>
      </c>
      <c r="L3" s="60" t="str">
        <f>IF(ISBLANK('Master List'!M15),"",'Master List'!M15)</f>
        <v>Read Only</v>
      </c>
      <c r="M3" s="60">
        <f>IF(ISBLANK('Master List'!N15),"",'Master List'!N15)</f>
        <v>36735</v>
      </c>
      <c r="N3" s="60" t="str">
        <f>IF(ISBLANK('Master List'!O15),"",'Master List'!O15)</f>
        <v/>
      </c>
      <c r="O3" s="60" t="str">
        <f>IF(ISBLANK('Master List'!P15),"",'Master List'!P15)</f>
        <v/>
      </c>
      <c r="P3" s="60" t="str">
        <f>IF(ISBLANK('Master List'!J15),"",'Master List'!J15)</f>
        <v/>
      </c>
      <c r="Q3" s="60" t="str">
        <f>IF(ISBLANK('Master List'!F15),"",'Master List'!F15)</f>
        <v>Bryan Hull</v>
      </c>
      <c r="R3" s="60" t="str">
        <f>IF(ISBLANK('Master List'!X15),"",'Master List'!X15)</f>
        <v/>
      </c>
      <c r="S3" s="60" t="str">
        <f>IF(ISBLANK('Master List'!Y15),"",'Master List'!Y15)</f>
        <v/>
      </c>
      <c r="T3" s="60" t="str">
        <f>IF(ISBLANK('Master List'!Z15),"",'Master List'!Z15)</f>
        <v/>
      </c>
      <c r="U3" s="60" t="str">
        <f>IF(ISBLANK('Master List'!AA15),"",'Master List'!AA15)</f>
        <v/>
      </c>
      <c r="V3" s="60" t="str">
        <f>IF(ISBLANK('Master List'!AB15),"",'Master List'!AB15)</f>
        <v/>
      </c>
      <c r="W3" s="60" t="str">
        <f>IF(ISBLANK('Master List'!AC15),"",'Master List'!AC15)</f>
        <v/>
      </c>
      <c r="X3" s="60" t="str">
        <f>IF(ISBLANK('Master List'!AD15),"",'Master List'!AD15)</f>
        <v/>
      </c>
      <c r="Y3" s="60" t="str">
        <f>IF(ISBLANK('Master List'!AE15),"",'Master List'!AE15)</f>
        <v/>
      </c>
      <c r="Z3" s="60" t="str">
        <f>IF(ISBLANK('Master List'!AF15),"",'Master List'!AF15)</f>
        <v/>
      </c>
      <c r="AA3" s="60" t="str">
        <f>IF(ISBLANK('Master List'!Q15),"",'Master List'!Q15)</f>
        <v>Michael Sinclair--Senior Consultant</v>
      </c>
      <c r="AB3" s="60" t="str">
        <f>IF(ISBLANK('Master List'!R15),"",'Master List'!R15)</f>
        <v>604-664-3279</v>
      </c>
      <c r="AC3" s="60" t="str">
        <f>IF(ISBLANK('Master List'!S15),"",'Master List'!S15)</f>
        <v>604-664-5381</v>
      </c>
      <c r="AD3" s="60" t="str">
        <f>IF(ISBLANK('Master List'!T15),"",'Master List'!T15)</f>
        <v>mike.sinclair@agra.com</v>
      </c>
      <c r="AE3" s="60" t="str">
        <f>IF(ISBLANK('Master List'!U15),"",'Master List'!U15)</f>
        <v>Suite 400-111 Dunsmuir St., Vancouver, B.C. V6B 5W3</v>
      </c>
      <c r="AF3" s="60" t="str">
        <f>IF(ISBLANK('Master List'!I15),"",'Master List'!I15)</f>
        <v>Left voice mail on 9/14-no return call yet</v>
      </c>
      <c r="AG3" s="64"/>
      <c r="AH3" s="64"/>
      <c r="AI3" s="64"/>
      <c r="AJ3" s="64"/>
      <c r="AK3" s="64"/>
      <c r="AL3" s="64"/>
      <c r="AM3" s="64"/>
      <c r="AN3" s="64"/>
      <c r="AO3" s="64"/>
    </row>
    <row r="4" spans="1:41" s="3" customFormat="1" x14ac:dyDescent="0.25">
      <c r="A4" s="60" t="str">
        <f>IF(ISBLANK('Master List'!A17),"",'Master List'!A17)</f>
        <v>Agway</v>
      </c>
      <c r="B4" s="60" t="str">
        <f>IF(ISBLANK('Master List'!C17),"",'Master List'!C17)</f>
        <v/>
      </c>
      <c r="C4" s="60" t="str">
        <f>IF(ISBLANK('Master List'!H17),"",'Master List'!H17)</f>
        <v/>
      </c>
      <c r="D4" s="154" t="str">
        <f>IF(ISBLANK('Master List'!B17),"",'Master List'!B17)</f>
        <v>Everyone Else</v>
      </c>
      <c r="E4" s="60" t="str">
        <f>IF(ISBLANK('Master List'!G17),"",'Master List'!G17)</f>
        <v>EOL</v>
      </c>
      <c r="F4" s="60" t="str">
        <f>IF(ISBLANK('Master List'!V17),"",'Master List'!V17)</f>
        <v/>
      </c>
      <c r="G4" s="60" t="str">
        <f>IF(ISBLANK('Master List'!D17),"",'Master List'!D17)</f>
        <v/>
      </c>
      <c r="H4" s="60" t="str">
        <f>IF(ISBLANK('Master List'!W17),"",'Master List'!W17)</f>
        <v/>
      </c>
      <c r="I4" s="60" t="str">
        <f>IF(ISBLANK('Master List'!E17),"",'Master List'!E17)</f>
        <v>SW</v>
      </c>
      <c r="J4" s="60" t="str">
        <f>IF(ISBLANK('Master List'!K17),"",'Master List'!K17)</f>
        <v>NO</v>
      </c>
      <c r="K4" s="60" t="str">
        <f>IF(ISBLANK('Master List'!L17),"",'Master List'!L17)</f>
        <v/>
      </c>
      <c r="L4" s="60" t="str">
        <f>IF(ISBLANK('Master List'!M17),"",'Master List'!M17)</f>
        <v>Read Only</v>
      </c>
      <c r="M4" s="60" t="str">
        <f>IF(ISBLANK('Master List'!N17),"",'Master List'!N17)</f>
        <v/>
      </c>
      <c r="N4" s="60" t="str">
        <f>IF(ISBLANK('Master List'!O17),"",'Master List'!O17)</f>
        <v/>
      </c>
      <c r="O4" s="60" t="str">
        <f>IF(ISBLANK('Master List'!P17),"",'Master List'!P17)</f>
        <v/>
      </c>
      <c r="P4" s="60" t="str">
        <f>IF(ISBLANK('Master List'!J17),"",'Master List'!J17)</f>
        <v/>
      </c>
      <c r="Q4" s="60" t="str">
        <f>IF(ISBLANK('Master List'!F17),"",'Master List'!F17)</f>
        <v>Bryan Hull</v>
      </c>
      <c r="R4" s="60" t="str">
        <f>IF(ISBLANK('Master List'!X17),"",'Master List'!X17)</f>
        <v/>
      </c>
      <c r="S4" s="60" t="str">
        <f>IF(ISBLANK('Master List'!Y17),"",'Master List'!Y17)</f>
        <v/>
      </c>
      <c r="T4" s="60" t="str">
        <f>IF(ISBLANK('Master List'!Z17),"",'Master List'!Z17)</f>
        <v/>
      </c>
      <c r="U4" s="60" t="str">
        <f>IF(ISBLANK('Master List'!AA17),"",'Master List'!AA17)</f>
        <v/>
      </c>
      <c r="V4" s="60" t="str">
        <f>IF(ISBLANK('Master List'!AB17),"",'Master List'!AB17)</f>
        <v/>
      </c>
      <c r="W4" s="60" t="str">
        <f>IF(ISBLANK('Master List'!AC17),"",'Master List'!AC17)</f>
        <v/>
      </c>
      <c r="X4" s="60" t="str">
        <f>IF(ISBLANK('Master List'!AD17),"",'Master List'!AD17)</f>
        <v>N</v>
      </c>
      <c r="Y4" s="60" t="str">
        <f>IF(ISBLANK('Master List'!AE17),"",'Master List'!AE17)</f>
        <v/>
      </c>
      <c r="Z4" s="60" t="str">
        <f>IF(ISBLANK('Master List'!AF17),"",'Master List'!AF17)</f>
        <v/>
      </c>
      <c r="AA4" s="60" t="str">
        <f>IF(ISBLANK('Master List'!Q17),"",'Master List'!Q17)</f>
        <v/>
      </c>
      <c r="AB4" s="60" t="str">
        <f>IF(ISBLANK('Master List'!R17),"",'Master List'!R17)</f>
        <v>315-449-7061</v>
      </c>
      <c r="AC4" s="60" t="str">
        <f>IF(ISBLANK('Master List'!S17),"",'Master List'!S17)</f>
        <v/>
      </c>
      <c r="AD4" s="60" t="str">
        <f>IF(ISBLANK('Master List'!T17),"",'Master List'!T17)</f>
        <v/>
      </c>
      <c r="AE4" s="60" t="str">
        <f>IF(ISBLANK('Master List'!U17),"",'Master List'!U17)</f>
        <v>333 Butternut Dr., Dewitt NY 13214</v>
      </c>
      <c r="AF4" s="60" t="str">
        <f>IF(ISBLANK('Master List'!I17),"",'Master List'!I17)</f>
        <v>Contact name?</v>
      </c>
      <c r="AG4" s="64"/>
      <c r="AH4" s="64"/>
      <c r="AI4" s="64"/>
      <c r="AJ4" s="64"/>
      <c r="AK4" s="64"/>
      <c r="AL4" s="64"/>
      <c r="AM4" s="64"/>
      <c r="AN4" s="64"/>
      <c r="AO4" s="64"/>
    </row>
    <row r="5" spans="1:41" s="14" customFormat="1" ht="39.6" x14ac:dyDescent="0.25">
      <c r="A5" s="60" t="str">
        <f>IF(ISBLANK('Master List'!A18),"",'Master List'!A18)</f>
        <v>Ail Systems</v>
      </c>
      <c r="B5" s="60" t="str">
        <f>IF(ISBLANK('Master List'!C18),"",'Master List'!C18)</f>
        <v>Dead</v>
      </c>
      <c r="C5" s="60" t="str">
        <f>IF(ISBLANK('Master List'!H18),"",'Master List'!H18)</f>
        <v>dead</v>
      </c>
      <c r="D5" s="154" t="str">
        <f>IF(ISBLANK('Master List'!B18),"",'Master List'!B18)</f>
        <v>Top 200</v>
      </c>
      <c r="E5" s="60" t="str">
        <f>IF(ISBLANK('Master List'!G18),"",'Master List'!G18)</f>
        <v>NA</v>
      </c>
      <c r="F5" s="60" t="str">
        <f>IF(ISBLANK('Master List'!V18),"",'Master List'!V18)</f>
        <v>**</v>
      </c>
      <c r="G5" s="60">
        <f>IF(ISBLANK('Master List'!D18),"",'Master List'!D18)</f>
        <v>36721</v>
      </c>
      <c r="H5" s="60">
        <f>IF(ISBLANK('Master List'!W18),"",'Master List'!W18)</f>
        <v>24.1</v>
      </c>
      <c r="I5" s="60" t="str">
        <f>IF(ISBLANK('Master List'!E18),"",'Master List'!E18)</f>
        <v>TB</v>
      </c>
      <c r="J5" s="60" t="str">
        <f>IF(ISBLANK('Master List'!K18),"",'Master List'!K18)</f>
        <v/>
      </c>
      <c r="K5" s="60" t="str">
        <f>IF(ISBLANK('Master List'!L18),"",'Master List'!L18)</f>
        <v>NO</v>
      </c>
      <c r="L5" s="60" t="str">
        <f>IF(ISBLANK('Master List'!M18),"",'Master List'!M18)</f>
        <v/>
      </c>
      <c r="M5" s="60" t="str">
        <f>IF(ISBLANK('Master List'!N18),"",'Master List'!N18)</f>
        <v/>
      </c>
      <c r="N5" s="60" t="str">
        <f>IF(ISBLANK('Master List'!O18),"",'Master List'!O18)</f>
        <v>NONE</v>
      </c>
      <c r="O5" s="60" t="str">
        <f>IF(ISBLANK('Master List'!P18),"",'Master List'!P18)</f>
        <v/>
      </c>
      <c r="P5" s="60" t="str">
        <f>IF(ISBLANK('Master List'!J18),"",'Master List'!J18)</f>
        <v>NO TRADES</v>
      </c>
      <c r="Q5" s="60" t="str">
        <f>IF(ISBLANK('Master List'!F18),"",'Master List'!F18)</f>
        <v/>
      </c>
      <c r="R5" s="60" t="str">
        <f>IF(ISBLANK('Master List'!X18),"",'Master List'!X18)</f>
        <v/>
      </c>
      <c r="S5" s="60" t="str">
        <f>IF(ISBLANK('Master List'!Y18),"",'Master List'!Y18)</f>
        <v/>
      </c>
      <c r="T5" s="60" t="str">
        <f>IF(ISBLANK('Master List'!Z18),"",'Master List'!Z18)</f>
        <v/>
      </c>
      <c r="U5" s="60" t="str">
        <f>IF(ISBLANK('Master List'!AA18),"",'Master List'!AA18)</f>
        <v/>
      </c>
      <c r="V5" s="60" t="str">
        <f>IF(ISBLANK('Master List'!AB18),"",'Master List'!AB18)</f>
        <v/>
      </c>
      <c r="W5" s="60" t="str">
        <f>IF(ISBLANK('Master List'!AC18),"",'Master List'!AC18)</f>
        <v/>
      </c>
      <c r="X5" s="60" t="str">
        <f>IF(ISBLANK('Master List'!AD18),"",'Master List'!AD18)</f>
        <v>N</v>
      </c>
      <c r="Y5" s="60" t="str">
        <f>IF(ISBLANK('Master List'!AE18),"",'Master List'!AE18)</f>
        <v/>
      </c>
      <c r="Z5" s="60" t="str">
        <f>IF(ISBLANK('Master List'!AF18),"",'Master List'!AF18)</f>
        <v/>
      </c>
      <c r="AA5" s="60" t="str">
        <f>IF(ISBLANK('Master List'!Q18),"",'Master List'!Q18)</f>
        <v>Joe Biasi</v>
      </c>
      <c r="AB5" s="60" t="str">
        <f>IF(ISBLANK('Master List'!R18),"",'Master List'!R18)</f>
        <v>631-595-5000</v>
      </c>
      <c r="AC5" s="60" t="str">
        <f>IF(ISBLANK('Master List'!S18),"",'Master List'!S18)</f>
        <v/>
      </c>
      <c r="AD5" s="60" t="str">
        <f>IF(ISBLANK('Master List'!T18),"",'Master List'!T18)</f>
        <v/>
      </c>
      <c r="AE5" s="60" t="str">
        <f>IF(ISBLANK('Master List'!U18),"",'Master List'!U18)</f>
        <v/>
      </c>
      <c r="AF5" s="60" t="str">
        <f>IF(ISBLANK('Master List'!I18),"",'Master List'!I18)</f>
        <v>7/10. BAD INFORMATION:  AIL Systems is a SMALL energy user.  There are (2) manufacturing sites total with a total of 1,000 employees.  AIL is a light manufacturer, not energy entensive.  No EOL opportunity</v>
      </c>
      <c r="AG5" s="64"/>
      <c r="AH5" s="65"/>
      <c r="AI5" s="65"/>
      <c r="AJ5" s="65"/>
      <c r="AK5" s="65"/>
      <c r="AL5" s="65"/>
      <c r="AM5" s="65"/>
      <c r="AN5" s="65"/>
      <c r="AO5" s="65"/>
    </row>
    <row r="6" spans="1:41" s="5" customFormat="1" x14ac:dyDescent="0.25">
      <c r="A6" s="60" t="str">
        <f>IF(ISBLANK('Master List'!A21),"",'Master List'!A21)</f>
        <v>AirTran Airways</v>
      </c>
      <c r="B6" s="60" t="str">
        <f>IF(ISBLANK('Master List'!C21),"",'Master List'!C21)</f>
        <v/>
      </c>
      <c r="C6" s="60" t="str">
        <f>IF(ISBLANK('Master List'!H21),"",'Master List'!H21)</f>
        <v/>
      </c>
      <c r="D6" s="154" t="str">
        <f>IF(ISBLANK('Master List'!B21),"",'Master List'!B21)</f>
        <v>Everyone Else</v>
      </c>
      <c r="E6" s="60" t="str">
        <f>IF(ISBLANK('Master List'!G21),"",'Master List'!G21)</f>
        <v>EOL</v>
      </c>
      <c r="F6" s="60" t="str">
        <f>IF(ISBLANK('Master List'!V21),"",'Master List'!V21)</f>
        <v/>
      </c>
      <c r="G6" s="60" t="str">
        <f>IF(ISBLANK('Master List'!D21),"",'Master List'!D21)</f>
        <v/>
      </c>
      <c r="H6" s="60" t="str">
        <f>IF(ISBLANK('Master List'!W21),"",'Master List'!W21)</f>
        <v/>
      </c>
      <c r="I6" s="60" t="str">
        <f>IF(ISBLANK('Master List'!E21),"",'Master List'!E21)</f>
        <v>CAB</v>
      </c>
      <c r="J6" s="60" t="str">
        <f>IF(ISBLANK('Master List'!K21),"",'Master List'!K21)</f>
        <v>NO</v>
      </c>
      <c r="K6" s="60" t="str">
        <f>IF(ISBLANK('Master List'!L21),"",'Master List'!L21)</f>
        <v>NO</v>
      </c>
      <c r="L6" s="60" t="str">
        <f>IF(ISBLANK('Master List'!M21),"",'Master List'!M21)</f>
        <v/>
      </c>
      <c r="M6" s="60" t="str">
        <f>IF(ISBLANK('Master List'!N21),"",'Master List'!N21)</f>
        <v/>
      </c>
      <c r="N6" s="60" t="str">
        <f>IF(ISBLANK('Master List'!O21),"",'Master List'!O21)</f>
        <v/>
      </c>
      <c r="O6" s="60" t="str">
        <f>IF(ISBLANK('Master List'!P21),"",'Master List'!P21)</f>
        <v/>
      </c>
      <c r="P6" s="60" t="str">
        <f>IF(ISBLANK('Master List'!J21),"",'Master List'!J21)</f>
        <v/>
      </c>
      <c r="Q6" s="60" t="str">
        <f>IF(ISBLANK('Master List'!F21),"",'Master List'!F21)</f>
        <v>Bryan Hull</v>
      </c>
      <c r="R6" s="60" t="str">
        <f>IF(ISBLANK('Master List'!X21),"",'Master List'!X21)</f>
        <v/>
      </c>
      <c r="S6" s="60" t="str">
        <f>IF(ISBLANK('Master List'!Y21),"",'Master List'!Y21)</f>
        <v/>
      </c>
      <c r="T6" s="60" t="str">
        <f>IF(ISBLANK('Master List'!Z21),"",'Master List'!Z21)</f>
        <v/>
      </c>
      <c r="U6" s="60" t="str">
        <f>IF(ISBLANK('Master List'!AA21),"",'Master List'!AA21)</f>
        <v/>
      </c>
      <c r="V6" s="60" t="str">
        <f>IF(ISBLANK('Master List'!AB21),"",'Master List'!AB21)</f>
        <v/>
      </c>
      <c r="W6" s="60" t="str">
        <f>IF(ISBLANK('Master List'!AC21),"",'Master List'!AC21)</f>
        <v/>
      </c>
      <c r="X6" s="60" t="str">
        <f>IF(ISBLANK('Master List'!AD21),"",'Master List'!AD21)</f>
        <v>N</v>
      </c>
      <c r="Y6" s="60" t="str">
        <f>IF(ISBLANK('Master List'!AE21),"",'Master List'!AE21)</f>
        <v/>
      </c>
      <c r="Z6" s="60" t="str">
        <f>IF(ISBLANK('Master List'!AF21),"",'Master List'!AF21)</f>
        <v/>
      </c>
      <c r="AA6" s="60" t="str">
        <f>IF(ISBLANK('Master List'!Q21),"",'Master List'!Q21)</f>
        <v/>
      </c>
      <c r="AB6" s="60" t="str">
        <f>IF(ISBLANK('Master List'!R21),"",'Master List'!R21)</f>
        <v/>
      </c>
      <c r="AC6" s="60" t="str">
        <f>IF(ISBLANK('Master List'!S21),"",'Master List'!S21)</f>
        <v/>
      </c>
      <c r="AD6" s="60" t="str">
        <f>IF(ISBLANK('Master List'!T21),"",'Master List'!T21)</f>
        <v/>
      </c>
      <c r="AE6" s="60" t="str">
        <f>IF(ISBLANK('Master List'!U21),"",'Master List'!U21)</f>
        <v/>
      </c>
      <c r="AF6" s="60" t="str">
        <f>IF(ISBLANK('Master List'!I21),"",'Master List'!I21)</f>
        <v>phone #? Contact name?</v>
      </c>
      <c r="AG6" s="64"/>
      <c r="AH6" s="61"/>
      <c r="AI6" s="61"/>
      <c r="AJ6" s="61"/>
      <c r="AK6" s="61"/>
      <c r="AL6" s="61"/>
      <c r="AM6" s="61"/>
      <c r="AN6" s="61"/>
      <c r="AO6" s="61"/>
    </row>
    <row r="7" spans="1:41" s="3" customFormat="1" ht="66" x14ac:dyDescent="0.25">
      <c r="A7" s="60" t="str">
        <f>IF(ISBLANK('Master List'!A22),"",'Master List'!A22)</f>
        <v>AK Steel</v>
      </c>
      <c r="B7" s="60" t="str">
        <f>IF(ISBLANK('Master List'!C22),"",'Master List'!C22)</f>
        <v>Execute ID</v>
      </c>
      <c r="C7" s="60" t="str">
        <f>IF(ISBLANK('Master List'!H22),"",'Master List'!H22)</f>
        <v>9/22 Company working with Origination on long term deal. EOL will follow up on regular basis to continue familiarity with system.</v>
      </c>
      <c r="D7" s="154" t="str">
        <f>IF(ISBLANK('Master List'!B22),"",'Master List'!B22)</f>
        <v>Top 200</v>
      </c>
      <c r="E7" s="60" t="str">
        <f>IF(ISBLANK('Master List'!G22),"",'Master List'!G22)</f>
        <v>MM</v>
      </c>
      <c r="F7" s="60" t="str">
        <f>IF(ISBLANK('Master List'!V22),"",'Master List'!V22)</f>
        <v/>
      </c>
      <c r="G7" s="60">
        <f>IF(ISBLANK('Master List'!D22),"",'Master List'!D22)</f>
        <v>36753</v>
      </c>
      <c r="H7" s="60">
        <f>IF(ISBLANK('Master List'!W22),"",'Master List'!W22)</f>
        <v>28.93</v>
      </c>
      <c r="I7" s="60" t="str">
        <f>IF(ISBLANK('Master List'!E22),"",'Master List'!E22)</f>
        <v>BB</v>
      </c>
      <c r="J7" s="60" t="str">
        <f>IF(ISBLANK('Master List'!K22),"",'Master List'!K22)</f>
        <v/>
      </c>
      <c r="K7" s="60" t="str">
        <f>IF(ISBLANK('Master List'!L22),"",'Master List'!L22)</f>
        <v>Execute ID</v>
      </c>
      <c r="L7" s="60" t="str">
        <f>IF(ISBLANK('Master List'!M22),"",'Master List'!M22)</f>
        <v/>
      </c>
      <c r="M7" s="60" t="str">
        <f>IF(ISBLANK('Master List'!N22),"",'Master List'!N22)</f>
        <v/>
      </c>
      <c r="N7" s="60" t="str">
        <f>IF(ISBLANK('Master List'!O22),"",'Master List'!O22)</f>
        <v>AKSTEEL</v>
      </c>
      <c r="O7" s="60" t="str">
        <f>IF(ISBLANK('Master List'!P22),"",'Master List'!P22)</f>
        <v/>
      </c>
      <c r="P7" s="60" t="str">
        <f>IF(ISBLANK('Master List'!J22),"",'Master List'!J22)</f>
        <v/>
      </c>
      <c r="Q7" s="60" t="str">
        <f>IF(ISBLANK('Master List'!F22),"",'Master List'!F22)</f>
        <v>Harry Bucalo</v>
      </c>
      <c r="R7" s="60">
        <f>IF(ISBLANK('Master List'!X22),"",'Master List'!X22)</f>
        <v>35067</v>
      </c>
      <c r="S7" s="60" t="str">
        <f>IF(ISBLANK('Master List'!Y22),"",'Master List'!Y22)</f>
        <v>Swaption, E09649.3, 50,000MMBtu/day, Cal97</v>
      </c>
      <c r="T7" s="60">
        <f>IF(ISBLANK('Master List'!Z22),"",'Master List'!Z22)</f>
        <v>35067</v>
      </c>
      <c r="U7" s="60" t="str">
        <f>IF(ISBLANK('Master List'!AA22),"",'Master List'!AA22)</f>
        <v>Flex Price, E09649.4, 10,000MMBtu/day, March96</v>
      </c>
      <c r="V7" s="60" t="str">
        <f>IF(ISBLANK('Master List'!AB22),"",'Master List'!AB22)</f>
        <v/>
      </c>
      <c r="W7" s="60" t="str">
        <f>IF(ISBLANK('Master List'!AC22),"",'Master List'!AC22)</f>
        <v/>
      </c>
      <c r="X7" s="60" t="str">
        <f>IF(ISBLANK('Master List'!AD22),"",'Master List'!AD22)</f>
        <v/>
      </c>
      <c r="Y7" s="60" t="str">
        <f>IF(ISBLANK('Master List'!AE22),"",'Master List'!AE22)</f>
        <v/>
      </c>
      <c r="Z7" s="60" t="str">
        <f>IF(ISBLANK('Master List'!AF22),"",'Master List'!AF22)</f>
        <v/>
      </c>
      <c r="AA7" s="60" t="str">
        <f>IF(ISBLANK('Master List'!Q22),"",'Master List'!Q22)</f>
        <v>Nita Spracklen</v>
      </c>
      <c r="AB7" s="60" t="str">
        <f>IF(ISBLANK('Master List'!R22),"",'Master List'!R22)</f>
        <v>513-425-2521</v>
      </c>
      <c r="AC7" s="60" t="str">
        <f>IF(ISBLANK('Master List'!S22),"",'Master List'!S22)</f>
        <v/>
      </c>
      <c r="AD7" s="60" t="str">
        <f>IF(ISBLANK('Master List'!T22),"",'Master List'!T22)</f>
        <v>nita_spracklen@aksteel.com</v>
      </c>
      <c r="AE7" s="60" t="str">
        <f>IF(ISBLANK('Master List'!U22),"",'Master List'!U22)</f>
        <v>703 Curtis St., Middletown, OH 45043-0001</v>
      </c>
      <c r="AF7" s="60" t="str">
        <f>IF(ISBLANK('Master List'!I22),"",'Master List'!I22)</f>
        <v>6/30/00 Nita Spracklen was referred by Tim McKone (2905C, 35583) at Enron. They are working on a long term contract and energy management with AK Steel.  Nita is the head gas trader. She wants a quick resolution to the sign-up process. Is also looking at .  AK's legal is having problems with our ETA. PA received by EOL 8/7/00.  Execute ID sent 8/15/2000.</v>
      </c>
      <c r="AG7" s="61"/>
      <c r="AH7" s="64"/>
      <c r="AI7" s="64"/>
      <c r="AJ7" s="64"/>
      <c r="AK7" s="64"/>
      <c r="AL7" s="64"/>
      <c r="AM7" s="64"/>
      <c r="AN7" s="64"/>
      <c r="AO7" s="64"/>
    </row>
    <row r="8" spans="1:41" s="15" customFormat="1" ht="26.4" x14ac:dyDescent="0.25">
      <c r="A8" s="60" t="str">
        <f>IF(ISBLANK('Master List'!A23),"",'Master List'!A23)</f>
        <v>Albemarle Fertilizer</v>
      </c>
      <c r="B8" s="60" t="str">
        <f>IF(ISBLANK('Master List'!C23),"",'Master List'!C23)</f>
        <v>Execute ID</v>
      </c>
      <c r="C8" s="60" t="str">
        <f>IF(ISBLANK('Master List'!H23),"",'Master List'!H23)</f>
        <v>Called Dave 4 times-He sent in PA-has execute status</v>
      </c>
      <c r="D8" s="154" t="str">
        <f>IF(ISBLANK('Master List'!B23),"",'Master List'!B23)</f>
        <v>Top 200</v>
      </c>
      <c r="E8" s="60" t="str">
        <f>IF(ISBLANK('Master List'!G23),"",'Master List'!G23)</f>
        <v>EOL</v>
      </c>
      <c r="F8" s="60" t="str">
        <f>IF(ISBLANK('Master List'!V23),"",'Master List'!V23)</f>
        <v>**</v>
      </c>
      <c r="G8" s="60">
        <f>IF(ISBLANK('Master List'!D23),"",'Master List'!D23)</f>
        <v>36790</v>
      </c>
      <c r="H8" s="60">
        <f>IF(ISBLANK('Master List'!W23),"",'Master List'!W23)</f>
        <v>14.795</v>
      </c>
      <c r="I8" s="60" t="str">
        <f>IF(ISBLANK('Master List'!E23),"",'Master List'!E23)</f>
        <v>BB</v>
      </c>
      <c r="J8" s="60" t="str">
        <f>IF(ISBLANK('Master List'!K23),"",'Master List'!K23)</f>
        <v>N</v>
      </c>
      <c r="K8" s="60" t="str">
        <f>IF(ISBLANK('Master List'!L23),"",'Master List'!L23)</f>
        <v>Execute ID</v>
      </c>
      <c r="L8" s="60" t="str">
        <f>IF(ISBLANK('Master List'!M23),"",'Master List'!M23)</f>
        <v/>
      </c>
      <c r="M8" s="60" t="str">
        <f>IF(ISBLANK('Master List'!N23),"",'Master List'!N23)</f>
        <v/>
      </c>
      <c r="N8" s="60" t="str">
        <f>IF(ISBLANK('Master List'!O23),"",'Master List'!O23)</f>
        <v>NONE</v>
      </c>
      <c r="O8" s="60" t="str">
        <f>IF(ISBLANK('Master List'!P23),"",'Master List'!P23)</f>
        <v/>
      </c>
      <c r="P8" s="60" t="str">
        <f>IF(ISBLANK('Master List'!J23),"",'Master List'!J23)</f>
        <v>NO TRADES</v>
      </c>
      <c r="Q8" s="60" t="str">
        <f>IF(ISBLANK('Master List'!F23),"",'Master List'!F23)</f>
        <v>Bryan Hull</v>
      </c>
      <c r="R8" s="60" t="str">
        <f>IF(ISBLANK('Master List'!X23),"",'Master List'!X23)</f>
        <v/>
      </c>
      <c r="S8" s="60" t="str">
        <f>IF(ISBLANK('Master List'!Y23),"",'Master List'!Y23)</f>
        <v/>
      </c>
      <c r="T8" s="60" t="str">
        <f>IF(ISBLANK('Master List'!Z23),"",'Master List'!Z23)</f>
        <v/>
      </c>
      <c r="U8" s="60" t="str">
        <f>IF(ISBLANK('Master List'!AA23),"",'Master List'!AA23)</f>
        <v/>
      </c>
      <c r="V8" s="60" t="str">
        <f>IF(ISBLANK('Master List'!AB23),"",'Master List'!AB23)</f>
        <v/>
      </c>
      <c r="W8" s="60" t="str">
        <f>IF(ISBLANK('Master List'!AC23),"",'Master List'!AC23)</f>
        <v/>
      </c>
      <c r="X8" s="60" t="str">
        <f>IF(ISBLANK('Master List'!AD23),"",'Master List'!AD23)</f>
        <v>N</v>
      </c>
      <c r="Y8" s="60" t="str">
        <f>IF(ISBLANK('Master List'!AE23),"",'Master List'!AE23)</f>
        <v/>
      </c>
      <c r="Z8" s="60" t="str">
        <f>IF(ISBLANK('Master List'!AF23),"",'Master List'!AF23)</f>
        <v/>
      </c>
      <c r="AA8" s="60" t="str">
        <f>IF(ISBLANK('Master List'!Q23),"",'Master List'!Q23)</f>
        <v>Dave Zimmerman</v>
      </c>
      <c r="AB8" s="60" t="str">
        <f>IF(ISBLANK('Master List'!R23),"",'Master List'!R23)</f>
        <v>225-388-7388</v>
      </c>
      <c r="AC8" s="60" t="str">
        <f>IF(ISBLANK('Master List'!S23),"",'Master List'!S23)</f>
        <v/>
      </c>
      <c r="AD8" s="60" t="str">
        <f>IF(ISBLANK('Master List'!T23),"",'Master List'!T23)</f>
        <v>dave_zimmerman@albemarle.com</v>
      </c>
      <c r="AE8" s="60" t="str">
        <f>IF(ISBLANK('Master List'!U23),"",'Master List'!U23)</f>
        <v>451 Florida St., Baton Rouge, LA 70801</v>
      </c>
      <c r="AF8" s="60" t="str">
        <f>IF(ISBLANK('Master List'!I23),"",'Master List'!I23)</f>
        <v>PA received by EOL 8/24/2000.  Sent application on 8/14/00.  C/P name is Albemarle Corporation according to EOL.-Hasn't logged in yet as of 8/31-Left VM 9/20 about Phase 2</v>
      </c>
      <c r="AG8" s="67"/>
      <c r="AH8" s="62"/>
      <c r="AI8" s="62"/>
      <c r="AJ8" s="62"/>
      <c r="AK8" s="62"/>
      <c r="AL8" s="62"/>
      <c r="AM8" s="62"/>
      <c r="AN8" s="62"/>
      <c r="AO8" s="62"/>
    </row>
    <row r="9" spans="1:41" s="15" customFormat="1" ht="52.8" x14ac:dyDescent="0.25">
      <c r="A9" s="60" t="str">
        <f>IF(ISBLANK('Master List'!A24),"",'Master List'!A24)</f>
        <v>Alcan Aluminum Corp</v>
      </c>
      <c r="B9" s="60" t="str">
        <f>IF(ISBLANK('Master List'!C24),"",'Master List'!C24)</f>
        <v>Canada</v>
      </c>
      <c r="C9" s="60" t="str">
        <f>IF(ISBLANK('Master List'!H24),"",'Master List'!H24)</f>
        <v>Call Grant Oh in Calgary -ENRON Canada</v>
      </c>
      <c r="D9" s="154" t="str">
        <f>IF(ISBLANK('Master List'!B24),"",'Master List'!B24)</f>
        <v>Top 200</v>
      </c>
      <c r="E9" s="60" t="str">
        <f>IF(ISBLANK('Master List'!G24),"",'Master List'!G24)</f>
        <v>EOL</v>
      </c>
      <c r="F9" s="60" t="str">
        <f>IF(ISBLANK('Master List'!V24),"",'Master List'!V24)</f>
        <v/>
      </c>
      <c r="G9" s="60">
        <f>IF(ISBLANK('Master List'!D24),"",'Master List'!D24)</f>
        <v>0</v>
      </c>
      <c r="H9" s="60">
        <f>IF(ISBLANK('Master List'!W24),"",'Master List'!W24)</f>
        <v>10.409000000000001</v>
      </c>
      <c r="I9" s="60" t="str">
        <f>IF(ISBLANK('Master List'!E24),"",'Master List'!E24)</f>
        <v>Canada</v>
      </c>
      <c r="J9" s="60" t="str">
        <f>IF(ISBLANK('Master List'!K24),"",'Master List'!K24)</f>
        <v>Y</v>
      </c>
      <c r="K9" s="60" t="str">
        <f>IF(ISBLANK('Master List'!L24),"",'Master List'!L24)</f>
        <v>NO</v>
      </c>
      <c r="L9" s="60" t="str">
        <f>IF(ISBLANK('Master List'!M24),"",'Master List'!M24)</f>
        <v/>
      </c>
      <c r="M9" s="60" t="str">
        <f>IF(ISBLANK('Master List'!N24),"",'Master List'!N24)</f>
        <v/>
      </c>
      <c r="N9" s="60" t="str">
        <f>IF(ISBLANK('Master List'!O24),"",'Master List'!O24)</f>
        <v>ALCANALUMCORP</v>
      </c>
      <c r="O9" s="60" t="str">
        <f>IF(ISBLANK('Master List'!P24),"",'Master List'!P24)</f>
        <v/>
      </c>
      <c r="P9" s="60" t="str">
        <f>IF(ISBLANK('Master List'!J24),"",'Master List'!J24)</f>
        <v>NO TRADES</v>
      </c>
      <c r="Q9" s="60" t="str">
        <f>IF(ISBLANK('Master List'!F24),"",'Master List'!F24)</f>
        <v>Bryan Hull</v>
      </c>
      <c r="R9" s="60" t="str">
        <f>IF(ISBLANK('Master List'!X24),"",'Master List'!X24)</f>
        <v/>
      </c>
      <c r="S9" s="60" t="str">
        <f>IF(ISBLANK('Master List'!Y24),"",'Master List'!Y24)</f>
        <v/>
      </c>
      <c r="T9" s="60" t="str">
        <f>IF(ISBLANK('Master List'!Z24),"",'Master List'!Z24)</f>
        <v/>
      </c>
      <c r="U9" s="60" t="str">
        <f>IF(ISBLANK('Master List'!AA24),"",'Master List'!AA24)</f>
        <v/>
      </c>
      <c r="V9" s="60" t="str">
        <f>IF(ISBLANK('Master List'!AB24),"",'Master List'!AB24)</f>
        <v/>
      </c>
      <c r="W9" s="60" t="str">
        <f>IF(ISBLANK('Master List'!AC24),"",'Master List'!AC24)</f>
        <v/>
      </c>
      <c r="X9" s="60" t="str">
        <f>IF(ISBLANK('Master List'!AD24),"",'Master List'!AD24)</f>
        <v>P</v>
      </c>
      <c r="Y9" s="60" t="str">
        <f>IF(ISBLANK('Master List'!AE24),"",'Master List'!AE24)</f>
        <v/>
      </c>
      <c r="Z9" s="60" t="str">
        <f>IF(ISBLANK('Master List'!AF24),"",'Master List'!AF24)</f>
        <v>ECT CANADA-ECT ISDA, DRAFT SENT ON 4/17/97, CHUCK WILKINSON, CYNTHIA SCHNEIDER, CHRISTIAN YOLISA WHEELER.</v>
      </c>
      <c r="AA9" s="60" t="str">
        <f>IF(ISBLANK('Master List'!Q24),"",'Master List'!Q24)</f>
        <v/>
      </c>
      <c r="AB9" s="60" t="str">
        <f>IF(ISBLANK('Master List'!R24),"",'Master List'!R24)</f>
        <v/>
      </c>
      <c r="AC9" s="60" t="str">
        <f>IF(ISBLANK('Master List'!S24),"",'Master List'!S24)</f>
        <v/>
      </c>
      <c r="AD9" s="60" t="str">
        <f>IF(ISBLANK('Master List'!T24),"",'Master List'!T24)</f>
        <v/>
      </c>
      <c r="AE9" s="60" t="str">
        <f>IF(ISBLANK('Master List'!U24),"",'Master List'!U24)</f>
        <v/>
      </c>
      <c r="AF9" s="60" t="str">
        <f>IF(ISBLANK('Master List'!I24),"",'Master List'!I24)</f>
        <v/>
      </c>
      <c r="AG9" s="66"/>
      <c r="AH9" s="62"/>
      <c r="AI9" s="62"/>
      <c r="AJ9" s="62"/>
      <c r="AK9" s="62"/>
      <c r="AL9" s="62"/>
      <c r="AM9" s="62"/>
      <c r="AN9" s="62"/>
      <c r="AO9" s="62"/>
    </row>
    <row r="10" spans="1:41" s="15" customFormat="1" ht="79.2" x14ac:dyDescent="0.25">
      <c r="A10" s="60" t="str">
        <f>IF(ISBLANK('Master List'!A25),"",'Master List'!A25)</f>
        <v>Alcoa</v>
      </c>
      <c r="B10" s="60" t="str">
        <f>IF(ISBLANK('Master List'!C25),"",'Master List'!C25)</f>
        <v>Waiting on CP</v>
      </c>
      <c r="C10" s="60" t="str">
        <f>IF(ISBLANK('Master List'!H25),"",'Master List'!H25)</f>
        <v>9/5 Having problems with Firewall. Requesting access from tech group.9/25 LM</v>
      </c>
      <c r="D10" s="154" t="str">
        <f>IF(ISBLANK('Master List'!B25),"",'Master List'!B25)</f>
        <v>Top 200</v>
      </c>
      <c r="E10" s="60" t="str">
        <f>IF(ISBLANK('Master List'!G25),"",'Master List'!G25)</f>
        <v>EOL</v>
      </c>
      <c r="F10" s="60" t="str">
        <f>IF(ISBLANK('Master List'!V25),"",'Master List'!V25)</f>
        <v/>
      </c>
      <c r="G10" s="60">
        <f>IF(ISBLANK('Master List'!D25),"",'Master List'!D25)</f>
        <v>36774</v>
      </c>
      <c r="H10" s="60">
        <f>IF(ISBLANK('Master List'!W25),"",'Master List'!W25)</f>
        <v>118.746</v>
      </c>
      <c r="I10" s="60" t="str">
        <f>IF(ISBLANK('Master List'!E25),"",'Master List'!E25)</f>
        <v>CAB</v>
      </c>
      <c r="J10" s="60" t="str">
        <f>IF(ISBLANK('Master List'!K25),"",'Master List'!K25)</f>
        <v>Y</v>
      </c>
      <c r="K10" s="60" t="str">
        <f>IF(ISBLANK('Master List'!L25),"",'Master List'!L25)</f>
        <v>NO</v>
      </c>
      <c r="L10" s="60" t="str">
        <f>IF(ISBLANK('Master List'!M25),"",'Master List'!M25)</f>
        <v/>
      </c>
      <c r="M10" s="60" t="str">
        <f>IF(ISBLANK('Master List'!N25),"",'Master List'!N25)</f>
        <v/>
      </c>
      <c r="N10" s="60" t="str">
        <f>IF(ISBLANK('Master List'!O25),"",'Master List'!O25)</f>
        <v>ALCOA</v>
      </c>
      <c r="O10" s="60" t="str">
        <f>IF(ISBLANK('Master List'!P25),"",'Master List'!P25)</f>
        <v/>
      </c>
      <c r="P10" s="60" t="str">
        <f>IF(ISBLANK('Master List'!J25),"",'Master List'!J25)</f>
        <v/>
      </c>
      <c r="Q10" s="60" t="str">
        <f>IF(ISBLANK('Master List'!F25),"",'Master List'!F25)</f>
        <v>Harry Bucalo</v>
      </c>
      <c r="R10" s="60">
        <f>IF(ISBLANK('Master List'!X25),"",'Master List'!X25)</f>
        <v>36180</v>
      </c>
      <c r="S10" s="60" t="str">
        <f>IF(ISBLANK('Master List'!Y25),"",'Master List'!Y25)</f>
        <v>12,000,000 POUND/MONTH, CAL99</v>
      </c>
      <c r="T10" s="60">
        <f>IF(ISBLANK('Master List'!Z25),"",'Master List'!Z25)</f>
        <v>35108</v>
      </c>
      <c r="U10" s="60" t="str">
        <f>IF(ISBLANK('Master List'!AA25),"",'Master List'!AA25)</f>
        <v>1,000/MONTH SO2 , APRIL 96</v>
      </c>
      <c r="V10" s="60" t="str">
        <f>IF(ISBLANK('Master List'!AB25),"",'Master List'!AB25)</f>
        <v/>
      </c>
      <c r="W10" s="60" t="str">
        <f>IF(ISBLANK('Master List'!AC25),"",'Master List'!AC25)</f>
        <v/>
      </c>
      <c r="X10" s="60" t="str">
        <f>IF(ISBLANK('Master List'!AD25),"",'Master List'!AD25)</f>
        <v>P</v>
      </c>
      <c r="Y10" s="60">
        <f>IF(ISBLANK('Master List'!AE25),"",'Master List'!AE25)</f>
        <v>36076</v>
      </c>
      <c r="Z10" s="60" t="str">
        <f>IF(ISBLANK('Master List'!AF25),"",'Master List'!AF25)</f>
        <v>ECT - ECT ISDA.  Comments sent on 12/08/98, Doug Friedman, Rod Nelson, Tanya Rohauer, Marie Heard, Shari Stack.</v>
      </c>
      <c r="AA10" s="60" t="str">
        <f>IF(ISBLANK('Master List'!Q25),"",'Master List'!Q25)</f>
        <v>Brian Merritt</v>
      </c>
      <c r="AB10" s="60" t="str">
        <f>IF(ISBLANK('Master List'!R25),"",'Master List'!R25)</f>
        <v>412-553-3424</v>
      </c>
      <c r="AC10" s="60" t="str">
        <f>IF(ISBLANK('Master List'!S25),"",'Master List'!S25)</f>
        <v>412-553-4847</v>
      </c>
      <c r="AD10" s="60" t="str">
        <f>IF(ISBLANK('Master List'!T25),"",'Master List'!T25)</f>
        <v>brian.merritt@alcoa.com</v>
      </c>
      <c r="AE10" s="60" t="str">
        <f>IF(ISBLANK('Master List'!U25),"",'Master List'!U25)</f>
        <v>201 Isabella St. @ 7th St. Bridge, Pittsburgh PA  15212-5858</v>
      </c>
      <c r="AF10" s="60" t="str">
        <f>IF(ISBLANK('Master List'!I25),"",'Master List'!I25)</f>
        <v>He says all of the gas and power is purchased through Pace Global Energy Services (a 50% owned subsidiary of Alcoa). Contact at Pace is Pete Collins. Faxed Keith the PA and Registration forms to take to Pace. Linda Dorsey is the secretary.  7/19/00  spoke to Brian. High level of interest. Filled out &amp; faxed paperwork.CAB to follow up. (Alcoa of Australia PA received by EOL 8/10/00).  Harry still working - last contact 9/5/00 has had problems w/ company firewall.  Pace energy does the buying.</v>
      </c>
      <c r="AG10" s="61"/>
      <c r="AH10" s="62"/>
      <c r="AI10" s="62"/>
      <c r="AJ10" s="62"/>
      <c r="AK10" s="62"/>
      <c r="AL10" s="62"/>
      <c r="AM10" s="62"/>
      <c r="AN10" s="62"/>
      <c r="AO10" s="62"/>
    </row>
    <row r="11" spans="1:41" s="3" customFormat="1" x14ac:dyDescent="0.25">
      <c r="A11" s="60" t="str">
        <f>IF(ISBLANK('Master List'!A26),"",'Master List'!A26)</f>
        <v>Allegheny Energy Supply Co.,LLC</v>
      </c>
      <c r="B11" s="60" t="str">
        <f>IF(ISBLANK('Master List'!C26),"",'Master List'!C26)</f>
        <v>Execute ID</v>
      </c>
      <c r="C11" s="60" t="str">
        <f>IF(ISBLANK('Master List'!H26),"",'Master List'!H26)</f>
        <v>same company as Allegheny Ludlum Corp.?</v>
      </c>
      <c r="D11" s="154" t="str">
        <f>IF(ISBLANK('Master List'!B26),"",'Master List'!B26)</f>
        <v>Top 200</v>
      </c>
      <c r="E11" s="60" t="str">
        <f>IF(ISBLANK('Master List'!G26),"",'Master List'!G26)</f>
        <v>EOL</v>
      </c>
      <c r="F11" s="60" t="str">
        <f>IF(ISBLANK('Master List'!V26),"",'Master List'!V26)</f>
        <v/>
      </c>
      <c r="G11" s="60">
        <f>IF(ISBLANK('Master List'!D26),"",'Master List'!D26)</f>
        <v>36733</v>
      </c>
      <c r="H11" s="60" t="str">
        <f>IF(ISBLANK('Master List'!W26),"",'Master List'!W26)</f>
        <v/>
      </c>
      <c r="I11" s="60" t="str">
        <f>IF(ISBLANK('Master List'!E26),"",'Master List'!E26)</f>
        <v/>
      </c>
      <c r="J11" s="60" t="str">
        <f>IF(ISBLANK('Master List'!K26),"",'Master List'!K26)</f>
        <v/>
      </c>
      <c r="K11" s="60" t="str">
        <f>IF(ISBLANK('Master List'!L26),"",'Master List'!L26)</f>
        <v>Execute ID</v>
      </c>
      <c r="L11" s="60" t="str">
        <f>IF(ISBLANK('Master List'!M26),"",'Master List'!M26)</f>
        <v/>
      </c>
      <c r="M11" s="60" t="str">
        <f>IF(ISBLANK('Master List'!N26),"",'Master List'!N26)</f>
        <v/>
      </c>
      <c r="N11" s="60" t="str">
        <f>IF(ISBLANK('Master List'!O26),"",'Master List'!O26)</f>
        <v/>
      </c>
      <c r="O11" s="60" t="str">
        <f>IF(ISBLANK('Master List'!P26),"",'Master List'!P26)</f>
        <v/>
      </c>
      <c r="P11" s="60" t="str">
        <f>IF(ISBLANK('Master List'!J26),"",'Master List'!J26)</f>
        <v/>
      </c>
      <c r="Q11" s="60" t="str">
        <f>IF(ISBLANK('Master List'!F26),"",'Master List'!F26)</f>
        <v/>
      </c>
      <c r="R11" s="60" t="str">
        <f>IF(ISBLANK('Master List'!X26),"",'Master List'!X26)</f>
        <v/>
      </c>
      <c r="S11" s="60" t="str">
        <f>IF(ISBLANK('Master List'!Y26),"",'Master List'!Y26)</f>
        <v/>
      </c>
      <c r="T11" s="60" t="str">
        <f>IF(ISBLANK('Master List'!Z26),"",'Master List'!Z26)</f>
        <v/>
      </c>
      <c r="U11" s="60" t="str">
        <f>IF(ISBLANK('Master List'!AA26),"",'Master List'!AA26)</f>
        <v/>
      </c>
      <c r="V11" s="60" t="str">
        <f>IF(ISBLANK('Master List'!AB26),"",'Master List'!AB26)</f>
        <v/>
      </c>
      <c r="W11" s="60" t="str">
        <f>IF(ISBLANK('Master List'!AC26),"",'Master List'!AC26)</f>
        <v/>
      </c>
      <c r="X11" s="60" t="str">
        <f>IF(ISBLANK('Master List'!AD26),"",'Master List'!AD26)</f>
        <v/>
      </c>
      <c r="Y11" s="60" t="str">
        <f>IF(ISBLANK('Master List'!AE26),"",'Master List'!AE26)</f>
        <v/>
      </c>
      <c r="Z11" s="60" t="str">
        <f>IF(ISBLANK('Master List'!AF26),"",'Master List'!AF26)</f>
        <v/>
      </c>
      <c r="AA11" s="60" t="str">
        <f>IF(ISBLANK('Master List'!Q26),"",'Master List'!Q26)</f>
        <v>Larry Conley</v>
      </c>
      <c r="AB11" s="60" t="str">
        <f>IF(ISBLANK('Master List'!R26),"",'Master List'!R26)</f>
        <v/>
      </c>
      <c r="AC11" s="60" t="str">
        <f>IF(ISBLANK('Master List'!S26),"",'Master List'!S26)</f>
        <v/>
      </c>
      <c r="AD11" s="60" t="str">
        <f>IF(ISBLANK('Master List'!T26),"",'Master List'!T26)</f>
        <v/>
      </c>
      <c r="AE11" s="60" t="str">
        <f>IF(ISBLANK('Master List'!U26),"",'Master List'!U26)</f>
        <v/>
      </c>
      <c r="AF11" s="60" t="str">
        <f>IF(ISBLANK('Master List'!I26),"",'Master List'!I26)</f>
        <v>Execute ID sent 7/26/00</v>
      </c>
      <c r="AG11" s="66"/>
      <c r="AH11" s="64"/>
      <c r="AI11" s="64"/>
      <c r="AJ11" s="64"/>
      <c r="AK11" s="64"/>
      <c r="AL11" s="64"/>
      <c r="AM11" s="64"/>
      <c r="AN11" s="64"/>
      <c r="AO11" s="64"/>
    </row>
    <row r="12" spans="1:41" s="5" customFormat="1" x14ac:dyDescent="0.25">
      <c r="A12" s="60" t="str">
        <f>IF(ISBLANK('Master List'!A29),"",'Master List'!A29)</f>
        <v>Allied Holdings, Inc.</v>
      </c>
      <c r="B12" s="60" t="str">
        <f>IF(ISBLANK('Master List'!C29),"",'Master List'!C29)</f>
        <v/>
      </c>
      <c r="C12" s="60" t="str">
        <f>IF(ISBLANK('Master List'!H29),"",'Master List'!H29)</f>
        <v/>
      </c>
      <c r="D12" s="154" t="str">
        <f>IF(ISBLANK('Master List'!B29),"",'Master List'!B29)</f>
        <v>Everyone Else</v>
      </c>
      <c r="E12" s="60" t="str">
        <f>IF(ISBLANK('Master List'!G29),"",'Master List'!G29)</f>
        <v>EOL</v>
      </c>
      <c r="F12" s="60" t="str">
        <f>IF(ISBLANK('Master List'!V29),"",'Master List'!V29)</f>
        <v/>
      </c>
      <c r="G12" s="60" t="str">
        <f>IF(ISBLANK('Master List'!D29),"",'Master List'!D29)</f>
        <v/>
      </c>
      <c r="H12" s="60" t="str">
        <f>IF(ISBLANK('Master List'!W29),"",'Master List'!W29)</f>
        <v/>
      </c>
      <c r="I12" s="60" t="str">
        <f>IF(ISBLANK('Master List'!E29),"",'Master List'!E29)</f>
        <v>JF</v>
      </c>
      <c r="J12" s="60" t="str">
        <f>IF(ISBLANK('Master List'!K29),"",'Master List'!K29)</f>
        <v/>
      </c>
      <c r="K12" s="60" t="str">
        <f>IF(ISBLANK('Master List'!L29),"",'Master List'!L29)</f>
        <v>NO</v>
      </c>
      <c r="L12" s="60" t="str">
        <f>IF(ISBLANK('Master List'!M29),"",'Master List'!M29)</f>
        <v>Read Only</v>
      </c>
      <c r="M12" s="60">
        <f>IF(ISBLANK('Master List'!N29),"",'Master List'!N29)</f>
        <v>36714</v>
      </c>
      <c r="N12" s="60" t="str">
        <f>IF(ISBLANK('Master List'!O29),"",'Master List'!O29)</f>
        <v/>
      </c>
      <c r="O12" s="60" t="str">
        <f>IF(ISBLANK('Master List'!P29),"",'Master List'!P29)</f>
        <v/>
      </c>
      <c r="P12" s="60" t="str">
        <f>IF(ISBLANK('Master List'!J29),"",'Master List'!J29)</f>
        <v/>
      </c>
      <c r="Q12" s="60" t="str">
        <f>IF(ISBLANK('Master List'!F29),"",'Master List'!F29)</f>
        <v>Bryan Hull</v>
      </c>
      <c r="R12" s="60" t="str">
        <f>IF(ISBLANK('Master List'!X29),"",'Master List'!X29)</f>
        <v/>
      </c>
      <c r="S12" s="60" t="str">
        <f>IF(ISBLANK('Master List'!Y29),"",'Master List'!Y29)</f>
        <v/>
      </c>
      <c r="T12" s="60" t="str">
        <f>IF(ISBLANK('Master List'!Z29),"",'Master List'!Z29)</f>
        <v/>
      </c>
      <c r="U12" s="60" t="str">
        <f>IF(ISBLANK('Master List'!AA29),"",'Master List'!AA29)</f>
        <v/>
      </c>
      <c r="V12" s="60" t="str">
        <f>IF(ISBLANK('Master List'!AB29),"",'Master List'!AB29)</f>
        <v/>
      </c>
      <c r="W12" s="60" t="str">
        <f>IF(ISBLANK('Master List'!AC29),"",'Master List'!AC29)</f>
        <v/>
      </c>
      <c r="X12" s="60" t="str">
        <f>IF(ISBLANK('Master List'!AD29),"",'Master List'!AD29)</f>
        <v/>
      </c>
      <c r="Y12" s="60" t="str">
        <f>IF(ISBLANK('Master List'!AE29),"",'Master List'!AE29)</f>
        <v/>
      </c>
      <c r="Z12" s="60" t="str">
        <f>IF(ISBLANK('Master List'!AF29),"",'Master List'!AF29)</f>
        <v/>
      </c>
      <c r="AA12" s="60" t="str">
        <f>IF(ISBLANK('Master List'!Q29),"",'Master List'!Q29)</f>
        <v>Dave Forbes</v>
      </c>
      <c r="AB12" s="60" t="str">
        <f>IF(ISBLANK('Master List'!R29),"",'Master List'!R29)</f>
        <v>404-370-4209</v>
      </c>
      <c r="AC12" s="60" t="str">
        <f>IF(ISBLANK('Master List'!S29),"",'Master List'!S29)</f>
        <v/>
      </c>
      <c r="AD12" s="60" t="str">
        <f>IF(ISBLANK('Master List'!T29),"",'Master List'!T29)</f>
        <v>daveforbes@alliedholdings.com</v>
      </c>
      <c r="AE12" s="60" t="str">
        <f>IF(ISBLANK('Master List'!U29),"",'Master List'!U29)</f>
        <v/>
      </c>
      <c r="AF12" s="60" t="str">
        <f>IF(ISBLANK('Master List'!I29),"",'Master List'!I29)</f>
        <v>Talked to Dave, nice guy, interested in the system, re-send forms to him, no response yet</v>
      </c>
      <c r="AG12" s="64"/>
      <c r="AH12" s="61"/>
      <c r="AI12" s="61"/>
      <c r="AJ12" s="61"/>
      <c r="AK12" s="61"/>
      <c r="AL12" s="61"/>
      <c r="AM12" s="61"/>
      <c r="AN12" s="61"/>
      <c r="AO12" s="61"/>
    </row>
    <row r="13" spans="1:41" s="3" customFormat="1" ht="39.6" x14ac:dyDescent="0.25">
      <c r="A13" s="60" t="str">
        <f>IF(ISBLANK('Master List'!A30),"",'Master List'!A30)</f>
        <v>Allied Signal Inc (Now Honeywell)</v>
      </c>
      <c r="B13" s="60" t="str">
        <f>IF(ISBLANK('Master List'!C30),"",'Master List'!C30)</f>
        <v>Dead</v>
      </c>
      <c r="C13" s="60" t="str">
        <f>IF(ISBLANK('Master List'!H30),"",'Master List'!H30)</f>
        <v>dead</v>
      </c>
      <c r="D13" s="154" t="str">
        <f>IF(ISBLANK('Master List'!B30),"",'Master List'!B30)</f>
        <v>Top 200</v>
      </c>
      <c r="E13" s="60" t="str">
        <f>IF(ISBLANK('Master List'!G30),"",'Master List'!G30)</f>
        <v>NA</v>
      </c>
      <c r="F13" s="60" t="str">
        <f>IF(ISBLANK('Master List'!V30),"",'Master List'!V30)</f>
        <v/>
      </c>
      <c r="G13" s="60">
        <f>IF(ISBLANK('Master List'!D30),"",'Master List'!D30)</f>
        <v>36722</v>
      </c>
      <c r="H13" s="60">
        <f>IF(ISBLANK('Master List'!W30),"",'Master List'!W30)</f>
        <v>59.844999999999999</v>
      </c>
      <c r="I13" s="60" t="str">
        <f>IF(ISBLANK('Master List'!E30),"",'Master List'!E30)</f>
        <v>CAB</v>
      </c>
      <c r="J13" s="60" t="str">
        <f>IF(ISBLANK('Master List'!K30),"",'Master List'!K30)</f>
        <v>Y</v>
      </c>
      <c r="K13" s="60" t="str">
        <f>IF(ISBLANK('Master List'!L30),"",'Master List'!L30)</f>
        <v>NO</v>
      </c>
      <c r="L13" s="60" t="str">
        <f>IF(ISBLANK('Master List'!M30),"",'Master List'!M30)</f>
        <v/>
      </c>
      <c r="M13" s="60" t="str">
        <f>IF(ISBLANK('Master List'!N30),"",'Master List'!N30)</f>
        <v/>
      </c>
      <c r="N13" s="60" t="str">
        <f>IF(ISBLANK('Master List'!O30),"",'Master List'!O30)</f>
        <v>ALLIED SIGNAL</v>
      </c>
      <c r="O13" s="60" t="str">
        <f>IF(ISBLANK('Master List'!P30),"",'Master List'!P30)</f>
        <v/>
      </c>
      <c r="P13" s="60" t="str">
        <f>IF(ISBLANK('Master List'!J30),"",'Master List'!J30)</f>
        <v>NO TRADES</v>
      </c>
      <c r="Q13" s="60" t="str">
        <f>IF(ISBLANK('Master List'!F30),"",'Master List'!F30)</f>
        <v>Harry Bucalo</v>
      </c>
      <c r="R13" s="60" t="str">
        <f>IF(ISBLANK('Master List'!X30),"",'Master List'!X30)</f>
        <v/>
      </c>
      <c r="S13" s="60" t="str">
        <f>IF(ISBLANK('Master List'!Y30),"",'Master List'!Y30)</f>
        <v/>
      </c>
      <c r="T13" s="60" t="str">
        <f>IF(ISBLANK('Master List'!Z30),"",'Master List'!Z30)</f>
        <v/>
      </c>
      <c r="U13" s="60" t="str">
        <f>IF(ISBLANK('Master List'!AA30),"",'Master List'!AA30)</f>
        <v/>
      </c>
      <c r="V13" s="60" t="str">
        <f>IF(ISBLANK('Master List'!AB30),"",'Master List'!AB30)</f>
        <v/>
      </c>
      <c r="W13" s="60" t="str">
        <f>IF(ISBLANK('Master List'!AC30),"",'Master List'!AC30)</f>
        <v/>
      </c>
      <c r="X13" s="60" t="str">
        <f>IF(ISBLANK('Master List'!AD30),"",'Master List'!AD30)</f>
        <v>P</v>
      </c>
      <c r="Y13" s="60">
        <f>IF(ISBLANK('Master List'!AE30),"",'Master List'!AE30)</f>
        <v>36075</v>
      </c>
      <c r="Z13" s="60" t="str">
        <f>IF(ISBLANK('Master List'!AF30),"",'Master List'!AF30)</f>
        <v>ECT  - ECT ISDA, Draft sent on 10/07/98, Mic Johns, Tanya Rohauer, Marie Heard, Yao Apasu</v>
      </c>
      <c r="AA13" s="60" t="str">
        <f>IF(ISBLANK('Master List'!Q30),"",'Master List'!Q30)</f>
        <v xml:space="preserve"> Dave Egelson</v>
      </c>
      <c r="AB13" s="60" t="str">
        <f>IF(ISBLANK('Master List'!R30),"",'Master List'!R30)</f>
        <v>973-455-3188</v>
      </c>
      <c r="AC13" s="60" t="str">
        <f>IF(ISBLANK('Master List'!S30),"",'Master List'!S30)</f>
        <v>973-455-5391</v>
      </c>
      <c r="AD13" s="60" t="str">
        <f>IF(ISBLANK('Master List'!T30),"",'Master List'!T30)</f>
        <v>david.egelson@alliedsignal.com</v>
      </c>
      <c r="AE13" s="60" t="str">
        <f>IF(ISBLANK('Master List'!U30),"",'Master List'!U30)</f>
        <v>101 Columbia Rd, PO Box 2245, Morristown NJ</v>
      </c>
      <c r="AF13" s="60" t="str">
        <f>IF(ISBLANK('Master List'!I30),"",'Master List'!I30)</f>
        <v>7/5/00 Honeywell not open until 7/6/00.  Spoke to David.  Filled out applications &amp; faxed to him.  He also asked me to price Benzene and Propylene. CAB will follow up</v>
      </c>
      <c r="AG13" s="69"/>
      <c r="AH13" s="64"/>
      <c r="AI13" s="64"/>
      <c r="AJ13" s="64"/>
      <c r="AK13" s="64"/>
      <c r="AL13" s="64"/>
      <c r="AM13" s="64"/>
      <c r="AN13" s="64"/>
      <c r="AO13" s="64"/>
    </row>
    <row r="14" spans="1:41" s="7" customFormat="1" x14ac:dyDescent="0.25">
      <c r="A14" s="60" t="str">
        <f>IF(ISBLANK('Master List'!A35),"",'Master List'!A35)</f>
        <v>Anadarko Minerals</v>
      </c>
      <c r="B14" s="60" t="str">
        <f>IF(ISBLANK('Master List'!C35),"",'Master List'!C35)</f>
        <v>Execute ID</v>
      </c>
      <c r="C14" s="60" t="str">
        <f>IF(ISBLANK('Master List'!H35),"",'Master List'!H35)</f>
        <v/>
      </c>
      <c r="D14" s="154" t="str">
        <f>IF(ISBLANK('Master List'!B35),"",'Master List'!B35)</f>
        <v>Everyone Else</v>
      </c>
      <c r="E14" s="60" t="str">
        <f>IF(ISBLANK('Master List'!G35),"",'Master List'!G35)</f>
        <v/>
      </c>
      <c r="F14" s="60" t="str">
        <f>IF(ISBLANK('Master List'!V35),"",'Master List'!V35)</f>
        <v/>
      </c>
      <c r="G14" s="60" t="str">
        <f>IF(ISBLANK('Master List'!D35),"",'Master List'!D35)</f>
        <v/>
      </c>
      <c r="H14" s="60" t="str">
        <f>IF(ISBLANK('Master List'!W35),"",'Master List'!W35)</f>
        <v/>
      </c>
      <c r="I14" s="60" t="str">
        <f>IF(ISBLANK('Master List'!E35),"",'Master List'!E35)</f>
        <v>BB</v>
      </c>
      <c r="J14" s="60" t="str">
        <f>IF(ISBLANK('Master List'!K35),"",'Master List'!K35)</f>
        <v>NO</v>
      </c>
      <c r="K14" s="60" t="str">
        <f>IF(ISBLANK('Master List'!L35),"",'Master List'!L35)</f>
        <v>Execute ID</v>
      </c>
      <c r="L14" s="60" t="str">
        <f>IF(ISBLANK('Master List'!M35),"",'Master List'!M35)</f>
        <v/>
      </c>
      <c r="M14" s="60" t="str">
        <f>IF(ISBLANK('Master List'!N35),"",'Master List'!N35)</f>
        <v/>
      </c>
      <c r="N14" s="60" t="str">
        <f>IF(ISBLANK('Master List'!O35),"",'Master List'!O35)</f>
        <v/>
      </c>
      <c r="O14" s="60" t="str">
        <f>IF(ISBLANK('Master List'!P35),"",'Master List'!P35)</f>
        <v/>
      </c>
      <c r="P14" s="60" t="str">
        <f>IF(ISBLANK('Master List'!J35),"",'Master List'!J35)</f>
        <v/>
      </c>
      <c r="Q14" s="60" t="str">
        <f>IF(ISBLANK('Master List'!F35),"",'Master List'!F35)</f>
        <v/>
      </c>
      <c r="R14" s="60" t="str">
        <f>IF(ISBLANK('Master List'!X35),"",'Master List'!X35)</f>
        <v/>
      </c>
      <c r="S14" s="60" t="str">
        <f>IF(ISBLANK('Master List'!Y35),"",'Master List'!Y35)</f>
        <v/>
      </c>
      <c r="T14" s="60" t="str">
        <f>IF(ISBLANK('Master List'!Z35),"",'Master List'!Z35)</f>
        <v/>
      </c>
      <c r="U14" s="60" t="str">
        <f>IF(ISBLANK('Master List'!AA35),"",'Master List'!AA35)</f>
        <v/>
      </c>
      <c r="V14" s="60" t="str">
        <f>IF(ISBLANK('Master List'!AB35),"",'Master List'!AB35)</f>
        <v/>
      </c>
      <c r="W14" s="60" t="str">
        <f>IF(ISBLANK('Master List'!AC35),"",'Master List'!AC35)</f>
        <v/>
      </c>
      <c r="X14" s="60" t="str">
        <f>IF(ISBLANK('Master List'!AD35),"",'Master List'!AD35)</f>
        <v>N</v>
      </c>
      <c r="Y14" s="60" t="str">
        <f>IF(ISBLANK('Master List'!AE35),"",'Master List'!AE35)</f>
        <v/>
      </c>
      <c r="Z14" s="60" t="str">
        <f>IF(ISBLANK('Master List'!AF35),"",'Master List'!AF35)</f>
        <v/>
      </c>
      <c r="AA14" s="60" t="str">
        <f>IF(ISBLANK('Master List'!Q35),"",'Master List'!Q35)</f>
        <v>William Dutcher</v>
      </c>
      <c r="AB14" s="60" t="str">
        <f>IF(ISBLANK('Master List'!R35),"",'Master List'!R35)</f>
        <v>405-235-6664</v>
      </c>
      <c r="AC14" s="60" t="str">
        <f>IF(ISBLANK('Master List'!S35),"",'Master List'!S35)</f>
        <v/>
      </c>
      <c r="AD14" s="60" t="str">
        <f>IF(ISBLANK('Master List'!T35),"",'Master List'!T35)</f>
        <v/>
      </c>
      <c r="AE14" s="60" t="str">
        <f>IF(ISBLANK('Master List'!U35),"",'Master List'!U35)</f>
        <v>2110 Liberty Tower, Oklahoma City, OK 73102</v>
      </c>
      <c r="AF14" s="60" t="str">
        <f>IF(ISBLANK('Master List'!I35),"",'Master List'!I35)</f>
        <v>Execute ID sent 5/24/00</v>
      </c>
      <c r="AG14" s="66"/>
      <c r="AH14" s="66"/>
      <c r="AI14" s="66"/>
      <c r="AJ14" s="66"/>
      <c r="AK14" s="66"/>
      <c r="AL14" s="66"/>
      <c r="AM14" s="66"/>
      <c r="AN14" s="66"/>
      <c r="AO14" s="66"/>
    </row>
    <row r="15" spans="1:41" s="3" customFormat="1" ht="26.4" x14ac:dyDescent="0.25">
      <c r="A15" s="60" t="str">
        <f>IF(ISBLANK('Master List'!A36),"",'Master List'!A36)</f>
        <v>Anchor Glass Container Corp. (Newell/Rubbermaid)</v>
      </c>
      <c r="B15" s="60" t="str">
        <f>IF(ISBLANK('Master List'!C36),"",'Master List'!C36)</f>
        <v>EES</v>
      </c>
      <c r="C15" s="60" t="str">
        <f>IF(ISBLANK('Master List'!H36),"",'Master List'!H36)</f>
        <v>Now owned by Rubbermaid part of outsourcing deal- EOL to call EES</v>
      </c>
      <c r="D15" s="154" t="str">
        <f>IF(ISBLANK('Master List'!B36),"",'Master List'!B36)</f>
        <v>Top 200</v>
      </c>
      <c r="E15" s="60" t="str">
        <f>IF(ISBLANK('Master List'!G36),"",'Master List'!G36)</f>
        <v>EOL</v>
      </c>
      <c r="F15" s="60" t="str">
        <f>IF(ISBLANK('Master List'!V36),"",'Master List'!V36)</f>
        <v/>
      </c>
      <c r="G15" s="60">
        <f>IF(ISBLANK('Master List'!D36),"",'Master List'!D36)</f>
        <v>36719</v>
      </c>
      <c r="H15" s="60">
        <f>IF(ISBLANK('Master List'!W36),"",'Master List'!W36)</f>
        <v>20.92</v>
      </c>
      <c r="I15" s="60" t="str">
        <f>IF(ISBLANK('Master List'!E36),"",'Master List'!E36)</f>
        <v>MS</v>
      </c>
      <c r="J15" s="60" t="str">
        <f>IF(ISBLANK('Master List'!K36),"",'Master List'!K36)</f>
        <v/>
      </c>
      <c r="K15" s="60" t="str">
        <f>IF(ISBLANK('Master List'!L36),"",'Master List'!L36)</f>
        <v>NO</v>
      </c>
      <c r="L15" s="60" t="str">
        <f>IF(ISBLANK('Master List'!M36),"",'Master List'!M36)</f>
        <v/>
      </c>
      <c r="M15" s="60" t="str">
        <f>IF(ISBLANK('Master List'!N36),"",'Master List'!N36)</f>
        <v/>
      </c>
      <c r="N15" s="60" t="str">
        <f>IF(ISBLANK('Master List'!O36),"",'Master List'!O36)</f>
        <v>ANCHORGLACONCOR</v>
      </c>
      <c r="O15" s="60" t="str">
        <f>IF(ISBLANK('Master List'!P36),"",'Master List'!P36)</f>
        <v/>
      </c>
      <c r="P15" s="60" t="str">
        <f>IF(ISBLANK('Master List'!J36),"",'Master List'!J36)</f>
        <v>NO TRADES</v>
      </c>
      <c r="Q15" s="60" t="str">
        <f>IF(ISBLANK('Master List'!F36),"",'Master List'!F36)</f>
        <v>Bryan Hull</v>
      </c>
      <c r="R15" s="60" t="str">
        <f>IF(ISBLANK('Master List'!X36),"",'Master List'!X36)</f>
        <v/>
      </c>
      <c r="S15" s="60" t="str">
        <f>IF(ISBLANK('Master List'!Y36),"",'Master List'!Y36)</f>
        <v/>
      </c>
      <c r="T15" s="60" t="str">
        <f>IF(ISBLANK('Master List'!Z36),"",'Master List'!Z36)</f>
        <v/>
      </c>
      <c r="U15" s="60" t="str">
        <f>IF(ISBLANK('Master List'!AA36),"",'Master List'!AA36)</f>
        <v/>
      </c>
      <c r="V15" s="60" t="str">
        <f>IF(ISBLANK('Master List'!AB36),"",'Master List'!AB36)</f>
        <v/>
      </c>
      <c r="W15" s="60" t="str">
        <f>IF(ISBLANK('Master List'!AC36),"",'Master List'!AC36)</f>
        <v/>
      </c>
      <c r="X15" s="60" t="str">
        <f>IF(ISBLANK('Master List'!AD36),"",'Master List'!AD36)</f>
        <v>N</v>
      </c>
      <c r="Y15" s="60" t="str">
        <f>IF(ISBLANK('Master List'!AE36),"",'Master List'!AE36)</f>
        <v/>
      </c>
      <c r="Z15" s="60" t="str">
        <f>IF(ISBLANK('Master List'!AF36),"",'Master List'!AF36)</f>
        <v/>
      </c>
      <c r="AA15" s="60" t="str">
        <f>IF(ISBLANK('Master List'!Q36),"",'Master List'!Q36)</f>
        <v>Mike Mangiarancina</v>
      </c>
      <c r="AB15" s="60" t="str">
        <f>IF(ISBLANK('Master List'!R36),"",'Master List'!R36)</f>
        <v>815-969-6309</v>
      </c>
      <c r="AC15" s="60" t="str">
        <f>IF(ISBLANK('Master List'!S36),"",'Master List'!S36)</f>
        <v/>
      </c>
      <c r="AD15" s="60" t="str">
        <f>IF(ISBLANK('Master List'!T36),"",'Master List'!T36)</f>
        <v/>
      </c>
      <c r="AE15" s="60" t="str">
        <f>IF(ISBLANK('Master List'!U36),"",'Master List'!U36)</f>
        <v>29 E. Stephenson St., Freeport, IL 61032-0943</v>
      </c>
      <c r="AF15" s="60" t="str">
        <f>IF(ISBLANK('Master List'!I36),"",'Master List'!I36)</f>
        <v>Waiting on EES.  Anchor glass now owned by Rubbermaid.</v>
      </c>
      <c r="AG15" s="66"/>
      <c r="AH15" s="64"/>
      <c r="AI15" s="64"/>
      <c r="AJ15" s="64"/>
      <c r="AK15" s="64"/>
      <c r="AL15" s="64"/>
      <c r="AM15" s="64"/>
      <c r="AN15" s="64"/>
      <c r="AO15" s="64"/>
    </row>
    <row r="16" spans="1:41" s="15" customFormat="1" x14ac:dyDescent="0.25">
      <c r="A16" s="60" t="str">
        <f>IF(ISBLANK('Master List'!A38),"",'Master List'!A38)</f>
        <v>APEK Silver</v>
      </c>
      <c r="B16" s="60" t="str">
        <f>IF(ISBLANK('Master List'!C38),"",'Master List'!C38)</f>
        <v/>
      </c>
      <c r="C16" s="60" t="str">
        <f>IF(ISBLANK('Master List'!H38),"",'Master List'!H38)</f>
        <v/>
      </c>
      <c r="D16" s="154" t="str">
        <f>IF(ISBLANK('Master List'!B38),"",'Master List'!B38)</f>
        <v>Everyone Else</v>
      </c>
      <c r="E16" s="60" t="str">
        <f>IF(ISBLANK('Master List'!G38),"",'Master List'!G38)</f>
        <v>EOL</v>
      </c>
      <c r="F16" s="60" t="str">
        <f>IF(ISBLANK('Master List'!V38),"",'Master List'!V38)</f>
        <v/>
      </c>
      <c r="G16" s="60" t="str">
        <f>IF(ISBLANK('Master List'!D38),"",'Master List'!D38)</f>
        <v/>
      </c>
      <c r="H16" s="60" t="str">
        <f>IF(ISBLANK('Master List'!W38),"",'Master List'!W38)</f>
        <v/>
      </c>
      <c r="I16" s="60" t="str">
        <f>IF(ISBLANK('Master List'!E38),"",'Master List'!E38)</f>
        <v>CA</v>
      </c>
      <c r="J16" s="60" t="str">
        <f>IF(ISBLANK('Master List'!K38),"",'Master List'!K38)</f>
        <v>NO</v>
      </c>
      <c r="K16" s="60" t="str">
        <f>IF(ISBLANK('Master List'!L38),"",'Master List'!L38)</f>
        <v/>
      </c>
      <c r="L16" s="60" t="str">
        <f>IF(ISBLANK('Master List'!M38),"",'Master List'!M38)</f>
        <v>Read Only</v>
      </c>
      <c r="M16" s="60" t="str">
        <f>IF(ISBLANK('Master List'!N38),"",'Master List'!N38)</f>
        <v/>
      </c>
      <c r="N16" s="60" t="str">
        <f>IF(ISBLANK('Master List'!O38),"",'Master List'!O38)</f>
        <v>NONE</v>
      </c>
      <c r="O16" s="60" t="str">
        <f>IF(ISBLANK('Master List'!P38),"",'Master List'!P38)</f>
        <v/>
      </c>
      <c r="P16" s="60" t="str">
        <f>IF(ISBLANK('Master List'!J38),"",'Master List'!J38)</f>
        <v>NO TRADES</v>
      </c>
      <c r="Q16" s="60" t="str">
        <f>IF(ISBLANK('Master List'!F38),"",'Master List'!F38)</f>
        <v>Bryan Hull</v>
      </c>
      <c r="R16" s="60" t="str">
        <f>IF(ISBLANK('Master List'!X38),"",'Master List'!X38)</f>
        <v/>
      </c>
      <c r="S16" s="60" t="str">
        <f>IF(ISBLANK('Master List'!Y38),"",'Master List'!Y38)</f>
        <v/>
      </c>
      <c r="T16" s="60" t="str">
        <f>IF(ISBLANK('Master List'!Z38),"",'Master List'!Z38)</f>
        <v/>
      </c>
      <c r="U16" s="60" t="str">
        <f>IF(ISBLANK('Master List'!AA38),"",'Master List'!AA38)</f>
        <v/>
      </c>
      <c r="V16" s="60" t="str">
        <f>IF(ISBLANK('Master List'!AB38),"",'Master List'!AB38)</f>
        <v/>
      </c>
      <c r="W16" s="60" t="str">
        <f>IF(ISBLANK('Master List'!AC38),"",'Master List'!AC38)</f>
        <v/>
      </c>
      <c r="X16" s="60" t="str">
        <f>IF(ISBLANK('Master List'!AD38),"",'Master List'!AD38)</f>
        <v>N</v>
      </c>
      <c r="Y16" s="60" t="str">
        <f>IF(ISBLANK('Master List'!AE38),"",'Master List'!AE38)</f>
        <v/>
      </c>
      <c r="Z16" s="60" t="str">
        <f>IF(ISBLANK('Master List'!AF38),"",'Master List'!AF38)</f>
        <v/>
      </c>
      <c r="AA16" s="60" t="str">
        <f>IF(ISBLANK('Master List'!Q38),"",'Master List'!Q38)</f>
        <v/>
      </c>
      <c r="AB16" s="60" t="str">
        <f>IF(ISBLANK('Master List'!R38),"",'Master List'!R38)</f>
        <v/>
      </c>
      <c r="AC16" s="60" t="str">
        <f>IF(ISBLANK('Master List'!S38),"",'Master List'!S38)</f>
        <v/>
      </c>
      <c r="AD16" s="60" t="str">
        <f>IF(ISBLANK('Master List'!T38),"",'Master List'!T38)</f>
        <v/>
      </c>
      <c r="AE16" s="60" t="str">
        <f>IF(ISBLANK('Master List'!U38),"",'Master List'!U38)</f>
        <v/>
      </c>
      <c r="AF16" s="60" t="str">
        <f>IF(ISBLANK('Master List'!I38),"",'Master List'!I38)</f>
        <v>phone #? Contact name?</v>
      </c>
      <c r="AG16" s="64"/>
      <c r="AH16" s="62"/>
      <c r="AI16" s="62"/>
      <c r="AJ16" s="62"/>
      <c r="AK16" s="62"/>
      <c r="AL16" s="62"/>
      <c r="AM16" s="62"/>
      <c r="AN16" s="62"/>
      <c r="AO16" s="62"/>
    </row>
    <row r="17" spans="1:41" s="3" customFormat="1" x14ac:dyDescent="0.25">
      <c r="A17" s="60" t="str">
        <f>IF(ISBLANK('Master List'!A42),"",'Master List'!A42)</f>
        <v>Aristech Chemical</v>
      </c>
      <c r="B17" s="60" t="str">
        <f>IF(ISBLANK('Master List'!C42),"",'Master List'!C42)</f>
        <v>Processing in EOL</v>
      </c>
      <c r="C17" s="60" t="str">
        <f>IF(ISBLANK('Master List'!H42),"",'Master List'!H42)</f>
        <v/>
      </c>
      <c r="D17" s="154" t="str">
        <f>IF(ISBLANK('Master List'!B42),"",'Master List'!B42)</f>
        <v>Everyone Else</v>
      </c>
      <c r="E17" s="60" t="str">
        <f>IF(ISBLANK('Master List'!G42),"",'Master List'!G42)</f>
        <v>EOL</v>
      </c>
      <c r="F17" s="60" t="str">
        <f>IF(ISBLANK('Master List'!V42),"",'Master List'!V42)</f>
        <v/>
      </c>
      <c r="G17" s="60">
        <f>IF(ISBLANK('Master List'!D42),"",'Master List'!D42)</f>
        <v>36796</v>
      </c>
      <c r="H17" s="60" t="str">
        <f>IF(ISBLANK('Master List'!W42),"",'Master List'!W42)</f>
        <v/>
      </c>
      <c r="I17" s="60" t="str">
        <f>IF(ISBLANK('Master List'!E42),"",'Master List'!E42)</f>
        <v>MS</v>
      </c>
      <c r="J17" s="60" t="str">
        <f>IF(ISBLANK('Master List'!K42),"",'Master List'!K42)</f>
        <v>NO</v>
      </c>
      <c r="K17" s="60" t="str">
        <f>IF(ISBLANK('Master List'!L42),"",'Master List'!L42)</f>
        <v/>
      </c>
      <c r="L17" s="60" t="str">
        <f>IF(ISBLANK('Master List'!M42),"",'Master List'!M42)</f>
        <v>GUEST</v>
      </c>
      <c r="M17" s="60" t="str">
        <f>IF(ISBLANK('Master List'!N42),"",'Master List'!N42)</f>
        <v/>
      </c>
      <c r="N17" s="60" t="str">
        <f>IF(ISBLANK('Master List'!O42),"",'Master List'!O42)</f>
        <v/>
      </c>
      <c r="O17" s="60" t="str">
        <f>IF(ISBLANK('Master List'!P42),"",'Master List'!P42)</f>
        <v/>
      </c>
      <c r="P17" s="60" t="str">
        <f>IF(ISBLANK('Master List'!J42),"",'Master List'!J42)</f>
        <v/>
      </c>
      <c r="Q17" s="60" t="str">
        <f>IF(ISBLANK('Master List'!F42),"",'Master List'!F42)</f>
        <v>Bryan Hull</v>
      </c>
      <c r="R17" s="60" t="str">
        <f>IF(ISBLANK('Master List'!X42),"",'Master List'!X42)</f>
        <v/>
      </c>
      <c r="S17" s="60" t="str">
        <f>IF(ISBLANK('Master List'!Y42),"",'Master List'!Y42)</f>
        <v/>
      </c>
      <c r="T17" s="60" t="str">
        <f>IF(ISBLANK('Master List'!Z42),"",'Master List'!Z42)</f>
        <v/>
      </c>
      <c r="U17" s="60" t="str">
        <f>IF(ISBLANK('Master List'!AA42),"",'Master List'!AA42)</f>
        <v/>
      </c>
      <c r="V17" s="60" t="str">
        <f>IF(ISBLANK('Master List'!AB42),"",'Master List'!AB42)</f>
        <v/>
      </c>
      <c r="W17" s="60" t="str">
        <f>IF(ISBLANK('Master List'!AC42),"",'Master List'!AC42)</f>
        <v/>
      </c>
      <c r="X17" s="60" t="str">
        <f>IF(ISBLANK('Master List'!AD42),"",'Master List'!AD42)</f>
        <v>N</v>
      </c>
      <c r="Y17" s="60" t="str">
        <f>IF(ISBLANK('Master List'!AE42),"",'Master List'!AE42)</f>
        <v/>
      </c>
      <c r="Z17" s="60" t="str">
        <f>IF(ISBLANK('Master List'!AF42),"",'Master List'!AF42)</f>
        <v/>
      </c>
      <c r="AA17" s="60" t="str">
        <f>IF(ISBLANK('Master List'!Q42),"",'Master List'!Q42)</f>
        <v>Ron Cormier</v>
      </c>
      <c r="AB17" s="60" t="str">
        <f>IF(ISBLANK('Master List'!R42),"",'Master List'!R42)</f>
        <v>281-930-2071</v>
      </c>
      <c r="AC17" s="60" t="str">
        <f>IF(ISBLANK('Master List'!S42),"",'Master List'!S42)</f>
        <v>281-930-2070</v>
      </c>
      <c r="AD17" s="60" t="str">
        <f>IF(ISBLANK('Master List'!T42),"",'Master List'!T42)</f>
        <v/>
      </c>
      <c r="AE17" s="60" t="str">
        <f>IF(ISBLANK('Master List'!U42),"",'Master List'!U42)</f>
        <v>PO Box 1436, Laporte TX 77571-1436</v>
      </c>
      <c r="AF17" s="60" t="str">
        <f>IF(ISBLANK('Master List'!I42),"",'Master List'!I42)</f>
        <v>Credit Reviewing</v>
      </c>
      <c r="AG17" s="70"/>
      <c r="AH17" s="64"/>
      <c r="AI17" s="64"/>
      <c r="AJ17" s="64"/>
      <c r="AK17" s="64"/>
      <c r="AL17" s="64"/>
      <c r="AM17" s="64"/>
      <c r="AN17" s="64"/>
      <c r="AO17" s="64"/>
    </row>
    <row r="18" spans="1:41" s="3" customFormat="1" ht="26.4" x14ac:dyDescent="0.25">
      <c r="A18" s="60" t="str">
        <f>IF(ISBLANK('Master List'!A44),"",'Master List'!A44)</f>
        <v>Armstrong World Industries</v>
      </c>
      <c r="B18" s="60" t="str">
        <f>IF(ISBLANK('Master List'!C44),"",'Master List'!C44)</f>
        <v/>
      </c>
      <c r="C18" s="60" t="str">
        <f>IF(ISBLANK('Master List'!H44),"",'Master List'!H44)</f>
        <v/>
      </c>
      <c r="D18" s="154" t="str">
        <f>IF(ISBLANK('Master List'!B44),"",'Master List'!B44)</f>
        <v>Everyone Else</v>
      </c>
      <c r="E18" s="60" t="str">
        <f>IF(ISBLANK('Master List'!G44),"",'Master List'!G44)</f>
        <v>EOL</v>
      </c>
      <c r="F18" s="60" t="str">
        <f>IF(ISBLANK('Master List'!V44),"",'Master List'!V44)</f>
        <v/>
      </c>
      <c r="G18" s="60" t="str">
        <f>IF(ISBLANK('Master List'!D44),"",'Master List'!D44)</f>
        <v/>
      </c>
      <c r="H18" s="60" t="str">
        <f>IF(ISBLANK('Master List'!W44),"",'Master List'!W44)</f>
        <v/>
      </c>
      <c r="I18" s="60" t="str">
        <f>IF(ISBLANK('Master List'!E44),"",'Master List'!E44)</f>
        <v>TB</v>
      </c>
      <c r="J18" s="60" t="str">
        <f>IF(ISBLANK('Master List'!K44),"",'Master List'!K44)</f>
        <v>NO</v>
      </c>
      <c r="K18" s="60" t="str">
        <f>IF(ISBLANK('Master List'!L44),"",'Master List'!L44)</f>
        <v/>
      </c>
      <c r="L18" s="60" t="str">
        <f>IF(ISBLANK('Master List'!M44),"",'Master List'!M44)</f>
        <v>Read Only</v>
      </c>
      <c r="M18" s="60" t="str">
        <f>IF(ISBLANK('Master List'!N44),"",'Master List'!N44)</f>
        <v/>
      </c>
      <c r="N18" s="60" t="str">
        <f>IF(ISBLANK('Master List'!O44),"",'Master List'!O44)</f>
        <v>NONE</v>
      </c>
      <c r="O18" s="60" t="str">
        <f>IF(ISBLANK('Master List'!P44),"",'Master List'!P44)</f>
        <v/>
      </c>
      <c r="P18" s="60" t="str">
        <f>IF(ISBLANK('Master List'!J44),"",'Master List'!J44)</f>
        <v>NO TRADES</v>
      </c>
      <c r="Q18" s="60" t="str">
        <f>IF(ISBLANK('Master List'!F44),"",'Master List'!F44)</f>
        <v>Bryan Hull</v>
      </c>
      <c r="R18" s="60" t="str">
        <f>IF(ISBLANK('Master List'!X44),"",'Master List'!X44)</f>
        <v/>
      </c>
      <c r="S18" s="60" t="str">
        <f>IF(ISBLANK('Master List'!Y44),"",'Master List'!Y44)</f>
        <v/>
      </c>
      <c r="T18" s="60" t="str">
        <f>IF(ISBLANK('Master List'!Z44),"",'Master List'!Z44)</f>
        <v/>
      </c>
      <c r="U18" s="60" t="str">
        <f>IF(ISBLANK('Master List'!AA44),"",'Master List'!AA44)</f>
        <v/>
      </c>
      <c r="V18" s="60" t="str">
        <f>IF(ISBLANK('Master List'!AB44),"",'Master List'!AB44)</f>
        <v/>
      </c>
      <c r="W18" s="60" t="str">
        <f>IF(ISBLANK('Master List'!AC44),"",'Master List'!AC44)</f>
        <v/>
      </c>
      <c r="X18" s="60" t="str">
        <f>IF(ISBLANK('Master List'!AD44),"",'Master List'!AD44)</f>
        <v>N</v>
      </c>
      <c r="Y18" s="60" t="str">
        <f>IF(ISBLANK('Master List'!AE44),"",'Master List'!AE44)</f>
        <v/>
      </c>
      <c r="Z18" s="60" t="str">
        <f>IF(ISBLANK('Master List'!AF44),"",'Master List'!AF44)</f>
        <v/>
      </c>
      <c r="AA18" s="60" t="str">
        <f>IF(ISBLANK('Master List'!Q44),"",'Master List'!Q44)</f>
        <v/>
      </c>
      <c r="AB18" s="60" t="str">
        <f>IF(ISBLANK('Master List'!R44),"",'Master List'!R44)</f>
        <v>713-397-0611
713-396-5941</v>
      </c>
      <c r="AC18" s="60" t="str">
        <f>IF(ISBLANK('Master List'!S44),"",'Master List'!S44)</f>
        <v/>
      </c>
      <c r="AD18" s="60" t="str">
        <f>IF(ISBLANK('Master List'!T44),"",'Master List'!T44)</f>
        <v/>
      </c>
      <c r="AE18" s="60" t="str">
        <f>IF(ISBLANK('Master List'!U44),"",'Master List'!U44)</f>
        <v>W. Liberty &amp; Charlotte Sts., Lancaster PA 17604</v>
      </c>
      <c r="AF18" s="60" t="str">
        <f>IF(ISBLANK('Master List'!I44),"",'Master List'!I44)</f>
        <v>Left voice mail on 9/14-no return call yet</v>
      </c>
      <c r="AG18" s="64"/>
      <c r="AH18" s="64"/>
      <c r="AI18" s="64"/>
      <c r="AJ18" s="64"/>
      <c r="AK18" s="64"/>
      <c r="AL18" s="64"/>
      <c r="AM18" s="64"/>
      <c r="AN18" s="64"/>
      <c r="AO18" s="64"/>
    </row>
    <row r="19" spans="1:41" s="3" customFormat="1" ht="66" x14ac:dyDescent="0.25">
      <c r="A19" s="60" t="str">
        <f>IF(ISBLANK('Master List'!A45),"",'Master List'!A45)</f>
        <v>Asarco Inc. (Now Grupo Mexico)</v>
      </c>
      <c r="B19" s="60" t="str">
        <f>IF(ISBLANK('Master List'!C45),"",'Master List'!C45)</f>
        <v>Execute ID</v>
      </c>
      <c r="C19" s="60" t="str">
        <f>IF(ISBLANK('Master List'!H45),"",'Master List'!H45)</f>
        <v>7/18/00 Caroline Abraomo verified trader Enron NY Office.  CAB Spoke to Alan.  He has filled out and returned the applications.  EOL group should follow up to verify and make sure that he has received his executable ID</v>
      </c>
      <c r="D19" s="154" t="str">
        <f>IF(ISBLANK('Master List'!B45),"",'Master List'!B45)</f>
        <v>Top 200</v>
      </c>
      <c r="E19" s="60" t="str">
        <f>IF(ISBLANK('Master List'!G45),"",'Master List'!G45)</f>
        <v>EOL</v>
      </c>
      <c r="F19" s="60" t="str">
        <f>IF(ISBLANK('Master List'!V45),"",'Master List'!V45)</f>
        <v/>
      </c>
      <c r="G19" s="60">
        <f>IF(ISBLANK('Master List'!D45),"",'Master List'!D45)</f>
        <v>36726</v>
      </c>
      <c r="H19" s="60">
        <f>IF(ISBLANK('Master List'!W45),"",'Master List'!W45)</f>
        <v>14.071</v>
      </c>
      <c r="I19" s="60" t="str">
        <f>IF(ISBLANK('Master List'!E45),"",'Master List'!E45)</f>
        <v>CA</v>
      </c>
      <c r="J19" s="60" t="str">
        <f>IF(ISBLANK('Master List'!K45),"",'Master List'!K45)</f>
        <v>Y</v>
      </c>
      <c r="K19" s="60" t="str">
        <f>IF(ISBLANK('Master List'!L45),"",'Master List'!L45)</f>
        <v>Execute ID</v>
      </c>
      <c r="L19" s="60" t="str">
        <f>IF(ISBLANK('Master List'!M45),"",'Master List'!M45)</f>
        <v/>
      </c>
      <c r="M19" s="60" t="str">
        <f>IF(ISBLANK('Master List'!N45),"",'Master List'!N45)</f>
        <v/>
      </c>
      <c r="N19" s="60" t="str">
        <f>IF(ISBLANK('Master List'!O45),"",'Master List'!O45)</f>
        <v>ASARCOCORP</v>
      </c>
      <c r="O19" s="60" t="str">
        <f>IF(ISBLANK('Master List'!P45),"",'Master List'!P45)</f>
        <v/>
      </c>
      <c r="P19" s="60" t="str">
        <f>IF(ISBLANK('Master List'!J45),"",'Master List'!J45)</f>
        <v/>
      </c>
      <c r="Q19" s="60" t="str">
        <f>IF(ISBLANK('Master List'!F45),"",'Master List'!F45)</f>
        <v/>
      </c>
      <c r="R19" s="60">
        <f>IF(ISBLANK('Master List'!X45),"",'Master List'!X45)</f>
        <v>36312</v>
      </c>
      <c r="S19" s="60" t="str">
        <f>IF(ISBLANK('Master List'!Y45),"",'Master List'!Y45)</f>
        <v>SWAP, EX6531.1, HEATING OIL, 9,900 BBL/MONTH, OCT99-DEC99</v>
      </c>
      <c r="T19" s="60" t="str">
        <f>IF(ISBLANK('Master List'!Z45),"",'Master List'!Z45)</f>
        <v>NONE</v>
      </c>
      <c r="U19" s="60" t="str">
        <f>IF(ISBLANK('Master List'!AA45),"",'Master List'!AA45)</f>
        <v/>
      </c>
      <c r="V19" s="60" t="str">
        <f>IF(ISBLANK('Master List'!AB45),"",'Master List'!AB45)</f>
        <v/>
      </c>
      <c r="W19" s="60" t="str">
        <f>IF(ISBLANK('Master List'!AC45),"",'Master List'!AC45)</f>
        <v/>
      </c>
      <c r="X19" s="60" t="str">
        <f>IF(ISBLANK('Master List'!AD45),"",'Master List'!AD45)</f>
        <v>P</v>
      </c>
      <c r="Y19" s="60" t="str">
        <f>IF(ISBLANK('Master List'!AE45),"",'Master List'!AE45)</f>
        <v>ECT-ISDA</v>
      </c>
      <c r="Z19" s="60" t="str">
        <f>IF(ISBLANK('Master List'!AF45),"",'Master List'!AF45)</f>
        <v>DRAFT ON 5/14/98, CRAIG BRESLAU, BILL BRADFORD, JULIO CASILLAS, LISA WHEELER</v>
      </c>
      <c r="AA19" s="60" t="str">
        <f>IF(ISBLANK('Master List'!Q45),"",'Master List'!Q45)</f>
        <v>Alan Kafka</v>
      </c>
      <c r="AB19" s="60" t="str">
        <f>IF(ISBLANK('Master List'!R45),"",'Master List'!R45)</f>
        <v>212-510-2145</v>
      </c>
      <c r="AC19" s="60" t="str">
        <f>IF(ISBLANK('Master List'!S45),"",'Master List'!S45)</f>
        <v>212-510-2122</v>
      </c>
      <c r="AD19" s="60" t="str">
        <f>IF(ISBLANK('Master List'!T45),"",'Master List'!T45)</f>
        <v/>
      </c>
      <c r="AE19" s="60" t="str">
        <f>IF(ISBLANK('Master List'!U45),"",'Master List'!U45)</f>
        <v>180 Maiden Lane. NY,NY  10038</v>
      </c>
      <c r="AF19" s="60" t="str">
        <f>IF(ISBLANK('Master List'!I45),"",'Master List'!I45)</f>
        <v>Execute ID sent 7/19/00</v>
      </c>
      <c r="AG19" s="64"/>
      <c r="AH19" s="64"/>
      <c r="AI19" s="64"/>
      <c r="AJ19" s="64"/>
      <c r="AK19" s="64"/>
      <c r="AL19" s="64"/>
      <c r="AM19" s="64"/>
      <c r="AN19" s="64"/>
      <c r="AO19" s="64"/>
    </row>
    <row r="20" spans="1:41" s="5" customFormat="1" x14ac:dyDescent="0.25">
      <c r="A20" s="60" t="str">
        <f>IF(ISBLANK('Master List'!A51),"",'Master List'!A51)</f>
        <v>Aviation Fuel Associates</v>
      </c>
      <c r="B20" s="60" t="str">
        <f>IF(ISBLANK('Master List'!C51),"",'Master List'!C51)</f>
        <v/>
      </c>
      <c r="C20" s="60" t="str">
        <f>IF(ISBLANK('Master List'!H51),"",'Master List'!H51)</f>
        <v/>
      </c>
      <c r="D20" s="154" t="str">
        <f>IF(ISBLANK('Master List'!B51),"",'Master List'!B51)</f>
        <v>Everyone Else</v>
      </c>
      <c r="E20" s="60" t="str">
        <f>IF(ISBLANK('Master List'!G51),"",'Master List'!G51)</f>
        <v>EOL</v>
      </c>
      <c r="F20" s="60" t="str">
        <f>IF(ISBLANK('Master List'!V51),"",'Master List'!V51)</f>
        <v/>
      </c>
      <c r="G20" s="60" t="str">
        <f>IF(ISBLANK('Master List'!D51),"",'Master List'!D51)</f>
        <v/>
      </c>
      <c r="H20" s="60" t="str">
        <f>IF(ISBLANK('Master List'!W51),"",'Master List'!W51)</f>
        <v/>
      </c>
      <c r="I20" s="60" t="str">
        <f>IF(ISBLANK('Master List'!E51),"",'Master List'!E51)</f>
        <v>JF</v>
      </c>
      <c r="J20" s="60" t="str">
        <f>IF(ISBLANK('Master List'!K51),"",'Master List'!K51)</f>
        <v/>
      </c>
      <c r="K20" s="60" t="str">
        <f>IF(ISBLANK('Master List'!L51),"",'Master List'!L51)</f>
        <v>NO</v>
      </c>
      <c r="L20" s="60" t="str">
        <f>IF(ISBLANK('Master List'!M51),"",'Master List'!M51)</f>
        <v>Read Only</v>
      </c>
      <c r="M20" s="60">
        <f>IF(ISBLANK('Master List'!N51),"",'Master List'!N51)</f>
        <v>36714</v>
      </c>
      <c r="N20" s="60" t="str">
        <f>IF(ISBLANK('Master List'!O51),"",'Master List'!O51)</f>
        <v/>
      </c>
      <c r="O20" s="60" t="str">
        <f>IF(ISBLANK('Master List'!P51),"",'Master List'!P51)</f>
        <v/>
      </c>
      <c r="P20" s="60" t="str">
        <f>IF(ISBLANK('Master List'!J51),"",'Master List'!J51)</f>
        <v/>
      </c>
      <c r="Q20" s="60" t="str">
        <f>IF(ISBLANK('Master List'!F51),"",'Master List'!F51)</f>
        <v>Bryan Hull</v>
      </c>
      <c r="R20" s="60" t="str">
        <f>IF(ISBLANK('Master List'!X51),"",'Master List'!X51)</f>
        <v/>
      </c>
      <c r="S20" s="60" t="str">
        <f>IF(ISBLANK('Master List'!Y51),"",'Master List'!Y51)</f>
        <v/>
      </c>
      <c r="T20" s="60" t="str">
        <f>IF(ISBLANK('Master List'!Z51),"",'Master List'!Z51)</f>
        <v/>
      </c>
      <c r="U20" s="60" t="str">
        <f>IF(ISBLANK('Master List'!AA51),"",'Master List'!AA51)</f>
        <v/>
      </c>
      <c r="V20" s="60" t="str">
        <f>IF(ISBLANK('Master List'!AB51),"",'Master List'!AB51)</f>
        <v/>
      </c>
      <c r="W20" s="60" t="str">
        <f>IF(ISBLANK('Master List'!AC51),"",'Master List'!AC51)</f>
        <v/>
      </c>
      <c r="X20" s="60" t="str">
        <f>IF(ISBLANK('Master List'!AD51),"",'Master List'!AD51)</f>
        <v/>
      </c>
      <c r="Y20" s="60" t="str">
        <f>IF(ISBLANK('Master List'!AE51),"",'Master List'!AE51)</f>
        <v/>
      </c>
      <c r="Z20" s="60" t="str">
        <f>IF(ISBLANK('Master List'!AF51),"",'Master List'!AF51)</f>
        <v/>
      </c>
      <c r="AA20" s="60" t="str">
        <f>IF(ISBLANK('Master List'!Q51),"",'Master List'!Q51)</f>
        <v>Col Fraser</v>
      </c>
      <c r="AB20" s="60" t="str">
        <f>IF(ISBLANK('Master List'!R51),"",'Master List'!R51)</f>
        <v>61 3 9898 6575</v>
      </c>
      <c r="AC20" s="60" t="str">
        <f>IF(ISBLANK('Master List'!S51),"",'Master List'!S51)</f>
        <v>61 3 9897 3762</v>
      </c>
      <c r="AD20" s="60" t="str">
        <f>IF(ISBLANK('Master List'!T51),"",'Master List'!T51)</f>
        <v>ColFraser@aol.com</v>
      </c>
      <c r="AE20" s="60" t="str">
        <f>IF(ISBLANK('Master List'!U51),"",'Master List'!U51)</f>
        <v>13 Smyth Ave. Mont Albert Australia, 3127</v>
      </c>
      <c r="AF20" s="60" t="str">
        <f>IF(ISBLANK('Master List'!I51),"",'Master List'!I51)</f>
        <v>Australiain company-is there a US office that we deal with?</v>
      </c>
      <c r="AG20" s="61"/>
      <c r="AH20" s="61"/>
      <c r="AI20" s="61"/>
      <c r="AJ20" s="61"/>
      <c r="AK20" s="61"/>
      <c r="AL20" s="61"/>
      <c r="AM20" s="61"/>
      <c r="AN20" s="61"/>
      <c r="AO20" s="61"/>
    </row>
    <row r="21" spans="1:41" s="3" customFormat="1" x14ac:dyDescent="0.25">
      <c r="A21" s="60" t="str">
        <f>IF(ISBLANK('Master List'!A56),"",'Master List'!A56)</f>
        <v>Barrick</v>
      </c>
      <c r="B21" s="60" t="str">
        <f>IF(ISBLANK('Master List'!C56),"",'Master List'!C56)</f>
        <v/>
      </c>
      <c r="C21" s="60" t="str">
        <f>IF(ISBLANK('Master List'!H56),"",'Master List'!H56)</f>
        <v/>
      </c>
      <c r="D21" s="154" t="str">
        <f>IF(ISBLANK('Master List'!B56),"",'Master List'!B56)</f>
        <v>Everyone Else</v>
      </c>
      <c r="E21" s="60" t="str">
        <f>IF(ISBLANK('Master List'!G56),"",'Master List'!G56)</f>
        <v>EOL</v>
      </c>
      <c r="F21" s="60" t="str">
        <f>IF(ISBLANK('Master List'!V56),"",'Master List'!V56)</f>
        <v/>
      </c>
      <c r="G21" s="60" t="str">
        <f>IF(ISBLANK('Master List'!D56),"",'Master List'!D56)</f>
        <v/>
      </c>
      <c r="H21" s="60" t="str">
        <f>IF(ISBLANK('Master List'!W56),"",'Master List'!W56)</f>
        <v/>
      </c>
      <c r="I21" s="60" t="str">
        <f>IF(ISBLANK('Master List'!E56),"",'Master List'!E56)</f>
        <v>CA</v>
      </c>
      <c r="J21" s="60" t="str">
        <f>IF(ISBLANK('Master List'!K56),"",'Master List'!K56)</f>
        <v>NO</v>
      </c>
      <c r="K21" s="60" t="str">
        <f>IF(ISBLANK('Master List'!L56),"",'Master List'!L56)</f>
        <v/>
      </c>
      <c r="L21" s="60" t="str">
        <f>IF(ISBLANK('Master List'!M56),"",'Master List'!M56)</f>
        <v>Read Only</v>
      </c>
      <c r="M21" s="60" t="str">
        <f>IF(ISBLANK('Master List'!N56),"",'Master List'!N56)</f>
        <v/>
      </c>
      <c r="N21" s="60" t="str">
        <f>IF(ISBLANK('Master List'!O56),"",'Master List'!O56)</f>
        <v>BARRICKGOLCOR</v>
      </c>
      <c r="O21" s="60" t="str">
        <f>IF(ISBLANK('Master List'!P56),"",'Master List'!P56)</f>
        <v/>
      </c>
      <c r="P21" s="60" t="str">
        <f>IF(ISBLANK('Master List'!J56),"",'Master List'!J56)</f>
        <v>NO TRADES</v>
      </c>
      <c r="Q21" s="60" t="str">
        <f>IF(ISBLANK('Master List'!F56),"",'Master List'!F56)</f>
        <v>Bryan Hull</v>
      </c>
      <c r="R21" s="60" t="str">
        <f>IF(ISBLANK('Master List'!X56),"",'Master List'!X56)</f>
        <v/>
      </c>
      <c r="S21" s="60" t="str">
        <f>IF(ISBLANK('Master List'!Y56),"",'Master List'!Y56)</f>
        <v/>
      </c>
      <c r="T21" s="60" t="str">
        <f>IF(ISBLANK('Master List'!Z56),"",'Master List'!Z56)</f>
        <v/>
      </c>
      <c r="U21" s="60" t="str">
        <f>IF(ISBLANK('Master List'!AA56),"",'Master List'!AA56)</f>
        <v/>
      </c>
      <c r="V21" s="60" t="str">
        <f>IF(ISBLANK('Master List'!AB56),"",'Master List'!AB56)</f>
        <v/>
      </c>
      <c r="W21" s="60" t="str">
        <f>IF(ISBLANK('Master List'!AC56),"",'Master List'!AC56)</f>
        <v/>
      </c>
      <c r="X21" s="60" t="str">
        <f>IF(ISBLANK('Master List'!AD56),"",'Master List'!AD56)</f>
        <v>N</v>
      </c>
      <c r="Y21" s="60" t="str">
        <f>IF(ISBLANK('Master List'!AE56),"",'Master List'!AE56)</f>
        <v/>
      </c>
      <c r="Z21" s="60" t="str">
        <f>IF(ISBLANK('Master List'!AF56),"",'Master List'!AF56)</f>
        <v/>
      </c>
      <c r="AA21" s="60" t="str">
        <f>IF(ISBLANK('Master List'!Q56),"",'Master List'!Q56)</f>
        <v/>
      </c>
      <c r="AB21" s="60" t="str">
        <f>IF(ISBLANK('Master List'!R56),"",'Master List'!R56)</f>
        <v/>
      </c>
      <c r="AC21" s="60" t="str">
        <f>IF(ISBLANK('Master List'!S56),"",'Master List'!S56)</f>
        <v/>
      </c>
      <c r="AD21" s="60" t="str">
        <f>IF(ISBLANK('Master List'!T56),"",'Master List'!T56)</f>
        <v/>
      </c>
      <c r="AE21" s="60" t="str">
        <f>IF(ISBLANK('Master List'!U56),"",'Master List'!U56)</f>
        <v/>
      </c>
      <c r="AF21" s="60" t="str">
        <f>IF(ISBLANK('Master List'!I56),"",'Master List'!I56)</f>
        <v/>
      </c>
      <c r="AG21" s="64"/>
      <c r="AH21" s="64"/>
      <c r="AI21" s="64"/>
      <c r="AJ21" s="64"/>
      <c r="AK21" s="64"/>
      <c r="AL21" s="64"/>
      <c r="AM21" s="64"/>
      <c r="AN21" s="64"/>
      <c r="AO21" s="64"/>
    </row>
    <row r="22" spans="1:41" s="5" customFormat="1" ht="26.4" x14ac:dyDescent="0.25">
      <c r="A22" s="60" t="str">
        <f>IF(ISBLANK('Master List'!A59),"",'Master List'!A59)</f>
        <v>Basin Electric Power Cooperative</v>
      </c>
      <c r="B22" s="60" t="str">
        <f>IF(ISBLANK('Master List'!C59),"",'Master List'!C59)</f>
        <v>Auction Access Only</v>
      </c>
      <c r="C22" s="60" t="str">
        <f>IF(ISBLANK('Master List'!H59),"",'Master List'!H59)</f>
        <v/>
      </c>
      <c r="D22" s="154" t="str">
        <f>IF(ISBLANK('Master List'!B59),"",'Master List'!B59)</f>
        <v>Everyone Else</v>
      </c>
      <c r="E22" s="60" t="str">
        <f>IF(ISBLANK('Master List'!G59),"",'Master List'!G59)</f>
        <v>EOL</v>
      </c>
      <c r="F22" s="60" t="str">
        <f>IF(ISBLANK('Master List'!V59),"",'Master List'!V59)</f>
        <v/>
      </c>
      <c r="G22" s="60" t="str">
        <f>IF(ISBLANK('Master List'!D59),"",'Master List'!D59)</f>
        <v/>
      </c>
      <c r="H22" s="60" t="str">
        <f>IF(ISBLANK('Master List'!W59),"",'Master List'!W59)</f>
        <v/>
      </c>
      <c r="I22" s="60" t="str">
        <f>IF(ISBLANK('Master List'!E59),"",'Master List'!E59)</f>
        <v>CAB</v>
      </c>
      <c r="J22" s="60" t="str">
        <f>IF(ISBLANK('Master List'!K59),"",'Master List'!K59)</f>
        <v>NO</v>
      </c>
      <c r="K22" s="60" t="str">
        <f>IF(ISBLANK('Master List'!L59),"",'Master List'!L59)</f>
        <v>Auction Access Only</v>
      </c>
      <c r="L22" s="60" t="str">
        <f>IF(ISBLANK('Master List'!M59),"",'Master List'!M59)</f>
        <v/>
      </c>
      <c r="M22" s="60" t="str">
        <f>IF(ISBLANK('Master List'!N59),"",'Master List'!N59)</f>
        <v/>
      </c>
      <c r="N22" s="60" t="str">
        <f>IF(ISBLANK('Master List'!O59),"",'Master List'!O59)</f>
        <v/>
      </c>
      <c r="O22" s="60" t="str">
        <f>IF(ISBLANK('Master List'!P59),"",'Master List'!P59)</f>
        <v/>
      </c>
      <c r="P22" s="60" t="str">
        <f>IF(ISBLANK('Master List'!J59),"",'Master List'!J59)</f>
        <v/>
      </c>
      <c r="Q22" s="60" t="str">
        <f>IF(ISBLANK('Master List'!F59),"",'Master List'!F59)</f>
        <v>Bryan Hull</v>
      </c>
      <c r="R22" s="60" t="str">
        <f>IF(ISBLANK('Master List'!X59),"",'Master List'!X59)</f>
        <v/>
      </c>
      <c r="S22" s="60" t="str">
        <f>IF(ISBLANK('Master List'!Y59),"",'Master List'!Y59)</f>
        <v/>
      </c>
      <c r="T22" s="60" t="str">
        <f>IF(ISBLANK('Master List'!Z59),"",'Master List'!Z59)</f>
        <v/>
      </c>
      <c r="U22" s="60" t="str">
        <f>IF(ISBLANK('Master List'!AA59),"",'Master List'!AA59)</f>
        <v/>
      </c>
      <c r="V22" s="60" t="str">
        <f>IF(ISBLANK('Master List'!AB59),"",'Master List'!AB59)</f>
        <v/>
      </c>
      <c r="W22" s="60" t="str">
        <f>IF(ISBLANK('Master List'!AC59),"",'Master List'!AC59)</f>
        <v/>
      </c>
      <c r="X22" s="60" t="str">
        <f>IF(ISBLANK('Master List'!AD59),"",'Master List'!AD59)</f>
        <v>N</v>
      </c>
      <c r="Y22" s="60" t="str">
        <f>IF(ISBLANK('Master List'!AE59),"",'Master List'!AE59)</f>
        <v/>
      </c>
      <c r="Z22" s="60" t="str">
        <f>IF(ISBLANK('Master List'!AF59),"",'Master List'!AF59)</f>
        <v/>
      </c>
      <c r="AA22" s="60" t="str">
        <f>IF(ISBLANK('Master List'!Q59),"",'Master List'!Q59)</f>
        <v>Robert Paul, Jim Johnson</v>
      </c>
      <c r="AB22" s="60" t="str">
        <f>IF(ISBLANK('Master List'!R59),"",'Master List'!R59)</f>
        <v>701-223-0441</v>
      </c>
      <c r="AC22" s="60" t="str">
        <f>IF(ISBLANK('Master List'!S59),"",'Master List'!S59)</f>
        <v/>
      </c>
      <c r="AD22" s="60" t="str">
        <f>IF(ISBLANK('Master List'!T59),"",'Master List'!T59)</f>
        <v/>
      </c>
      <c r="AE22" s="60" t="str">
        <f>IF(ISBLANK('Master List'!U59),"",'Master List'!U59)</f>
        <v>1717 E. Interstate Ave., Bismarck ND 585011</v>
      </c>
      <c r="AF22" s="60" t="str">
        <f>IF(ISBLANK('Master List'!I59),"",'Master List'!I59)</f>
        <v>Auction Access Only sent 3/16/00</v>
      </c>
      <c r="AG22" s="61"/>
      <c r="AH22" s="61"/>
      <c r="AI22" s="61"/>
      <c r="AJ22" s="61"/>
      <c r="AK22" s="61"/>
      <c r="AL22" s="61"/>
      <c r="AM22" s="61"/>
      <c r="AN22" s="61"/>
      <c r="AO22" s="61"/>
    </row>
    <row r="23" spans="1:41" s="3" customFormat="1" x14ac:dyDescent="0.25">
      <c r="A23" s="60" t="str">
        <f>IF(ISBLANK('Master List'!A61),"",'Master List'!A61)</f>
        <v>Baytex Energy Ltd.</v>
      </c>
      <c r="B23" s="60" t="str">
        <f>IF(ISBLANK('Master List'!C61),"",'Master List'!C61)</f>
        <v>Execute ID</v>
      </c>
      <c r="C23" s="60" t="str">
        <f>IF(ISBLANK('Master List'!H61),"",'Master List'!H61)</f>
        <v/>
      </c>
      <c r="D23" s="154" t="str">
        <f>IF(ISBLANK('Master List'!B61),"",'Master List'!B61)</f>
        <v>Everyone Else</v>
      </c>
      <c r="E23" s="60" t="str">
        <f>IF(ISBLANK('Master List'!G61),"",'Master List'!G61)</f>
        <v/>
      </c>
      <c r="F23" s="60" t="str">
        <f>IF(ISBLANK('Master List'!V61),"",'Master List'!V61)</f>
        <v/>
      </c>
      <c r="G23" s="60" t="str">
        <f>IF(ISBLANK('Master List'!D61),"",'Master List'!D61)</f>
        <v/>
      </c>
      <c r="H23" s="60" t="str">
        <f>IF(ISBLANK('Master List'!W61),"",'Master List'!W61)</f>
        <v/>
      </c>
      <c r="I23" s="60" t="str">
        <f>IF(ISBLANK('Master List'!E61),"",'Master List'!E61)</f>
        <v>TBD</v>
      </c>
      <c r="J23" s="60" t="str">
        <f>IF(ISBLANK('Master List'!K61),"",'Master List'!K61)</f>
        <v>NO</v>
      </c>
      <c r="K23" s="60" t="str">
        <f>IF(ISBLANK('Master List'!L61),"",'Master List'!L61)</f>
        <v>Execute ID</v>
      </c>
      <c r="L23" s="60" t="str">
        <f>IF(ISBLANK('Master List'!M61),"",'Master List'!M61)</f>
        <v/>
      </c>
      <c r="M23" s="60" t="str">
        <f>IF(ISBLANK('Master List'!N61),"",'Master List'!N61)</f>
        <v/>
      </c>
      <c r="N23" s="60" t="str">
        <f>IF(ISBLANK('Master List'!O61),"",'Master List'!O61)</f>
        <v/>
      </c>
      <c r="O23" s="60" t="str">
        <f>IF(ISBLANK('Master List'!P61),"",'Master List'!P61)</f>
        <v/>
      </c>
      <c r="P23" s="60" t="str">
        <f>IF(ISBLANK('Master List'!J61),"",'Master List'!J61)</f>
        <v/>
      </c>
      <c r="Q23" s="60" t="str">
        <f>IF(ISBLANK('Master List'!F61),"",'Master List'!F61)</f>
        <v/>
      </c>
      <c r="R23" s="60" t="str">
        <f>IF(ISBLANK('Master List'!X61),"",'Master List'!X61)</f>
        <v/>
      </c>
      <c r="S23" s="60" t="str">
        <f>IF(ISBLANK('Master List'!Y61),"",'Master List'!Y61)</f>
        <v/>
      </c>
      <c r="T23" s="60" t="str">
        <f>IF(ISBLANK('Master List'!Z61),"",'Master List'!Z61)</f>
        <v/>
      </c>
      <c r="U23" s="60" t="str">
        <f>IF(ISBLANK('Master List'!AA61),"",'Master List'!AA61)</f>
        <v/>
      </c>
      <c r="V23" s="60" t="str">
        <f>IF(ISBLANK('Master List'!AB61),"",'Master List'!AB61)</f>
        <v/>
      </c>
      <c r="W23" s="60" t="str">
        <f>IF(ISBLANK('Master List'!AC61),"",'Master List'!AC61)</f>
        <v/>
      </c>
      <c r="X23" s="60" t="str">
        <f>IF(ISBLANK('Master List'!AD61),"",'Master List'!AD61)</f>
        <v>N</v>
      </c>
      <c r="Y23" s="60" t="str">
        <f>IF(ISBLANK('Master List'!AE61),"",'Master List'!AE61)</f>
        <v/>
      </c>
      <c r="Z23" s="60" t="str">
        <f>IF(ISBLANK('Master List'!AF61),"",'Master List'!AF61)</f>
        <v/>
      </c>
      <c r="AA23" s="60" t="str">
        <f>IF(ISBLANK('Master List'!Q61),"",'Master List'!Q61)</f>
        <v>James Wong, Ron Sanderson</v>
      </c>
      <c r="AB23" s="60" t="str">
        <f>IF(ISBLANK('Master List'!R61),"",'Master List'!R61)</f>
        <v>403-269-4282</v>
      </c>
      <c r="AC23" s="60" t="str">
        <f>IF(ISBLANK('Master List'!S61),"",'Master List'!S61)</f>
        <v>403-750-1244</v>
      </c>
      <c r="AD23" s="60" t="str">
        <f>IF(ISBLANK('Master List'!T61),"",'Master List'!T61)</f>
        <v/>
      </c>
      <c r="AE23" s="60" t="str">
        <f>IF(ISBLANK('Master List'!U61),"",'Master List'!U61)</f>
        <v>2200, 205 5th Ave. SW, Calgary AB T2P2V7</v>
      </c>
      <c r="AF23" s="60" t="str">
        <f>IF(ISBLANK('Master List'!I61),"",'Master List'!I61)</f>
        <v>Execute ID sent 2/16/00</v>
      </c>
      <c r="AG23" s="61"/>
      <c r="AH23" s="64"/>
      <c r="AI23" s="64"/>
      <c r="AJ23" s="64"/>
      <c r="AK23" s="64"/>
      <c r="AL23" s="64"/>
      <c r="AM23" s="64"/>
      <c r="AN23" s="64"/>
      <c r="AO23" s="64"/>
    </row>
    <row r="24" spans="1:41" s="19" customFormat="1" x14ac:dyDescent="0.25">
      <c r="A24" s="60" t="str">
        <f>IF(ISBLANK('Master List'!A64),"",'Master List'!A64)</f>
        <v>BHP Holdings (USA), Inc.</v>
      </c>
      <c r="B24" s="60" t="str">
        <f>IF(ISBLANK('Master List'!C64),"",'Master List'!C64)</f>
        <v/>
      </c>
      <c r="C24" s="60" t="str">
        <f>IF(ISBLANK('Master List'!H64),"",'Master List'!H64)</f>
        <v/>
      </c>
      <c r="D24" s="154" t="str">
        <f>IF(ISBLANK('Master List'!B64),"",'Master List'!B64)</f>
        <v>Everyone Else</v>
      </c>
      <c r="E24" s="60" t="str">
        <f>IF(ISBLANK('Master List'!G64),"",'Master List'!G64)</f>
        <v/>
      </c>
      <c r="F24" s="60" t="str">
        <f>IF(ISBLANK('Master List'!V64),"",'Master List'!V64)</f>
        <v/>
      </c>
      <c r="G24" s="60" t="str">
        <f>IF(ISBLANK('Master List'!D64),"",'Master List'!D64)</f>
        <v/>
      </c>
      <c r="H24" s="60" t="str">
        <f>IF(ISBLANK('Master List'!W64),"",'Master List'!W64)</f>
        <v/>
      </c>
      <c r="I24" s="60" t="str">
        <f>IF(ISBLANK('Master List'!E64),"",'Master List'!E64)</f>
        <v>CA</v>
      </c>
      <c r="J24" s="60" t="str">
        <f>IF(ISBLANK('Master List'!K64),"",'Master List'!K64)</f>
        <v>NO</v>
      </c>
      <c r="K24" s="60" t="str">
        <f>IF(ISBLANK('Master List'!L64),"",'Master List'!L64)</f>
        <v/>
      </c>
      <c r="L24" s="60" t="str">
        <f>IF(ISBLANK('Master List'!M64),"",'Master List'!M64)</f>
        <v>Read Only</v>
      </c>
      <c r="M24" s="60" t="str">
        <f>IF(ISBLANK('Master List'!N64),"",'Master List'!N64)</f>
        <v/>
      </c>
      <c r="N24" s="60" t="str">
        <f>IF(ISBLANK('Master List'!O64),"",'Master List'!O64)</f>
        <v>BHPCOAPTY</v>
      </c>
      <c r="O24" s="60" t="str">
        <f>IF(ISBLANK('Master List'!P64),"",'Master List'!P64)</f>
        <v/>
      </c>
      <c r="P24" s="60" t="str">
        <f>IF(ISBLANK('Master List'!J64),"",'Master List'!J64)</f>
        <v>NO TRADES</v>
      </c>
      <c r="Q24" s="60" t="str">
        <f>IF(ISBLANK('Master List'!F64),"",'Master List'!F64)</f>
        <v/>
      </c>
      <c r="R24" s="60" t="str">
        <f>IF(ISBLANK('Master List'!X64),"",'Master List'!X64)</f>
        <v/>
      </c>
      <c r="S24" s="60" t="str">
        <f>IF(ISBLANK('Master List'!Y64),"",'Master List'!Y64)</f>
        <v/>
      </c>
      <c r="T24" s="60" t="str">
        <f>IF(ISBLANK('Master List'!Z64),"",'Master List'!Z64)</f>
        <v/>
      </c>
      <c r="U24" s="60" t="str">
        <f>IF(ISBLANK('Master List'!AA64),"",'Master List'!AA64)</f>
        <v/>
      </c>
      <c r="V24" s="60" t="str">
        <f>IF(ISBLANK('Master List'!AB64),"",'Master List'!AB64)</f>
        <v/>
      </c>
      <c r="W24" s="60" t="str">
        <f>IF(ISBLANK('Master List'!AC64),"",'Master List'!AC64)</f>
        <v/>
      </c>
      <c r="X24" s="60" t="str">
        <f>IF(ISBLANK('Master List'!AD64),"",'Master List'!AD64)</f>
        <v>N</v>
      </c>
      <c r="Y24" s="60" t="str">
        <f>IF(ISBLANK('Master List'!AE64),"",'Master List'!AE64)</f>
        <v/>
      </c>
      <c r="Z24" s="60" t="str">
        <f>IF(ISBLANK('Master List'!AF64),"",'Master List'!AF64)</f>
        <v/>
      </c>
      <c r="AA24" s="60" t="str">
        <f>IF(ISBLANK('Master List'!Q64),"",'Master List'!Q64)</f>
        <v/>
      </c>
      <c r="AB24" s="60" t="str">
        <f>IF(ISBLANK('Master List'!R64),"",'Master List'!R64)</f>
        <v>415-981-1515</v>
      </c>
      <c r="AC24" s="60" t="str">
        <f>IF(ISBLANK('Master List'!S64),"",'Master List'!S64)</f>
        <v/>
      </c>
      <c r="AD24" s="60" t="str">
        <f>IF(ISBLANK('Master List'!T64),"",'Master List'!T64)</f>
        <v/>
      </c>
      <c r="AE24" s="60" t="str">
        <f>IF(ISBLANK('Master List'!U64),"",'Master List'!U64)</f>
        <v>550 California St., San Francisco CA 94104</v>
      </c>
      <c r="AF24" s="60" t="str">
        <f>IF(ISBLANK('Master List'!I64),"",'Master List'!I64)</f>
        <v/>
      </c>
      <c r="AG24" s="72"/>
      <c r="AH24" s="63"/>
      <c r="AI24" s="63"/>
      <c r="AJ24" s="63"/>
      <c r="AK24" s="63"/>
      <c r="AL24" s="63"/>
      <c r="AM24" s="63"/>
      <c r="AN24" s="63"/>
      <c r="AO24" s="63"/>
    </row>
    <row r="25" spans="1:41" s="5" customFormat="1" x14ac:dyDescent="0.25">
      <c r="A25" s="60" t="str">
        <f>IF(ISBLANK('Master List'!A66),"",'Master List'!A66)</f>
        <v>Boeing North American, Inc.</v>
      </c>
      <c r="B25" s="60" t="str">
        <f>IF(ISBLANK('Master List'!C66),"",'Master List'!C66)</f>
        <v/>
      </c>
      <c r="C25" s="60" t="str">
        <f>IF(ISBLANK('Master List'!H66),"",'Master List'!H66)</f>
        <v/>
      </c>
      <c r="D25" s="154" t="str">
        <f>IF(ISBLANK('Master List'!B66),"",'Master List'!B66)</f>
        <v>Everyone Else</v>
      </c>
      <c r="E25" s="60" t="str">
        <f>IF(ISBLANK('Master List'!G66),"",'Master List'!G66)</f>
        <v/>
      </c>
      <c r="F25" s="60" t="str">
        <f>IF(ISBLANK('Master List'!V66),"",'Master List'!V66)</f>
        <v/>
      </c>
      <c r="G25" s="60" t="str">
        <f>IF(ISBLANK('Master List'!D66),"",'Master List'!D66)</f>
        <v/>
      </c>
      <c r="H25" s="60" t="str">
        <f>IF(ISBLANK('Master List'!W66),"",'Master List'!W66)</f>
        <v/>
      </c>
      <c r="I25" s="60" t="str">
        <f>IF(ISBLANK('Master List'!E66),"",'Master List'!E66)</f>
        <v>TB</v>
      </c>
      <c r="J25" s="60" t="str">
        <f>IF(ISBLANK('Master List'!K66),"",'Master List'!K66)</f>
        <v>NO</v>
      </c>
      <c r="K25" s="60" t="str">
        <f>IF(ISBLANK('Master List'!L66),"",'Master List'!L66)</f>
        <v/>
      </c>
      <c r="L25" s="60" t="str">
        <f>IF(ISBLANK('Master List'!M66),"",'Master List'!M66)</f>
        <v>Read Only</v>
      </c>
      <c r="M25" s="60" t="str">
        <f>IF(ISBLANK('Master List'!N66),"",'Master List'!N66)</f>
        <v/>
      </c>
      <c r="N25" s="60" t="str">
        <f>IF(ISBLANK('Master List'!O66),"",'Master List'!O66)</f>
        <v>BOEINGNORAME</v>
      </c>
      <c r="O25" s="60" t="str">
        <f>IF(ISBLANK('Master List'!P66),"",'Master List'!P66)</f>
        <v/>
      </c>
      <c r="P25" s="60" t="str">
        <f>IF(ISBLANK('Master List'!J66),"",'Master List'!J66)</f>
        <v>NO TRADES</v>
      </c>
      <c r="Q25" s="60" t="str">
        <f>IF(ISBLANK('Master List'!F66),"",'Master List'!F66)</f>
        <v/>
      </c>
      <c r="R25" s="60" t="str">
        <f>IF(ISBLANK('Master List'!X66),"",'Master List'!X66)</f>
        <v/>
      </c>
      <c r="S25" s="60" t="str">
        <f>IF(ISBLANK('Master List'!Y66),"",'Master List'!Y66)</f>
        <v/>
      </c>
      <c r="T25" s="60" t="str">
        <f>IF(ISBLANK('Master List'!Z66),"",'Master List'!Z66)</f>
        <v/>
      </c>
      <c r="U25" s="60" t="str">
        <f>IF(ISBLANK('Master List'!AA66),"",'Master List'!AA66)</f>
        <v/>
      </c>
      <c r="V25" s="60" t="str">
        <f>IF(ISBLANK('Master List'!AB66),"",'Master List'!AB66)</f>
        <v/>
      </c>
      <c r="W25" s="60" t="str">
        <f>IF(ISBLANK('Master List'!AC66),"",'Master List'!AC66)</f>
        <v/>
      </c>
      <c r="X25" s="60" t="str">
        <f>IF(ISBLANK('Master List'!AD66),"",'Master List'!AD66)</f>
        <v>N</v>
      </c>
      <c r="Y25" s="60" t="str">
        <f>IF(ISBLANK('Master List'!AE66),"",'Master List'!AE66)</f>
        <v/>
      </c>
      <c r="Z25" s="60" t="str">
        <f>IF(ISBLANK('Master List'!AF66),"",'Master List'!AF66)</f>
        <v/>
      </c>
      <c r="AA25" s="60" t="str">
        <f>IF(ISBLANK('Master List'!Q66),"",'Master List'!Q66)</f>
        <v/>
      </c>
      <c r="AB25" s="60" t="str">
        <f>IF(ISBLANK('Master List'!R66),"",'Master List'!R66)</f>
        <v/>
      </c>
      <c r="AC25" s="60" t="str">
        <f>IF(ISBLANK('Master List'!S66),"",'Master List'!S66)</f>
        <v/>
      </c>
      <c r="AD25" s="60" t="str">
        <f>IF(ISBLANK('Master List'!T66),"",'Master List'!T66)</f>
        <v/>
      </c>
      <c r="AE25" s="60" t="str">
        <f>IF(ISBLANK('Master List'!U66),"",'Master List'!U66)</f>
        <v>2201 Seal Beach Blvd., Seal Beach CA 90740</v>
      </c>
      <c r="AF25" s="60" t="str">
        <f>IF(ISBLANK('Master List'!I66),"",'Master List'!I66)</f>
        <v/>
      </c>
      <c r="AG25" s="65"/>
      <c r="AH25" s="61"/>
      <c r="AI25" s="61"/>
      <c r="AJ25" s="61"/>
      <c r="AK25" s="61"/>
      <c r="AL25" s="61"/>
      <c r="AM25" s="61"/>
      <c r="AN25" s="61"/>
      <c r="AO25" s="61"/>
    </row>
    <row r="26" spans="1:41" s="15" customFormat="1" ht="39.6" x14ac:dyDescent="0.25">
      <c r="A26" s="60" t="str">
        <f>IF(ISBLANK('Master List'!A67),"",'Master List'!A67)</f>
        <v>Boise Cascade Corp</v>
      </c>
      <c r="B26" s="60" t="str">
        <f>IF(ISBLANK('Master List'!C67),"",'Master List'!C67)</f>
        <v>clickpaper.com - Waiting on CP</v>
      </c>
      <c r="C26" s="60" t="str">
        <f>IF(ISBLANK('Master List'!H67),"",'Master List'!H67)</f>
        <v xml:space="preserve">Harry still working - last called 9/18
</v>
      </c>
      <c r="D26" s="154" t="str">
        <f>IF(ISBLANK('Master List'!B67),"",'Master List'!B67)</f>
        <v>Top 200</v>
      </c>
      <c r="E26" s="60" t="str">
        <f>IF(ISBLANK('Master List'!G67),"",'Master List'!G67)</f>
        <v>NA</v>
      </c>
      <c r="F26" s="60" t="str">
        <f>IF(ISBLANK('Master List'!V67),"",'Master List'!V67)</f>
        <v/>
      </c>
      <c r="G26" s="60">
        <f>IF(ISBLANK('Master List'!D67),"",'Master List'!D67)</f>
        <v>36787</v>
      </c>
      <c r="H26" s="60">
        <f>IF(ISBLANK('Master List'!W67),"",'Master List'!W67)</f>
        <v>47.634999999999998</v>
      </c>
      <c r="I26" s="60" t="str">
        <f>IF(ISBLANK('Master List'!E67),"",'Master List'!E67)</f>
        <v>CAB</v>
      </c>
      <c r="J26" s="60" t="str">
        <f>IF(ISBLANK('Master List'!K67),"",'Master List'!K67)</f>
        <v>Y</v>
      </c>
      <c r="K26" s="60" t="str">
        <f>IF(ISBLANK('Master List'!L67),"",'Master List'!L67)</f>
        <v>NO</v>
      </c>
      <c r="L26" s="60" t="str">
        <f>IF(ISBLANK('Master List'!M67),"",'Master List'!M67)</f>
        <v/>
      </c>
      <c r="M26" s="60" t="str">
        <f>IF(ISBLANK('Master List'!N67),"",'Master List'!N67)</f>
        <v/>
      </c>
      <c r="N26" s="60" t="str">
        <f>IF(ISBLANK('Master List'!O67),"",'Master List'!O67)</f>
        <v>BOISECASCOR</v>
      </c>
      <c r="O26" s="60" t="str">
        <f>IF(ISBLANK('Master List'!P67),"",'Master List'!P67)</f>
        <v/>
      </c>
      <c r="P26" s="60" t="str">
        <f>IF(ISBLANK('Master List'!J67),"",'Master List'!J67)</f>
        <v>NO TRADES</v>
      </c>
      <c r="Q26" s="60" t="str">
        <f>IF(ISBLANK('Master List'!F67),"",'Master List'!F67)</f>
        <v>Harry Bucalo</v>
      </c>
      <c r="R26" s="60" t="str">
        <f>IF(ISBLANK('Master List'!X67),"",'Master List'!X67)</f>
        <v/>
      </c>
      <c r="S26" s="60" t="str">
        <f>IF(ISBLANK('Master List'!Y67),"",'Master List'!Y67)</f>
        <v/>
      </c>
      <c r="T26" s="60" t="str">
        <f>IF(ISBLANK('Master List'!Z67),"",'Master List'!Z67)</f>
        <v/>
      </c>
      <c r="U26" s="60" t="str">
        <f>IF(ISBLANK('Master List'!AA67),"",'Master List'!AA67)</f>
        <v/>
      </c>
      <c r="V26" s="60" t="str">
        <f>IF(ISBLANK('Master List'!AB67),"",'Master List'!AB67)</f>
        <v/>
      </c>
      <c r="W26" s="60" t="str">
        <f>IF(ISBLANK('Master List'!AC67),"",'Master List'!AC67)</f>
        <v/>
      </c>
      <c r="X26" s="60" t="str">
        <f>IF(ISBLANK('Master List'!AD67),"",'Master List'!AD67)</f>
        <v>P</v>
      </c>
      <c r="Y26" s="60" t="str">
        <f>IF(ISBLANK('Master List'!AE67),"",'Master List'!AE67)</f>
        <v>no date</v>
      </c>
      <c r="Z26" s="60" t="str">
        <f>IF(ISBLANK('Master List'!AF67),"",'Master List'!AF67)</f>
        <v>ECT- ECT ISDA.  Draft sent.  Edward Ondarza, Tanya Rohauer, Lisa Wheeler, Yao Apasu.</v>
      </c>
      <c r="AA26" s="60" t="str">
        <f>IF(ISBLANK('Master List'!Q67),"",'Master List'!Q67)</f>
        <v>Nathan Carpenter</v>
      </c>
      <c r="AB26" s="60" t="str">
        <f>IF(ISBLANK('Master List'!R67),"",'Master List'!R67)</f>
        <v>208-384-7434</v>
      </c>
      <c r="AC26" s="60" t="str">
        <f>IF(ISBLANK('Master List'!S67),"",'Master List'!S67)</f>
        <v>208-384-7637</v>
      </c>
      <c r="AD26" s="60" t="str">
        <f>IF(ISBLANK('Master List'!T67),"",'Master List'!T67)</f>
        <v>nathan_carpenter@bc.com</v>
      </c>
      <c r="AE26" s="60" t="str">
        <f>IF(ISBLANK('Master List'!U67),"",'Master List'!U67)</f>
        <v>1111 JW. Jefferson Street. Boise,ID 83728-0001</v>
      </c>
      <c r="AF26" s="60" t="str">
        <f>IF(ISBLANK('Master List'!I67),"",'Master List'!I67)</f>
        <v xml:space="preserve">Spoke to Nathan. Filled out applications &amp; faxed to him. He insisted on us sending him our settlements procedures &amp; contacts which Lucy e-mailed.  CAB will not follow up since it is a paper company.  </v>
      </c>
      <c r="AG26" s="66"/>
      <c r="AH26" s="62"/>
      <c r="AI26" s="62"/>
      <c r="AJ26" s="62"/>
      <c r="AK26" s="62"/>
      <c r="AL26" s="62"/>
      <c r="AM26" s="62"/>
      <c r="AN26" s="62"/>
      <c r="AO26" s="62"/>
    </row>
    <row r="27" spans="1:41" s="3" customFormat="1" x14ac:dyDescent="0.25">
      <c r="A27" s="60" t="str">
        <f>IF(ISBLANK('Master List'!A68),"",'Master List'!A68)</f>
        <v>Borden, Inc.</v>
      </c>
      <c r="B27" s="60" t="str">
        <f>IF(ISBLANK('Master List'!C68),"",'Master List'!C68)</f>
        <v>Waiting on CP</v>
      </c>
      <c r="C27" s="60" t="str">
        <f>IF(ISBLANK('Master List'!H68),"",'Master List'!H68)</f>
        <v>CA to follow up--EOL NOT TO CALL!!!</v>
      </c>
      <c r="D27" s="154" t="str">
        <f>IF(ISBLANK('Master List'!B68),"",'Master List'!B68)</f>
        <v>Top 200</v>
      </c>
      <c r="E27" s="60" t="str">
        <f>IF(ISBLANK('Master List'!G68),"",'Master List'!G68)</f>
        <v>MM</v>
      </c>
      <c r="F27" s="60" t="str">
        <f>IF(ISBLANK('Master List'!V68),"",'Master List'!V68)</f>
        <v/>
      </c>
      <c r="G27" s="60">
        <f>IF(ISBLANK('Master List'!D68),"",'Master List'!D68)</f>
        <v>36734</v>
      </c>
      <c r="H27" s="60">
        <f>IF(ISBLANK('Master List'!W68),"",'Master List'!W68)</f>
        <v>103.322</v>
      </c>
      <c r="I27" s="60" t="str">
        <f>IF(ISBLANK('Master List'!E68),"",'Master List'!E68)</f>
        <v>CA</v>
      </c>
      <c r="J27" s="60" t="str">
        <f>IF(ISBLANK('Master List'!K68),"",'Master List'!K68)</f>
        <v/>
      </c>
      <c r="K27" s="60" t="str">
        <f>IF(ISBLANK('Master List'!L68),"",'Master List'!L68)</f>
        <v>NO</v>
      </c>
      <c r="L27" s="60" t="str">
        <f>IF(ISBLANK('Master List'!M68),"",'Master List'!M68)</f>
        <v/>
      </c>
      <c r="M27" s="60" t="str">
        <f>IF(ISBLANK('Master List'!N68),"",'Master List'!N68)</f>
        <v/>
      </c>
      <c r="N27" s="60" t="str">
        <f>IF(ISBLANK('Master List'!O68),"",'Master List'!O68)</f>
        <v>???</v>
      </c>
      <c r="O27" s="60" t="str">
        <f>IF(ISBLANK('Master List'!P68),"",'Master List'!P68)</f>
        <v/>
      </c>
      <c r="P27" s="60" t="str">
        <f>IF(ISBLANK('Master List'!J68),"",'Master List'!J68)</f>
        <v>NO TRADES</v>
      </c>
      <c r="Q27" s="60" t="str">
        <f>IF(ISBLANK('Master List'!F68),"",'Master List'!F68)</f>
        <v>Harry Bucalo</v>
      </c>
      <c r="R27" s="60" t="str">
        <f>IF(ISBLANK('Master List'!X68),"",'Master List'!X68)</f>
        <v/>
      </c>
      <c r="S27" s="60" t="str">
        <f>IF(ISBLANK('Master List'!Y68),"",'Master List'!Y68)</f>
        <v/>
      </c>
      <c r="T27" s="60" t="str">
        <f>IF(ISBLANK('Master List'!Z68),"",'Master List'!Z68)</f>
        <v/>
      </c>
      <c r="U27" s="60" t="str">
        <f>IF(ISBLANK('Master List'!AA68),"",'Master List'!AA68)</f>
        <v/>
      </c>
      <c r="V27" s="60" t="str">
        <f>IF(ISBLANK('Master List'!AB68),"",'Master List'!AB68)</f>
        <v/>
      </c>
      <c r="W27" s="60" t="str">
        <f>IF(ISBLANK('Master List'!AC68),"",'Master List'!AC68)</f>
        <v/>
      </c>
      <c r="X27" s="60" t="str">
        <f>IF(ISBLANK('Master List'!AD68),"",'Master List'!AD68)</f>
        <v>N</v>
      </c>
      <c r="Y27" s="60" t="str">
        <f>IF(ISBLANK('Master List'!AE68),"",'Master List'!AE68)</f>
        <v/>
      </c>
      <c r="Z27" s="60" t="str">
        <f>IF(ISBLANK('Master List'!AF68),"",'Master List'!AF68)</f>
        <v/>
      </c>
      <c r="AA27" s="60" t="str">
        <f>IF(ISBLANK('Master List'!Q68),"",'Master List'!Q68)</f>
        <v>Ted Inbusch</v>
      </c>
      <c r="AB27" s="60" t="str">
        <f>IF(ISBLANK('Master List'!R68),"",'Master List'!R68)</f>
        <v>614-225-4517</v>
      </c>
      <c r="AC27" s="60" t="str">
        <f>IF(ISBLANK('Master List'!S68),"",'Master List'!S68)</f>
        <v>614-225-4465</v>
      </c>
      <c r="AD27" s="60" t="str">
        <f>IF(ISBLANK('Master List'!T68),"",'Master List'!T68)</f>
        <v/>
      </c>
      <c r="AE27" s="60" t="str">
        <f>IF(ISBLANK('Master List'!U68),"",'Master List'!U68)</f>
        <v/>
      </c>
      <c r="AF27" s="60" t="str">
        <f>IF(ISBLANK('Master List'!I68),"",'Master List'!I68)</f>
        <v>CA Sent application</v>
      </c>
      <c r="AG27" s="64"/>
      <c r="AH27" s="64"/>
      <c r="AI27" s="64"/>
      <c r="AJ27" s="64"/>
      <c r="AK27" s="64"/>
      <c r="AL27" s="64"/>
      <c r="AM27" s="64"/>
      <c r="AN27" s="64"/>
      <c r="AO27" s="64"/>
    </row>
    <row r="28" spans="1:41" s="14" customFormat="1" ht="39.6" x14ac:dyDescent="0.25">
      <c r="A28" s="60" t="str">
        <f>IF(ISBLANK('Master List'!A69),"",'Master List'!A69)</f>
        <v>BP Amoco</v>
      </c>
      <c r="B28" s="60" t="str">
        <f>IF(ISBLANK('Master List'!C69),"",'Master List'!C69)</f>
        <v>Execute ID</v>
      </c>
      <c r="C28" s="60" t="str">
        <f>IF(ISBLANK('Master List'!H69),"",'Master List'!H69)</f>
        <v>8/9 Amoco Energy Trading does all buys for BP Amoco</v>
      </c>
      <c r="D28" s="154" t="str">
        <f>IF(ISBLANK('Master List'!B69),"",'Master List'!B69)</f>
        <v>Top 200</v>
      </c>
      <c r="E28" s="60" t="str">
        <f>IF(ISBLANK('Master List'!G69),"",'Master List'!G69)</f>
        <v>EOL</v>
      </c>
      <c r="F28" s="60" t="str">
        <f>IF(ISBLANK('Master List'!V69),"",'Master List'!V69)</f>
        <v/>
      </c>
      <c r="G28" s="60">
        <f>IF(ISBLANK('Master List'!D69),"",'Master List'!D69)</f>
        <v>36805</v>
      </c>
      <c r="H28" s="60">
        <f>IF(ISBLANK('Master List'!W69),"",'Master List'!W69)</f>
        <v>369.20299999999997</v>
      </c>
      <c r="I28" s="60" t="str">
        <f>IF(ISBLANK('Master List'!E69),"",'Master List'!E69)</f>
        <v>JS</v>
      </c>
      <c r="J28" s="60" t="str">
        <f>IF(ISBLANK('Master List'!K69),"",'Master List'!K69)</f>
        <v/>
      </c>
      <c r="K28" s="60" t="str">
        <f>IF(ISBLANK('Master List'!L69),"",'Master List'!L69)</f>
        <v>Execute ID</v>
      </c>
      <c r="L28" s="60" t="str">
        <f>IF(ISBLANK('Master List'!M69),"",'Master List'!M69)</f>
        <v/>
      </c>
      <c r="M28" s="60" t="str">
        <f>IF(ISBLANK('Master List'!N69),"",'Master List'!N69)</f>
        <v/>
      </c>
      <c r="N28" s="60" t="str">
        <f>IF(ISBLANK('Master List'!O69),"",'Master List'!O69)</f>
        <v>BPAMOCOR</v>
      </c>
      <c r="O28" s="60" t="str">
        <f>IF(ISBLANK('Master List'!P69),"",'Master List'!P69)</f>
        <v/>
      </c>
      <c r="P28" s="60" t="str">
        <f>IF(ISBLANK('Master List'!J69),"",'Master List'!J69)</f>
        <v/>
      </c>
      <c r="Q28" s="60" t="str">
        <f>IF(ISBLANK('Master List'!F69),"",'Master List'!F69)</f>
        <v>Harry Bucalo</v>
      </c>
      <c r="R28" s="60">
        <f>IF(ISBLANK('Master List'!X69),"",'Master List'!X69)</f>
        <v>36707</v>
      </c>
      <c r="S28" s="60" t="str">
        <f>IF(ISBLANK('Master List'!Y69),"",'Master List'!Y69)</f>
        <v>Swap, ENP3900.1, NG, 5,000MMBtu/d, August00</v>
      </c>
      <c r="T28" s="60">
        <f>IF(ISBLANK('Master List'!Z69),"",'Master List'!Z69)</f>
        <v>36705</v>
      </c>
      <c r="U28" s="60" t="str">
        <f>IF(ISBLANK('Master List'!AA69),"",'Master List'!AA69)</f>
        <v>Forward, NP0773.2, 25,000 BBL/month, July00</v>
      </c>
      <c r="V28" s="60" t="str">
        <f>IF(ISBLANK('Master List'!AB69),"",'Master List'!AB69)</f>
        <v/>
      </c>
      <c r="W28" s="60" t="str">
        <f>IF(ISBLANK('Master List'!AC69),"",'Master List'!AC69)</f>
        <v/>
      </c>
      <c r="X28" s="60" t="str">
        <f>IF(ISBLANK('Master List'!AD69),"",'Master List'!AD69)</f>
        <v>N</v>
      </c>
      <c r="Y28" s="60" t="str">
        <f>IF(ISBLANK('Master List'!AE69),"",'Master List'!AE69)</f>
        <v/>
      </c>
      <c r="Z28" s="60" t="str">
        <f>IF(ISBLANK('Master List'!AF69),"",'Master List'!AF69)</f>
        <v/>
      </c>
      <c r="AA28" s="60" t="str">
        <f>IF(ISBLANK('Master List'!Q69),"",'Master List'!Q69)</f>
        <v>Thomas Nuel
Michael D. Nagle</v>
      </c>
      <c r="AB28" s="60" t="str">
        <f>IF(ISBLANK('Master List'!R69),"",'Master List'!R69)</f>
        <v>281-366-4034</v>
      </c>
      <c r="AC28" s="60" t="str">
        <f>IF(ISBLANK('Master List'!S69),"",'Master List'!S69)</f>
        <v/>
      </c>
      <c r="AD28" s="60" t="str">
        <f>IF(ISBLANK('Master List'!T69),"",'Master List'!T69)</f>
        <v/>
      </c>
      <c r="AE28" s="60" t="str">
        <f>IF(ISBLANK('Master List'!U69),"",'Master List'!U69)</f>
        <v/>
      </c>
      <c r="AF28" s="60" t="str">
        <f>IF(ISBLANK('Master List'!I69),"",'Master List'!I69)</f>
        <v>Executed ID Mailed 10/6/00</v>
      </c>
      <c r="AG28" s="64"/>
      <c r="AH28" s="65"/>
      <c r="AI28" s="65"/>
      <c r="AJ28" s="65"/>
      <c r="AK28" s="65"/>
      <c r="AL28" s="65"/>
      <c r="AM28" s="65"/>
      <c r="AN28" s="65"/>
      <c r="AO28" s="65"/>
    </row>
    <row r="29" spans="1:41" s="5" customFormat="1" x14ac:dyDescent="0.25">
      <c r="A29" s="60" t="str">
        <f>IF(ISBLANK('Master List'!A71),"",'Master List'!A71)</f>
        <v>Brillion Iron Works</v>
      </c>
      <c r="B29" s="60" t="str">
        <f>IF(ISBLANK('Master List'!C71),"",'Master List'!C71)</f>
        <v/>
      </c>
      <c r="C29" s="60" t="str">
        <f>IF(ISBLANK('Master List'!H71),"",'Master List'!H71)</f>
        <v/>
      </c>
      <c r="D29" s="154" t="str">
        <f>IF(ISBLANK('Master List'!B71),"",'Master List'!B71)</f>
        <v>Everyone Else</v>
      </c>
      <c r="E29" s="60" t="str">
        <f>IF(ISBLANK('Master List'!G71),"",'Master List'!G71)</f>
        <v>EOL</v>
      </c>
      <c r="F29" s="60" t="str">
        <f>IF(ISBLANK('Master List'!V71),"",'Master List'!V71)</f>
        <v/>
      </c>
      <c r="G29" s="60" t="str">
        <f>IF(ISBLANK('Master List'!D71),"",'Master List'!D71)</f>
        <v/>
      </c>
      <c r="H29" s="60" t="str">
        <f>IF(ISBLANK('Master List'!W71),"",'Master List'!W71)</f>
        <v/>
      </c>
      <c r="I29" s="60" t="str">
        <f>IF(ISBLANK('Master List'!E71),"",'Master List'!E71)</f>
        <v>JF</v>
      </c>
      <c r="J29" s="60" t="str">
        <f>IF(ISBLANK('Master List'!K71),"",'Master List'!K71)</f>
        <v/>
      </c>
      <c r="K29" s="60" t="str">
        <f>IF(ISBLANK('Master List'!L71),"",'Master List'!L71)</f>
        <v>NO</v>
      </c>
      <c r="L29" s="60" t="str">
        <f>IF(ISBLANK('Master List'!M71),"",'Master List'!M71)</f>
        <v>Read Only</v>
      </c>
      <c r="M29" s="60">
        <f>IF(ISBLANK('Master List'!N71),"",'Master List'!N71)</f>
        <v>36714</v>
      </c>
      <c r="N29" s="60" t="str">
        <f>IF(ISBLANK('Master List'!O71),"",'Master List'!O71)</f>
        <v/>
      </c>
      <c r="O29" s="60" t="str">
        <f>IF(ISBLANK('Master List'!P71),"",'Master List'!P71)</f>
        <v/>
      </c>
      <c r="P29" s="60" t="str">
        <f>IF(ISBLANK('Master List'!J71),"",'Master List'!J71)</f>
        <v/>
      </c>
      <c r="Q29" s="60" t="str">
        <f>IF(ISBLANK('Master List'!F71),"",'Master List'!F71)</f>
        <v>Bryan Hull</v>
      </c>
      <c r="R29" s="60" t="str">
        <f>IF(ISBLANK('Master List'!X71),"",'Master List'!X71)</f>
        <v/>
      </c>
      <c r="S29" s="60" t="str">
        <f>IF(ISBLANK('Master List'!Y71),"",'Master List'!Y71)</f>
        <v/>
      </c>
      <c r="T29" s="60" t="str">
        <f>IF(ISBLANK('Master List'!Z71),"",'Master List'!Z71)</f>
        <v/>
      </c>
      <c r="U29" s="60" t="str">
        <f>IF(ISBLANK('Master List'!AA71),"",'Master List'!AA71)</f>
        <v/>
      </c>
      <c r="V29" s="60" t="str">
        <f>IF(ISBLANK('Master List'!AB71),"",'Master List'!AB71)</f>
        <v/>
      </c>
      <c r="W29" s="60" t="str">
        <f>IF(ISBLANK('Master List'!AC71),"",'Master List'!AC71)</f>
        <v/>
      </c>
      <c r="X29" s="60" t="str">
        <f>IF(ISBLANK('Master List'!AD71),"",'Master List'!AD71)</f>
        <v/>
      </c>
      <c r="Y29" s="60" t="str">
        <f>IF(ISBLANK('Master List'!AE71),"",'Master List'!AE71)</f>
        <v/>
      </c>
      <c r="Z29" s="60" t="str">
        <f>IF(ISBLANK('Master List'!AF71),"",'Master List'!AF71)</f>
        <v/>
      </c>
      <c r="AA29" s="60" t="str">
        <f>IF(ISBLANK('Master List'!Q71),"",'Master List'!Q71)</f>
        <v>Bob Behnke</v>
      </c>
      <c r="AB29" s="60" t="str">
        <f>IF(ISBLANK('Master List'!R71),"",'Master List'!R71)</f>
        <v>920-756-2121</v>
      </c>
      <c r="AC29" s="60" t="str">
        <f>IF(ISBLANK('Master List'!S71),"",'Master List'!S71)</f>
        <v/>
      </c>
      <c r="AD29" s="60" t="str">
        <f>IF(ISBLANK('Master List'!T71),"",'Master List'!T71)</f>
        <v>103145.1604@compuserv.com</v>
      </c>
      <c r="AE29" s="60" t="str">
        <f>IF(ISBLANK('Master List'!U71),"",'Master List'!U71)</f>
        <v>200 Park Av PO Box 127 Brillion WI 54110</v>
      </c>
      <c r="AF29" s="60" t="str">
        <f>IF(ISBLANK('Master List'!I71),"",'Master List'!I71)</f>
        <v>letter &amp; package sent 7/11/00-Left VM 9/14</v>
      </c>
      <c r="AG29" s="61"/>
      <c r="AH29" s="61"/>
      <c r="AI29" s="61"/>
      <c r="AJ29" s="61"/>
      <c r="AK29" s="61"/>
      <c r="AL29" s="61"/>
      <c r="AM29" s="61"/>
      <c r="AN29" s="61"/>
      <c r="AO29" s="61"/>
    </row>
    <row r="30" spans="1:41" s="5" customFormat="1" ht="26.4" x14ac:dyDescent="0.25">
      <c r="A30" s="60" t="str">
        <f>IF(ISBLANK('Master List'!A76),"",'Master List'!A76)</f>
        <v>Canpet Energy</v>
      </c>
      <c r="B30" s="60" t="str">
        <f>IF(ISBLANK('Master List'!C76),"",'Master List'!C76)</f>
        <v/>
      </c>
      <c r="C30" s="60" t="str">
        <f>IF(ISBLANK('Master List'!H76),"",'Master List'!H76)</f>
        <v/>
      </c>
      <c r="D30" s="154" t="str">
        <f>IF(ISBLANK('Master List'!B76),"",'Master List'!B76)</f>
        <v>Everyone Else</v>
      </c>
      <c r="E30" s="60" t="str">
        <f>IF(ISBLANK('Master List'!G76),"",'Master List'!G76)</f>
        <v>EOL</v>
      </c>
      <c r="F30" s="60" t="str">
        <f>IF(ISBLANK('Master List'!V76),"",'Master List'!V76)</f>
        <v/>
      </c>
      <c r="G30" s="60" t="str">
        <f>IF(ISBLANK('Master List'!D76),"",'Master List'!D76)</f>
        <v/>
      </c>
      <c r="H30" s="60" t="str">
        <f>IF(ISBLANK('Master List'!W76),"",'Master List'!W76)</f>
        <v/>
      </c>
      <c r="I30" s="60" t="str">
        <f>IF(ISBLANK('Master List'!E76),"",'Master List'!E76)</f>
        <v>JF</v>
      </c>
      <c r="J30" s="60" t="str">
        <f>IF(ISBLANK('Master List'!K76),"",'Master List'!K76)</f>
        <v/>
      </c>
      <c r="K30" s="60" t="str">
        <f>IF(ISBLANK('Master List'!L76),"",'Master List'!L76)</f>
        <v>NO</v>
      </c>
      <c r="L30" s="60" t="str">
        <f>IF(ISBLANK('Master List'!M76),"",'Master List'!M76)</f>
        <v>Read Only</v>
      </c>
      <c r="M30" s="60">
        <f>IF(ISBLANK('Master List'!N76),"",'Master List'!N76)</f>
        <v>36714</v>
      </c>
      <c r="N30" s="60" t="str">
        <f>IF(ISBLANK('Master List'!O76),"",'Master List'!O76)</f>
        <v/>
      </c>
      <c r="O30" s="60" t="str">
        <f>IF(ISBLANK('Master List'!P76),"",'Master List'!P76)</f>
        <v/>
      </c>
      <c r="P30" s="60" t="str">
        <f>IF(ISBLANK('Master List'!J76),"",'Master List'!J76)</f>
        <v/>
      </c>
      <c r="Q30" s="60" t="str">
        <f>IF(ISBLANK('Master List'!F76),"",'Master List'!F76)</f>
        <v>Bryan Hull</v>
      </c>
      <c r="R30" s="60" t="str">
        <f>IF(ISBLANK('Master List'!X76),"",'Master List'!X76)</f>
        <v/>
      </c>
      <c r="S30" s="60" t="str">
        <f>IF(ISBLANK('Master List'!Y76),"",'Master List'!Y76)</f>
        <v/>
      </c>
      <c r="T30" s="60" t="str">
        <f>IF(ISBLANK('Master List'!Z76),"",'Master List'!Z76)</f>
        <v/>
      </c>
      <c r="U30" s="60" t="str">
        <f>IF(ISBLANK('Master List'!AA76),"",'Master List'!AA76)</f>
        <v/>
      </c>
      <c r="V30" s="60" t="str">
        <f>IF(ISBLANK('Master List'!AB76),"",'Master List'!AB76)</f>
        <v/>
      </c>
      <c r="W30" s="60" t="str">
        <f>IF(ISBLANK('Master List'!AC76),"",'Master List'!AC76)</f>
        <v/>
      </c>
      <c r="X30" s="60" t="str">
        <f>IF(ISBLANK('Master List'!AD76),"",'Master List'!AD76)</f>
        <v/>
      </c>
      <c r="Y30" s="60" t="str">
        <f>IF(ISBLANK('Master List'!AE76),"",'Master List'!AE76)</f>
        <v/>
      </c>
      <c r="Z30" s="60" t="str">
        <f>IF(ISBLANK('Master List'!AF76),"",'Master List'!AF76)</f>
        <v/>
      </c>
      <c r="AA30" s="60" t="str">
        <f>IF(ISBLANK('Master List'!Q76),"",'Master List'!Q76)</f>
        <v>Paul Connolly</v>
      </c>
      <c r="AB30" s="60" t="str">
        <f>IF(ISBLANK('Master List'!R76),"",'Master List'!R76)</f>
        <v>403-298-2100</v>
      </c>
      <c r="AC30" s="60" t="str">
        <f>IF(ISBLANK('Master List'!S76),"",'Master List'!S76)</f>
        <v>403-233-0999</v>
      </c>
      <c r="AD30" s="60" t="str">
        <f>IF(ISBLANK('Master List'!T76),"",'Master List'!T76)</f>
        <v>pconnolly@canpetenergy.com</v>
      </c>
      <c r="AE30" s="60" t="str">
        <f>IF(ISBLANK('Master List'!U76),"",'Master List'!U76)</f>
        <v>ste 2600 350 7th Av SW, Calgary AB, T2P 3 N9</v>
      </c>
      <c r="AF30" s="60" t="str">
        <f>IF(ISBLANK('Master List'!I76),"",'Master List'!I76)</f>
        <v>letter &amp; package sent 7/28/00-Left VM 9/14</v>
      </c>
      <c r="AG30" s="61"/>
      <c r="AH30" s="61"/>
      <c r="AI30" s="61"/>
      <c r="AJ30" s="61"/>
      <c r="AK30" s="61"/>
      <c r="AL30" s="61"/>
      <c r="AM30" s="61"/>
      <c r="AN30" s="61"/>
      <c r="AO30" s="61"/>
    </row>
    <row r="31" spans="1:41" s="3" customFormat="1" x14ac:dyDescent="0.25">
      <c r="A31" s="60" t="str">
        <f>IF(ISBLANK('Master List'!A79),"",'Master List'!A79)</f>
        <v>Carnival Cruise Lines</v>
      </c>
      <c r="B31" s="60" t="str">
        <f>IF(ISBLANK('Master List'!C79),"",'Master List'!C79)</f>
        <v/>
      </c>
      <c r="C31" s="60" t="str">
        <f>IF(ISBLANK('Master List'!H79),"",'Master List'!H79)</f>
        <v/>
      </c>
      <c r="D31" s="154" t="str">
        <f>IF(ISBLANK('Master List'!B79),"",'Master List'!B79)</f>
        <v>Everyone Else</v>
      </c>
      <c r="E31" s="60" t="str">
        <f>IF(ISBLANK('Master List'!G79),"",'Master List'!G79)</f>
        <v>EOL</v>
      </c>
      <c r="F31" s="60" t="str">
        <f>IF(ISBLANK('Master List'!V79),"",'Master List'!V79)</f>
        <v/>
      </c>
      <c r="G31" s="60" t="str">
        <f>IF(ISBLANK('Master List'!D79),"",'Master List'!D79)</f>
        <v/>
      </c>
      <c r="H31" s="60" t="str">
        <f>IF(ISBLANK('Master List'!W79),"",'Master List'!W79)</f>
        <v/>
      </c>
      <c r="I31" s="60" t="str">
        <f>IF(ISBLANK('Master List'!E79),"",'Master List'!E79)</f>
        <v>JF</v>
      </c>
      <c r="J31" s="60" t="str">
        <f>IF(ISBLANK('Master List'!K79),"",'Master List'!K79)</f>
        <v/>
      </c>
      <c r="K31" s="60" t="str">
        <f>IF(ISBLANK('Master List'!L79),"",'Master List'!L79)</f>
        <v>NO</v>
      </c>
      <c r="L31" s="60" t="str">
        <f>IF(ISBLANK('Master List'!M79),"",'Master List'!M79)</f>
        <v>Read Only</v>
      </c>
      <c r="M31" s="60">
        <f>IF(ISBLANK('Master List'!N79),"",'Master List'!N79)</f>
        <v>36714</v>
      </c>
      <c r="N31" s="60" t="str">
        <f>IF(ISBLANK('Master List'!O79),"",'Master List'!O79)</f>
        <v/>
      </c>
      <c r="O31" s="60" t="str">
        <f>IF(ISBLANK('Master List'!P79),"",'Master List'!P79)</f>
        <v/>
      </c>
      <c r="P31" s="60" t="str">
        <f>IF(ISBLANK('Master List'!J79),"",'Master List'!J79)</f>
        <v/>
      </c>
      <c r="Q31" s="60" t="str">
        <f>IF(ISBLANK('Master List'!F79),"",'Master List'!F79)</f>
        <v>Bryan Hull</v>
      </c>
      <c r="R31" s="60" t="str">
        <f>IF(ISBLANK('Master List'!X79),"",'Master List'!X79)</f>
        <v/>
      </c>
      <c r="S31" s="60" t="str">
        <f>IF(ISBLANK('Master List'!Y79),"",'Master List'!Y79)</f>
        <v/>
      </c>
      <c r="T31" s="60" t="str">
        <f>IF(ISBLANK('Master List'!Z79),"",'Master List'!Z79)</f>
        <v/>
      </c>
      <c r="U31" s="60" t="str">
        <f>IF(ISBLANK('Master List'!AA79),"",'Master List'!AA79)</f>
        <v/>
      </c>
      <c r="V31" s="60" t="str">
        <f>IF(ISBLANK('Master List'!AB79),"",'Master List'!AB79)</f>
        <v/>
      </c>
      <c r="W31" s="60" t="str">
        <f>IF(ISBLANK('Master List'!AC79),"",'Master List'!AC79)</f>
        <v/>
      </c>
      <c r="X31" s="60" t="str">
        <f>IF(ISBLANK('Master List'!AD79),"",'Master List'!AD79)</f>
        <v/>
      </c>
      <c r="Y31" s="60" t="str">
        <f>IF(ISBLANK('Master List'!AE79),"",'Master List'!AE79)</f>
        <v/>
      </c>
      <c r="Z31" s="60" t="str">
        <f>IF(ISBLANK('Master List'!AF79),"",'Master List'!AF79)</f>
        <v/>
      </c>
      <c r="AA31" s="60" t="str">
        <f>IF(ISBLANK('Master List'!Q79),"",'Master List'!Q79)</f>
        <v>Eric Evans--Director of Fuels</v>
      </c>
      <c r="AB31" s="60" t="str">
        <f>IF(ISBLANK('Master List'!R79),"",'Master List'!R79)</f>
        <v>305-599-2600</v>
      </c>
      <c r="AC31" s="60" t="str">
        <f>IF(ISBLANK('Master List'!S79),"",'Master List'!S79)</f>
        <v/>
      </c>
      <c r="AD31" s="60" t="str">
        <f>IF(ISBLANK('Master List'!T79),"",'Master List'!T79)</f>
        <v>eevans@carnival.com</v>
      </c>
      <c r="AE31" s="60" t="str">
        <f>IF(ISBLANK('Master List'!U79),"",'Master List'!U79)</f>
        <v>3655 NW 87th Ave., Miami FL 33178-2428</v>
      </c>
      <c r="AF31" s="60" t="str">
        <f>IF(ISBLANK('Master List'!I79),"",'Master List'!I79)</f>
        <v>letter &amp; package sent 7/11/00-Left VM 9/14</v>
      </c>
      <c r="AG31" s="64"/>
      <c r="AH31" s="64"/>
      <c r="AI31" s="64"/>
      <c r="AJ31" s="64"/>
      <c r="AK31" s="64"/>
      <c r="AL31" s="64"/>
      <c r="AM31" s="64"/>
      <c r="AN31" s="64"/>
      <c r="AO31" s="64"/>
    </row>
    <row r="32" spans="1:41" s="15" customFormat="1" x14ac:dyDescent="0.25">
      <c r="A32" s="60" t="str">
        <f>IF(ISBLANK('Master List'!A82),"",'Master List'!A82)</f>
        <v>Central Hudson Gas &amp; Electric</v>
      </c>
      <c r="B32" s="60" t="str">
        <f>IF(ISBLANK('Master List'!C82),"",'Master List'!C82)</f>
        <v>Execute ID</v>
      </c>
      <c r="C32" s="60" t="str">
        <f>IF(ISBLANK('Master List'!H82),"",'Master List'!H82)</f>
        <v/>
      </c>
      <c r="D32" s="154" t="str">
        <f>IF(ISBLANK('Master List'!B82),"",'Master List'!B82)</f>
        <v>Everyone Else</v>
      </c>
      <c r="E32" s="60" t="str">
        <f>IF(ISBLANK('Master List'!G82),"",'Master List'!G82)</f>
        <v/>
      </c>
      <c r="F32" s="60" t="str">
        <f>IF(ISBLANK('Master List'!V82),"",'Master List'!V82)</f>
        <v/>
      </c>
      <c r="G32" s="60">
        <f>IF(ISBLANK('Master List'!D82),"",'Master List'!D82)</f>
        <v>36791</v>
      </c>
      <c r="H32" s="60" t="str">
        <f>IF(ISBLANK('Master List'!W82),"",'Master List'!W82)</f>
        <v/>
      </c>
      <c r="I32" s="60" t="str">
        <f>IF(ISBLANK('Master List'!E82),"",'Master List'!E82)</f>
        <v>RP</v>
      </c>
      <c r="J32" s="60" t="str">
        <f>IF(ISBLANK('Master List'!K82),"",'Master List'!K82)</f>
        <v>NO</v>
      </c>
      <c r="K32" s="60" t="str">
        <f>IF(ISBLANK('Master List'!L82),"",'Master List'!L82)</f>
        <v>Execute ID</v>
      </c>
      <c r="L32" s="60" t="str">
        <f>IF(ISBLANK('Master List'!M82),"",'Master List'!M82)</f>
        <v/>
      </c>
      <c r="M32" s="60" t="str">
        <f>IF(ISBLANK('Master List'!N82),"",'Master List'!N82)</f>
        <v/>
      </c>
      <c r="N32" s="60" t="str">
        <f>IF(ISBLANK('Master List'!O82),"",'Master List'!O82)</f>
        <v/>
      </c>
      <c r="O32" s="60" t="str">
        <f>IF(ISBLANK('Master List'!P82),"",'Master List'!P82)</f>
        <v/>
      </c>
      <c r="P32" s="60" t="str">
        <f>IF(ISBLANK('Master List'!J82),"",'Master List'!J82)</f>
        <v/>
      </c>
      <c r="Q32" s="60" t="str">
        <f>IF(ISBLANK('Master List'!F82),"",'Master List'!F82)</f>
        <v/>
      </c>
      <c r="R32" s="60" t="str">
        <f>IF(ISBLANK('Master List'!X82),"",'Master List'!X82)</f>
        <v/>
      </c>
      <c r="S32" s="60" t="str">
        <f>IF(ISBLANK('Master List'!Y82),"",'Master List'!Y82)</f>
        <v/>
      </c>
      <c r="T32" s="60" t="str">
        <f>IF(ISBLANK('Master List'!Z82),"",'Master List'!Z82)</f>
        <v/>
      </c>
      <c r="U32" s="60" t="str">
        <f>IF(ISBLANK('Master List'!AA82),"",'Master List'!AA82)</f>
        <v/>
      </c>
      <c r="V32" s="60" t="str">
        <f>IF(ISBLANK('Master List'!AB82),"",'Master List'!AB82)</f>
        <v/>
      </c>
      <c r="W32" s="60" t="str">
        <f>IF(ISBLANK('Master List'!AC82),"",'Master List'!AC82)</f>
        <v/>
      </c>
      <c r="X32" s="60" t="str">
        <f>IF(ISBLANK('Master List'!AD82),"",'Master List'!AD82)</f>
        <v>Y</v>
      </c>
      <c r="Y32" s="60" t="str">
        <f>IF(ISBLANK('Master List'!AE82),"",'Master List'!AE82)</f>
        <v/>
      </c>
      <c r="Z32" s="60" t="str">
        <f>IF(ISBLANK('Master List'!AF82),"",'Master List'!AF82)</f>
        <v/>
      </c>
      <c r="AA32" s="60" t="str">
        <f>IF(ISBLANK('Master List'!Q82),"",'Master List'!Q82)</f>
        <v>Thomas J. Canino</v>
      </c>
      <c r="AB32" s="60" t="str">
        <f>IF(ISBLANK('Master List'!R82),"",'Master List'!R82)</f>
        <v/>
      </c>
      <c r="AC32" s="60" t="str">
        <f>IF(ISBLANK('Master List'!S82),"",'Master List'!S82)</f>
        <v>914-486-5626</v>
      </c>
      <c r="AD32" s="60" t="str">
        <f>IF(ISBLANK('Master List'!T82),"",'Master List'!T82)</f>
        <v/>
      </c>
      <c r="AE32" s="60" t="str">
        <f>IF(ISBLANK('Master List'!U82),"",'Master List'!U82)</f>
        <v>284 S. Ave, Poughkeepsie, NY 12601-4879</v>
      </c>
      <c r="AF32" s="60" t="str">
        <f>IF(ISBLANK('Master List'!I82),"",'Master List'!I82)</f>
        <v>Execute ID sent 8/10/00. 9/21/00 received PA and emailed executed ID.</v>
      </c>
      <c r="AG32" s="64"/>
      <c r="AH32" s="62"/>
      <c r="AI32" s="62"/>
      <c r="AJ32" s="62"/>
      <c r="AK32" s="62"/>
      <c r="AL32" s="62"/>
      <c r="AM32" s="62"/>
      <c r="AN32" s="62"/>
      <c r="AO32" s="62"/>
    </row>
    <row r="33" spans="1:41" s="7" customFormat="1" ht="52.8" x14ac:dyDescent="0.25">
      <c r="A33" s="60" t="str">
        <f>IF(ISBLANK('Master List'!A83),"",'Master List'!A83)</f>
        <v>Central Soya</v>
      </c>
      <c r="B33" s="60" t="str">
        <f>IF(ISBLANK('Master List'!C83),"",'Master List'!C83)</f>
        <v>Execute ID</v>
      </c>
      <c r="C33" s="60" t="str">
        <f>IF(ISBLANK('Master List'!H83),"",'Master List'!H83)</f>
        <v>Myself and George Hope have talked to Phil a number of times</v>
      </c>
      <c r="D33" s="154" t="str">
        <f>IF(ISBLANK('Master List'!B83),"",'Master List'!B83)</f>
        <v>Top 200</v>
      </c>
      <c r="E33" s="60" t="str">
        <f>IF(ISBLANK('Master List'!G83),"",'Master List'!G83)</f>
        <v>EOL</v>
      </c>
      <c r="F33" s="60" t="str">
        <f>IF(ISBLANK('Master List'!V83),"",'Master List'!V83)</f>
        <v>**</v>
      </c>
      <c r="G33" s="60">
        <f>IF(ISBLANK('Master List'!D83),"",'Master List'!D83)</f>
        <v>36790</v>
      </c>
      <c r="H33" s="60">
        <f>IF(ISBLANK('Master List'!W83),"",'Master List'!W83)</f>
        <v>21.521999999999998</v>
      </c>
      <c r="I33" s="60" t="str">
        <f>IF(ISBLANK('Master List'!E83),"",'Master List'!E83)</f>
        <v>TB
SW</v>
      </c>
      <c r="J33" s="60" t="str">
        <f>IF(ISBLANK('Master List'!K83),"",'Master List'!K83)</f>
        <v>NO</v>
      </c>
      <c r="K33" s="60" t="str">
        <f>IF(ISBLANK('Master List'!L83),"",'Master List'!L83)</f>
        <v>Execute ID</v>
      </c>
      <c r="L33" s="60" t="str">
        <f>IF(ISBLANK('Master List'!M83),"",'Master List'!M83)</f>
        <v/>
      </c>
      <c r="M33" s="60" t="str">
        <f>IF(ISBLANK('Master List'!N83),"",'Master List'!N83)</f>
        <v/>
      </c>
      <c r="N33" s="60" t="str">
        <f>IF(ISBLANK('Master List'!O83),"",'Master List'!O83)</f>
        <v>CERESTARUSA</v>
      </c>
      <c r="O33" s="60" t="str">
        <f>IF(ISBLANK('Master List'!P83),"",'Master List'!P83)</f>
        <v/>
      </c>
      <c r="P33" s="60" t="str">
        <f>IF(ISBLANK('Master List'!J83),"",'Master List'!J83)</f>
        <v>NO TRADES</v>
      </c>
      <c r="Q33" s="60" t="str">
        <f>IF(ISBLANK('Master List'!F83),"",'Master List'!F83)</f>
        <v>Bryan Hull</v>
      </c>
      <c r="R33" s="60" t="str">
        <f>IF(ISBLANK('Master List'!X83),"",'Master List'!X83)</f>
        <v/>
      </c>
      <c r="S33" s="60" t="str">
        <f>IF(ISBLANK('Master List'!Y83),"",'Master List'!Y83)</f>
        <v/>
      </c>
      <c r="T33" s="60" t="str">
        <f>IF(ISBLANK('Master List'!Z83),"",'Master List'!Z83)</f>
        <v/>
      </c>
      <c r="U33" s="60" t="str">
        <f>IF(ISBLANK('Master List'!AA83),"",'Master List'!AA83)</f>
        <v/>
      </c>
      <c r="V33" s="60" t="str">
        <f>IF(ISBLANK('Master List'!AB83),"",'Master List'!AB83)</f>
        <v/>
      </c>
      <c r="W33" s="60" t="str">
        <f>IF(ISBLANK('Master List'!AC83),"",'Master List'!AC83)</f>
        <v/>
      </c>
      <c r="X33" s="60" t="str">
        <f>IF(ISBLANK('Master List'!AD83),"",'Master List'!AD83)</f>
        <v>N</v>
      </c>
      <c r="Y33" s="60" t="str">
        <f>IF(ISBLANK('Master List'!AE83),"",'Master List'!AE83)</f>
        <v/>
      </c>
      <c r="Z33" s="60" t="str">
        <f>IF(ISBLANK('Master List'!AF83),"",'Master List'!AF83)</f>
        <v/>
      </c>
      <c r="AA33" s="60" t="str">
        <f>IF(ISBLANK('Master List'!Q83),"",'Master List'!Q83)</f>
        <v>Phil Gray</v>
      </c>
      <c r="AB33" s="60" t="str">
        <f>IF(ISBLANK('Master List'!R83),"",'Master List'!R83)</f>
        <v>219-425-5889</v>
      </c>
      <c r="AC33" s="60" t="str">
        <f>IF(ISBLANK('Master List'!S83),"",'Master List'!S83)</f>
        <v/>
      </c>
      <c r="AD33" s="60" t="str">
        <f>IF(ISBLANK('Master List'!T83),"",'Master List'!T83)</f>
        <v/>
      </c>
      <c r="AE33" s="60" t="str">
        <f>IF(ISBLANK('Master List'!U83),"",'Master List'!U83)</f>
        <v>1200 N Second Street, Decatur IN, 46733</v>
      </c>
      <c r="AF33" s="60" t="str">
        <f>IF(ISBLANK('Master List'!I83),"",'Master List'!I83)</f>
        <v>Gas for Cerestar is bought by sister company Central Soya.  Phil Gray at Central Soya buys all gas for both companies and has applied for EOL access.  Phil is working through credit issues with Enron.  PA received 7/24/00.  Execute ID sent 8/1/00-Left VM about Phase 2 9/20</v>
      </c>
      <c r="AG33" s="64"/>
      <c r="AH33" s="66"/>
      <c r="AI33" s="66"/>
      <c r="AJ33" s="66"/>
      <c r="AK33" s="66"/>
      <c r="AL33" s="66"/>
      <c r="AM33" s="66"/>
      <c r="AN33" s="66"/>
      <c r="AO33" s="66"/>
    </row>
    <row r="34" spans="1:41" s="24" customFormat="1" ht="39.6" x14ac:dyDescent="0.25">
      <c r="A34" s="60" t="str">
        <f>IF(ISBLANK('Master List'!A84),"",'Master List'!A84)</f>
        <v>Cerestar Usa Inc. (under the same parent company as Central Soya.  DBA as Central Soya).</v>
      </c>
      <c r="B34" s="60" t="str">
        <f>IF(ISBLANK('Master List'!C84),"",'Master List'!C84)</f>
        <v>Dead</v>
      </c>
      <c r="C34" s="60" t="str">
        <f>IF(ISBLANK('Master List'!H84),"",'Master List'!H84)</f>
        <v>Troy Black will Follow Up</v>
      </c>
      <c r="D34" s="154" t="str">
        <f>IF(ISBLANK('Master List'!B84),"",'Master List'!B84)</f>
        <v>Top 200</v>
      </c>
      <c r="E34" s="60" t="str">
        <f>IF(ISBLANK('Master List'!G84),"",'Master List'!G84)</f>
        <v>NA</v>
      </c>
      <c r="F34" s="60" t="str">
        <f>IF(ISBLANK('Master List'!V84),"",'Master List'!V84)</f>
        <v>**</v>
      </c>
      <c r="G34" s="60">
        <f>IF(ISBLANK('Master List'!D84),"",'Master List'!D84)</f>
        <v>36732</v>
      </c>
      <c r="H34" s="60">
        <f>IF(ISBLANK('Master List'!W84),"",'Master List'!W84)</f>
        <v>21.521999999999998</v>
      </c>
      <c r="I34" s="60" t="str">
        <f>IF(ISBLANK('Master List'!E84),"",'Master List'!E84)</f>
        <v>TB</v>
      </c>
      <c r="J34" s="60" t="str">
        <f>IF(ISBLANK('Master List'!K84),"",'Master List'!K84)</f>
        <v/>
      </c>
      <c r="K34" s="60" t="str">
        <f>IF(ISBLANK('Master List'!L84),"",'Master List'!L84)</f>
        <v>Application sent 7/12</v>
      </c>
      <c r="L34" s="60" t="str">
        <f>IF(ISBLANK('Master List'!M84),"",'Master List'!M84)</f>
        <v/>
      </c>
      <c r="M34" s="60" t="str">
        <f>IF(ISBLANK('Master List'!N84),"",'Master List'!N84)</f>
        <v/>
      </c>
      <c r="N34" s="60" t="str">
        <f>IF(ISBLANK('Master List'!O84),"",'Master List'!O84)</f>
        <v>CERESTARUSA</v>
      </c>
      <c r="O34" s="60" t="str">
        <f>IF(ISBLANK('Master List'!P84),"",'Master List'!P84)</f>
        <v/>
      </c>
      <c r="P34" s="60" t="str">
        <f>IF(ISBLANK('Master List'!J84),"",'Master List'!J84)</f>
        <v>NO TRADES</v>
      </c>
      <c r="Q34" s="60" t="str">
        <f>IF(ISBLANK('Master List'!F84),"",'Master List'!F84)</f>
        <v>Bryan Hull</v>
      </c>
      <c r="R34" s="60" t="str">
        <f>IF(ISBLANK('Master List'!X84),"",'Master List'!X84)</f>
        <v/>
      </c>
      <c r="S34" s="60" t="str">
        <f>IF(ISBLANK('Master List'!Y84),"",'Master List'!Y84)</f>
        <v/>
      </c>
      <c r="T34" s="60" t="str">
        <f>IF(ISBLANK('Master List'!Z84),"",'Master List'!Z84)</f>
        <v/>
      </c>
      <c r="U34" s="60" t="str">
        <f>IF(ISBLANK('Master List'!AA84),"",'Master List'!AA84)</f>
        <v/>
      </c>
      <c r="V34" s="60" t="str">
        <f>IF(ISBLANK('Master List'!AB84),"",'Master List'!AB84)</f>
        <v/>
      </c>
      <c r="W34" s="60" t="str">
        <f>IF(ISBLANK('Master List'!AC84),"",'Master List'!AC84)</f>
        <v/>
      </c>
      <c r="X34" s="60" t="str">
        <f>IF(ISBLANK('Master List'!AD84),"",'Master List'!AD84)</f>
        <v>N</v>
      </c>
      <c r="Y34" s="60" t="str">
        <f>IF(ISBLANK('Master List'!AE84),"",'Master List'!AE84)</f>
        <v/>
      </c>
      <c r="Z34" s="60" t="str">
        <f>IF(ISBLANK('Master List'!AF84),"",'Master List'!AF84)</f>
        <v/>
      </c>
      <c r="AA34" s="60" t="str">
        <f>IF(ISBLANK('Master List'!Q84),"",'Master List'!Q84)</f>
        <v>Phil Gray</v>
      </c>
      <c r="AB34" s="60" t="str">
        <f>IF(ISBLANK('Master List'!R84),"",'Master List'!R84)</f>
        <v>219-425-5889</v>
      </c>
      <c r="AC34" s="60" t="str">
        <f>IF(ISBLANK('Master List'!S84),"",'Master List'!S84)</f>
        <v/>
      </c>
      <c r="AD34" s="60" t="str">
        <f>IF(ISBLANK('Master List'!T84),"",'Master List'!T84)</f>
        <v/>
      </c>
      <c r="AE34" s="60" t="str">
        <f>IF(ISBLANK('Master List'!U84),"",'Master List'!U84)</f>
        <v/>
      </c>
      <c r="AF34" s="60" t="str">
        <f>IF(ISBLANK('Master List'!I84),"",'Master List'!I84)</f>
        <v>Gas for Cerestar is bought by sister company Central Soya.  Phil Gray at Central Soya buys all gas for both companies and has applied for EOL access.  Phil is working through credit issues with Enron</v>
      </c>
      <c r="AG34" s="71"/>
      <c r="AH34" s="69"/>
      <c r="AI34" s="69"/>
      <c r="AJ34" s="69"/>
      <c r="AK34" s="69"/>
      <c r="AL34" s="69"/>
      <c r="AM34" s="69"/>
      <c r="AN34" s="69"/>
      <c r="AO34" s="69"/>
    </row>
    <row r="35" spans="1:41" s="3" customFormat="1" ht="118.8" x14ac:dyDescent="0.25">
      <c r="A35" s="60" t="str">
        <f>IF(ISBLANK('Master List'!A85),"",'Master List'!A85)</f>
        <v>CF Industries, Inc.</v>
      </c>
      <c r="B35" s="60" t="str">
        <f>IF(ISBLANK('Master List'!C85),"",'Master List'!C85)</f>
        <v>Dead</v>
      </c>
      <c r="C35" s="60" t="str">
        <f>IF(ISBLANK('Master List'!H85),"",'Master List'!H85)</f>
        <v>Customer thinks Ken Lay does not listen to customers. He thinks the contract is too one-sided. NO EOL MKTERS TO CALL</v>
      </c>
      <c r="D35" s="154" t="str">
        <f>IF(ISBLANK('Master List'!B85),"",'Master List'!B85)</f>
        <v>Top 200</v>
      </c>
      <c r="E35" s="60" t="str">
        <f>IF(ISBLANK('Master List'!G85),"",'Master List'!G85)</f>
        <v>NA</v>
      </c>
      <c r="F35" s="60" t="str">
        <f>IF(ISBLANK('Master List'!V85),"",'Master List'!V85)</f>
        <v/>
      </c>
      <c r="G35" s="60">
        <f>IF(ISBLANK('Master List'!D85),"",'Master List'!D85)</f>
        <v>36722</v>
      </c>
      <c r="H35" s="60">
        <f>IF(ISBLANK('Master List'!W85),"",'Master List'!W85)</f>
        <v>202.74</v>
      </c>
      <c r="I35" s="60" t="str">
        <f>IF(ISBLANK('Master List'!E85),"",'Master List'!E85)</f>
        <v>CAB</v>
      </c>
      <c r="J35" s="60" t="str">
        <f>IF(ISBLANK('Master List'!K85),"",'Master List'!K85)</f>
        <v>Y</v>
      </c>
      <c r="K35" s="60" t="str">
        <f>IF(ISBLANK('Master List'!L85),"",'Master List'!L85)</f>
        <v>NO</v>
      </c>
      <c r="L35" s="60" t="str">
        <f>IF(ISBLANK('Master List'!M85),"",'Master List'!M85)</f>
        <v/>
      </c>
      <c r="M35" s="60" t="str">
        <f>IF(ISBLANK('Master List'!N85),"",'Master List'!N85)</f>
        <v/>
      </c>
      <c r="N35" s="60" t="str">
        <f>IF(ISBLANK('Master List'!O85),"",'Master List'!O85)</f>
        <v>CF IND</v>
      </c>
      <c r="O35" s="60" t="str">
        <f>IF(ISBLANK('Master List'!P85),"",'Master List'!P85)</f>
        <v/>
      </c>
      <c r="P35" s="60" t="str">
        <f>IF(ISBLANK('Master List'!J85),"",'Master List'!J85)</f>
        <v/>
      </c>
      <c r="Q35" s="60" t="str">
        <f>IF(ISBLANK('Master List'!F85),"",'Master List'!F85)</f>
        <v>Harry Bucalo</v>
      </c>
      <c r="R35" s="60" t="str">
        <f>IF(ISBLANK('Master List'!X85),"",'Master List'!X85)</f>
        <v>NO FINANCIAL TRADES</v>
      </c>
      <c r="S35" s="60" t="str">
        <f>IF(ISBLANK('Master List'!Y85),"",'Master List'!Y85)</f>
        <v/>
      </c>
      <c r="T35" s="60">
        <f>IF(ISBLANK('Master List'!Z85),"",'Master List'!Z85)</f>
        <v>36493</v>
      </c>
      <c r="U35" s="60" t="str">
        <f>IF(ISBLANK('Master List'!AA85),"",'Master List'!AA85)</f>
        <v>N50369.1, Forward, 5,000 MMBtu/d Jan00-Mar01</v>
      </c>
      <c r="V35" s="60" t="str">
        <f>IF(ISBLANK('Master List'!AB85),"",'Master List'!AB85)</f>
        <v/>
      </c>
      <c r="W35" s="60" t="str">
        <f>IF(ISBLANK('Master List'!AC85),"",'Master List'!AC85)</f>
        <v/>
      </c>
      <c r="X35" s="60" t="str">
        <f>IF(ISBLANK('Master List'!AD85),"",'Master List'!AD85)</f>
        <v>N</v>
      </c>
      <c r="Y35" s="60" t="str">
        <f>IF(ISBLANK('Master List'!AE85),"",'Master List'!AE85)</f>
        <v/>
      </c>
      <c r="Z35" s="60" t="str">
        <f>IF(ISBLANK('Master List'!AF85),"",'Master List'!AF85)</f>
        <v/>
      </c>
      <c r="AA35" s="60" t="str">
        <f>IF(ISBLANK('Master List'!Q85),"",'Master List'!Q85)</f>
        <v>Ray Poponyak (pop-on-yak)</v>
      </c>
      <c r="AB35" s="60" t="str">
        <f>IF(ISBLANK('Master List'!R85),"",'Master List'!R85)</f>
        <v>847-438-9500</v>
      </c>
      <c r="AC35" s="60" t="str">
        <f>IF(ISBLANK('Master List'!S85),"",'Master List'!S85)</f>
        <v>847-438-1385</v>
      </c>
      <c r="AD35" s="60" t="str">
        <f>IF(ISBLANK('Master List'!T85),"",'Master List'!T85)</f>
        <v/>
      </c>
      <c r="AE35" s="60" t="str">
        <f>IF(ISBLANK('Master List'!U85),"",'Master List'!U85)</f>
        <v>One Salem Lake Dr Long Grove, IL 60047</v>
      </c>
      <c r="AF35" s="60" t="str">
        <f>IF(ISBLANK('Master List'!I85),"",'Master List'!I85)</f>
        <v>6/29/00 Left message/6/30/00 Ray called me back and I called him and left a message. 6/30/00 Ray said that he thought the contract was too complicated and one sided. I asked if he had his legal department look at the contract he said no it wasn't worth his while it was a typical one sided Ken Lay contract. Ray said that someone needs to tell Ken Lay to listen to his customers. He also said that his facilities in Louisiana and Florida and Alberta cannot be reached by delivery points traded online and that he did not want to see any price discovery for Power or natural gas. He said his company buys about 130 billion cubic feet of gas.  7/19/00  Have tried to call Ray. He is out of office until 7/21. CAB will follow up when Ray is back.</v>
      </c>
      <c r="AG35" s="64"/>
      <c r="AH35" s="64"/>
      <c r="AI35" s="64"/>
      <c r="AJ35" s="64"/>
      <c r="AK35" s="64"/>
      <c r="AL35" s="64"/>
      <c r="AM35" s="64"/>
      <c r="AN35" s="64"/>
      <c r="AO35" s="64"/>
    </row>
    <row r="36" spans="1:41" s="5" customFormat="1" x14ac:dyDescent="0.25">
      <c r="A36" s="60" t="str">
        <f>IF(ISBLANK('Master List'!A87),"",'Master List'!A87)</f>
        <v>Chemical Line</v>
      </c>
      <c r="B36" s="60" t="str">
        <f>IF(ISBLANK('Master List'!C87),"",'Master List'!C87)</f>
        <v/>
      </c>
      <c r="C36" s="60" t="str">
        <f>IF(ISBLANK('Master List'!H87),"",'Master List'!H87)</f>
        <v/>
      </c>
      <c r="D36" s="154" t="str">
        <f>IF(ISBLANK('Master List'!B87),"",'Master List'!B87)</f>
        <v>Everyone Else</v>
      </c>
      <c r="E36" s="60" t="str">
        <f>IF(ISBLANK('Master List'!G87),"",'Master List'!G87)</f>
        <v>EOL</v>
      </c>
      <c r="F36" s="60" t="str">
        <f>IF(ISBLANK('Master List'!V87),"",'Master List'!V87)</f>
        <v/>
      </c>
      <c r="G36" s="60" t="str">
        <f>IF(ISBLANK('Master List'!D87),"",'Master List'!D87)</f>
        <v/>
      </c>
      <c r="H36" s="60" t="str">
        <f>IF(ISBLANK('Master List'!W87),"",'Master List'!W87)</f>
        <v/>
      </c>
      <c r="I36" s="60" t="str">
        <f>IF(ISBLANK('Master List'!E87),"",'Master List'!E87)</f>
        <v>JF</v>
      </c>
      <c r="J36" s="60" t="str">
        <f>IF(ISBLANK('Master List'!K87),"",'Master List'!K87)</f>
        <v>NO</v>
      </c>
      <c r="K36" s="60" t="str">
        <f>IF(ISBLANK('Master List'!L87),"",'Master List'!L87)</f>
        <v/>
      </c>
      <c r="L36" s="60" t="str">
        <f>IF(ISBLANK('Master List'!M87),"",'Master List'!M87)</f>
        <v>Read Only</v>
      </c>
      <c r="M36" s="60" t="str">
        <f>IF(ISBLANK('Master List'!N87),"",'Master List'!N87)</f>
        <v/>
      </c>
      <c r="N36" s="60" t="str">
        <f>IF(ISBLANK('Master List'!O87),"",'Master List'!O87)</f>
        <v/>
      </c>
      <c r="O36" s="60" t="str">
        <f>IF(ISBLANK('Master List'!P87),"",'Master List'!P87)</f>
        <v/>
      </c>
      <c r="P36" s="60" t="str">
        <f>IF(ISBLANK('Master List'!J87),"",'Master List'!J87)</f>
        <v/>
      </c>
      <c r="Q36" s="60" t="str">
        <f>IF(ISBLANK('Master List'!F87),"",'Master List'!F87)</f>
        <v>Bryan Hull</v>
      </c>
      <c r="R36" s="60" t="str">
        <f>IF(ISBLANK('Master List'!X87),"",'Master List'!X87)</f>
        <v/>
      </c>
      <c r="S36" s="60" t="str">
        <f>IF(ISBLANK('Master List'!Y87),"",'Master List'!Y87)</f>
        <v/>
      </c>
      <c r="T36" s="60" t="str">
        <f>IF(ISBLANK('Master List'!Z87),"",'Master List'!Z87)</f>
        <v/>
      </c>
      <c r="U36" s="60" t="str">
        <f>IF(ISBLANK('Master List'!AA87),"",'Master List'!AA87)</f>
        <v/>
      </c>
      <c r="V36" s="60" t="str">
        <f>IF(ISBLANK('Master List'!AB87),"",'Master List'!AB87)</f>
        <v/>
      </c>
      <c r="W36" s="60" t="str">
        <f>IF(ISBLANK('Master List'!AC87),"",'Master List'!AC87)</f>
        <v/>
      </c>
      <c r="X36" s="60" t="str">
        <f>IF(ISBLANK('Master List'!AD87),"",'Master List'!AD87)</f>
        <v>N</v>
      </c>
      <c r="Y36" s="60" t="str">
        <f>IF(ISBLANK('Master List'!AE87),"",'Master List'!AE87)</f>
        <v/>
      </c>
      <c r="Z36" s="60" t="str">
        <f>IF(ISBLANK('Master List'!AF87),"",'Master List'!AF87)</f>
        <v/>
      </c>
      <c r="AA36" s="60" t="str">
        <f>IF(ISBLANK('Master List'!Q87),"",'Master List'!Q87)</f>
        <v/>
      </c>
      <c r="AB36" s="60" t="str">
        <f>IF(ISBLANK('Master List'!R87),"",'Master List'!R87)</f>
        <v/>
      </c>
      <c r="AC36" s="60" t="str">
        <f>IF(ISBLANK('Master List'!S87),"",'Master List'!S87)</f>
        <v/>
      </c>
      <c r="AD36" s="60" t="str">
        <f>IF(ISBLANK('Master List'!T87),"",'Master List'!T87)</f>
        <v/>
      </c>
      <c r="AE36" s="60" t="str">
        <f>IF(ISBLANK('Master List'!U87),"",'Master List'!U87)</f>
        <v/>
      </c>
      <c r="AF36" s="60" t="str">
        <f>IF(ISBLANK('Master List'!I87),"",'Master List'!I87)</f>
        <v/>
      </c>
      <c r="AG36" s="61"/>
      <c r="AH36" s="61"/>
      <c r="AI36" s="61"/>
      <c r="AJ36" s="61"/>
      <c r="AK36" s="61"/>
      <c r="AL36" s="61"/>
      <c r="AM36" s="61"/>
      <c r="AN36" s="61"/>
      <c r="AO36" s="61"/>
    </row>
    <row r="37" spans="1:41" s="3" customFormat="1" ht="39.6" x14ac:dyDescent="0.25">
      <c r="A37" s="60" t="str">
        <f>IF(ISBLANK('Master List'!A89),"",'Master List'!A89)</f>
        <v>Chitaqua Airlines</v>
      </c>
      <c r="B37" s="60" t="str">
        <f>IF(ISBLANK('Master List'!C89),"",'Master List'!C89)</f>
        <v/>
      </c>
      <c r="C37" s="60" t="str">
        <f>IF(ISBLANK('Master List'!H89),"",'Master List'!H89)</f>
        <v/>
      </c>
      <c r="D37" s="154" t="str">
        <f>IF(ISBLANK('Master List'!B89),"",'Master List'!B89)</f>
        <v>Everyone Else</v>
      </c>
      <c r="E37" s="60" t="str">
        <f>IF(ISBLANK('Master List'!G89),"",'Master List'!G89)</f>
        <v>EOL</v>
      </c>
      <c r="F37" s="60" t="str">
        <f>IF(ISBLANK('Master List'!V89),"",'Master List'!V89)</f>
        <v/>
      </c>
      <c r="G37" s="60">
        <f>IF(ISBLANK('Master List'!D89),"",'Master List'!D89)</f>
        <v>36790</v>
      </c>
      <c r="H37" s="60" t="str">
        <f>IF(ISBLANK('Master List'!W89),"",'Master List'!W89)</f>
        <v/>
      </c>
      <c r="I37" s="60" t="str">
        <f>IF(ISBLANK('Master List'!E89),"",'Master List'!E89)</f>
        <v>CAB</v>
      </c>
      <c r="J37" s="60" t="str">
        <f>IF(ISBLANK('Master List'!K89),"",'Master List'!K89)</f>
        <v>NO</v>
      </c>
      <c r="K37" s="60" t="str">
        <f>IF(ISBLANK('Master List'!L89),"",'Master List'!L89)</f>
        <v>NO</v>
      </c>
      <c r="L37" s="60" t="str">
        <f>IF(ISBLANK('Master List'!M89),"",'Master List'!M89)</f>
        <v/>
      </c>
      <c r="M37" s="60" t="str">
        <f>IF(ISBLANK('Master List'!N89),"",'Master List'!N89)</f>
        <v/>
      </c>
      <c r="N37" s="60" t="str">
        <f>IF(ISBLANK('Master List'!O89),"",'Master List'!O89)</f>
        <v/>
      </c>
      <c r="O37" s="60" t="str">
        <f>IF(ISBLANK('Master List'!P89),"",'Master List'!P89)</f>
        <v/>
      </c>
      <c r="P37" s="60" t="str">
        <f>IF(ISBLANK('Master List'!J89),"",'Master List'!J89)</f>
        <v/>
      </c>
      <c r="Q37" s="60" t="str">
        <f>IF(ISBLANK('Master List'!F89),"",'Master List'!F89)</f>
        <v>Bryan Hull</v>
      </c>
      <c r="R37" s="60" t="str">
        <f>IF(ISBLANK('Master List'!X89),"",'Master List'!X89)</f>
        <v/>
      </c>
      <c r="S37" s="60" t="str">
        <f>IF(ISBLANK('Master List'!Y89),"",'Master List'!Y89)</f>
        <v/>
      </c>
      <c r="T37" s="60" t="str">
        <f>IF(ISBLANK('Master List'!Z89),"",'Master List'!Z89)</f>
        <v/>
      </c>
      <c r="U37" s="60" t="str">
        <f>IF(ISBLANK('Master List'!AA89),"",'Master List'!AA89)</f>
        <v/>
      </c>
      <c r="V37" s="60" t="str">
        <f>IF(ISBLANK('Master List'!AB89),"",'Master List'!AB89)</f>
        <v/>
      </c>
      <c r="W37" s="60" t="str">
        <f>IF(ISBLANK('Master List'!AC89),"",'Master List'!AC89)</f>
        <v/>
      </c>
      <c r="X37" s="60" t="str">
        <f>IF(ISBLANK('Master List'!AD89),"",'Master List'!AD89)</f>
        <v>N</v>
      </c>
      <c r="Y37" s="60" t="str">
        <f>IF(ISBLANK('Master List'!AE89),"",'Master List'!AE89)</f>
        <v/>
      </c>
      <c r="Z37" s="60" t="str">
        <f>IF(ISBLANK('Master List'!AF89),"",'Master List'!AF89)</f>
        <v/>
      </c>
      <c r="AA37" s="60" t="str">
        <f>IF(ISBLANK('Master List'!Q89),"",'Master List'!Q89)</f>
        <v/>
      </c>
      <c r="AB37" s="60" t="str">
        <f>IF(ISBLANK('Master List'!R89),"",'Master List'!R89)</f>
        <v/>
      </c>
      <c r="AC37" s="60" t="str">
        <f>IF(ISBLANK('Master List'!S89),"",'Master List'!S89)</f>
        <v/>
      </c>
      <c r="AD37" s="60" t="str">
        <f>IF(ISBLANK('Master List'!T89),"",'Master List'!T89)</f>
        <v/>
      </c>
      <c r="AE37" s="60" t="str">
        <f>IF(ISBLANK('Master List'!U89),"",'Master List'!U89)</f>
        <v/>
      </c>
      <c r="AF37" s="60" t="str">
        <f>IF(ISBLANK('Master List'!I89),"",'Master List'!I89)</f>
        <v>Sent in PA/waiting on him to sign master agreement before approval-Called him and left him a voice mail on 9/8-Sent Craig e-mail to see if he could expedite the process-Chitaqua never called me back</v>
      </c>
      <c r="AG37" s="61"/>
      <c r="AH37" s="64"/>
      <c r="AI37" s="64"/>
      <c r="AJ37" s="64"/>
      <c r="AK37" s="64"/>
      <c r="AL37" s="64"/>
      <c r="AM37" s="64"/>
      <c r="AN37" s="64"/>
      <c r="AO37" s="64"/>
    </row>
    <row r="38" spans="1:41" s="3" customFormat="1" ht="39.6" x14ac:dyDescent="0.25">
      <c r="A38" s="60" t="str">
        <f>IF(ISBLANK('Master List'!A90),"",'Master List'!A90)</f>
        <v>Chrysler Motors</v>
      </c>
      <c r="B38" s="60" t="str">
        <f>IF(ISBLANK('Master List'!C90),"",'Master List'!C90)</f>
        <v>No Contact</v>
      </c>
      <c r="C38" s="60" t="str">
        <f>IF(ISBLANK('Master List'!H90),"",'Master List'!H90)</f>
        <v>TB to establish contact</v>
      </c>
      <c r="D38" s="154" t="str">
        <f>IF(ISBLANK('Master List'!B90),"",'Master List'!B90)</f>
        <v>Top 200</v>
      </c>
      <c r="E38" s="60" t="str">
        <f>IF(ISBLANK('Master List'!G90),"",'Master List'!G90)</f>
        <v>MM</v>
      </c>
      <c r="F38" s="60" t="str">
        <f>IF(ISBLANK('Master List'!V90),"",'Master List'!V90)</f>
        <v/>
      </c>
      <c r="G38" s="60">
        <f>IF(ISBLANK('Master List'!D90),"",'Master List'!D90)</f>
        <v>36756</v>
      </c>
      <c r="H38" s="60">
        <f>IF(ISBLANK('Master List'!W90),"",'Master List'!W90)</f>
        <v>14.78</v>
      </c>
      <c r="I38" s="60" t="str">
        <f>IF(ISBLANK('Master List'!E90),"",'Master List'!E90)</f>
        <v>TB</v>
      </c>
      <c r="J38" s="60" t="str">
        <f>IF(ISBLANK('Master List'!K90),"",'Master List'!K90)</f>
        <v>Y</v>
      </c>
      <c r="K38" s="60" t="str">
        <f>IF(ISBLANK('Master List'!L90),"",'Master List'!L90)</f>
        <v>NO</v>
      </c>
      <c r="L38" s="60" t="str">
        <f>IF(ISBLANK('Master List'!M90),"",'Master List'!M90)</f>
        <v/>
      </c>
      <c r="M38" s="60" t="str">
        <f>IF(ISBLANK('Master List'!N90),"",'Master List'!N90)</f>
        <v/>
      </c>
      <c r="N38" s="60" t="str">
        <f>IF(ISBLANK('Master List'!O90),"",'Master List'!O90)</f>
        <v>CHRYSLER</v>
      </c>
      <c r="O38" s="60" t="str">
        <f>IF(ISBLANK('Master List'!P90),"",'Master List'!P90)</f>
        <v/>
      </c>
      <c r="P38" s="60" t="str">
        <f>IF(ISBLANK('Master List'!J90),"",'Master List'!J90)</f>
        <v>CHRYSLER CORPORATION
NO TRADES</v>
      </c>
      <c r="Q38" s="60" t="str">
        <f>IF(ISBLANK('Master List'!F90),"",'Master List'!F90)</f>
        <v>Bryan Hull</v>
      </c>
      <c r="R38" s="60" t="str">
        <f>IF(ISBLANK('Master List'!X90),"",'Master List'!X90)</f>
        <v/>
      </c>
      <c r="S38" s="60" t="str">
        <f>IF(ISBLANK('Master List'!Y90),"",'Master List'!Y90)</f>
        <v/>
      </c>
      <c r="T38" s="60" t="str">
        <f>IF(ISBLANK('Master List'!Z90),"",'Master List'!Z90)</f>
        <v/>
      </c>
      <c r="U38" s="60" t="str">
        <f>IF(ISBLANK('Master List'!AA90),"",'Master List'!AA90)</f>
        <v/>
      </c>
      <c r="V38" s="60" t="str">
        <f>IF(ISBLANK('Master List'!AB90),"",'Master List'!AB90)</f>
        <v/>
      </c>
      <c r="W38" s="60" t="str">
        <f>IF(ISBLANK('Master List'!AC90),"",'Master List'!AC90)</f>
        <v/>
      </c>
      <c r="X38" s="60" t="str">
        <f>IF(ISBLANK('Master List'!AD90),"",'Master List'!AD90)</f>
        <v>N</v>
      </c>
      <c r="Y38" s="60" t="str">
        <f>IF(ISBLANK('Master List'!AE90),"",'Master List'!AE90)</f>
        <v/>
      </c>
      <c r="Z38" s="60" t="str">
        <f>IF(ISBLANK('Master List'!AF90),"",'Master List'!AF90)</f>
        <v/>
      </c>
      <c r="AA38" s="60" t="str">
        <f>IF(ISBLANK('Master List'!Q90),"",'Master List'!Q90)</f>
        <v/>
      </c>
      <c r="AB38" s="60" t="str">
        <f>IF(ISBLANK('Master List'!R90),"",'Master List'!R90)</f>
        <v/>
      </c>
      <c r="AC38" s="60" t="str">
        <f>IF(ISBLANK('Master List'!S90),"",'Master List'!S90)</f>
        <v/>
      </c>
      <c r="AD38" s="60" t="str">
        <f>IF(ISBLANK('Master List'!T90),"",'Master List'!T90)</f>
        <v/>
      </c>
      <c r="AE38" s="60" t="str">
        <f>IF(ISBLANK('Master List'!U90),"",'Master List'!U90)</f>
        <v/>
      </c>
      <c r="AF38" s="60" t="str">
        <f>IF(ISBLANK('Master List'!I90),"",'Master List'!I90)</f>
        <v>CP will not return calls.-Still waiting for a contact</v>
      </c>
      <c r="AG38" s="66"/>
      <c r="AH38" s="64"/>
      <c r="AI38" s="64"/>
      <c r="AJ38" s="64"/>
      <c r="AK38" s="64"/>
      <c r="AL38" s="64"/>
      <c r="AM38" s="64"/>
      <c r="AN38" s="64"/>
      <c r="AO38" s="64"/>
    </row>
    <row r="39" spans="1:41" s="23" customFormat="1" ht="52.8" x14ac:dyDescent="0.25">
      <c r="A39" s="60" t="str">
        <f>IF(ISBLANK('Master List'!A91),"",'Master List'!A91)</f>
        <v>Citgo</v>
      </c>
      <c r="B39" s="60" t="str">
        <f>IF(ISBLANK('Master List'!C91),"",'Master List'!C91)</f>
        <v>Waiting on CP</v>
      </c>
      <c r="C39" s="60" t="str">
        <f>IF(ISBLANK('Master List'!H91),"",'Master List'!H91)</f>
        <v>contact made, Rusty Schillinger is new contact, looking to sign ISDA,  Last called 9/14</v>
      </c>
      <c r="D39" s="154" t="str">
        <f>IF(ISBLANK('Master List'!B91),"",'Master List'!B91)</f>
        <v>Top 200</v>
      </c>
      <c r="E39" s="60" t="str">
        <f>IF(ISBLANK('Master List'!G91),"",'Master List'!G91)</f>
        <v>EOL</v>
      </c>
      <c r="F39" s="60" t="str">
        <f>IF(ISBLANK('Master List'!V91),"",'Master List'!V91)</f>
        <v/>
      </c>
      <c r="G39" s="60">
        <f>IF(ISBLANK('Master List'!D91),"",'Master List'!D91)</f>
        <v>36783</v>
      </c>
      <c r="H39" s="60">
        <f>IF(ISBLANK('Master List'!W91),"",'Master List'!W91)</f>
        <v>91.537999999999997</v>
      </c>
      <c r="I39" s="60" t="str">
        <f>IF(ISBLANK('Master List'!E91),"",'Master List'!E91)</f>
        <v>BB</v>
      </c>
      <c r="J39" s="60" t="str">
        <f>IF(ISBLANK('Master List'!K91),"",'Master List'!K91)</f>
        <v>Y</v>
      </c>
      <c r="K39" s="60" t="str">
        <f>IF(ISBLANK('Master List'!L91),"",'Master List'!L91)</f>
        <v/>
      </c>
      <c r="L39" s="60" t="str">
        <f>IF(ISBLANK('Master List'!M91),"",'Master List'!M91)</f>
        <v>Read Only</v>
      </c>
      <c r="M39" s="60" t="str">
        <f>IF(ISBLANK('Master List'!N91),"",'Master List'!N91)</f>
        <v/>
      </c>
      <c r="N39" s="60" t="str">
        <f>IF(ISBLANK('Master List'!O91),"",'Master List'!O91)</f>
        <v>CITGO</v>
      </c>
      <c r="O39" s="60" t="str">
        <f>IF(ISBLANK('Master List'!P91),"",'Master List'!P91)</f>
        <v/>
      </c>
      <c r="P39" s="60" t="str">
        <f>IF(ISBLANK('Master List'!J91),"",'Master List'!J91)</f>
        <v>Citgo Petroleum Corporation</v>
      </c>
      <c r="Q39" s="60" t="str">
        <f>IF(ISBLANK('Master List'!F91),"",'Master List'!F91)</f>
        <v>Harry Bucalo</v>
      </c>
      <c r="R39" s="60" t="str">
        <f>IF(ISBLANK('Master List'!X91),"",'Master List'!X91)</f>
        <v>NO FINANCIAL TRADES</v>
      </c>
      <c r="S39" s="60" t="str">
        <f>IF(ISBLANK('Master List'!Y91),"",'Master List'!Y91)</f>
        <v/>
      </c>
      <c r="T39" s="60">
        <f>IF(ISBLANK('Master List'!Z91),"",'Master List'!Z91)</f>
        <v>36691</v>
      </c>
      <c r="U39" s="60" t="str">
        <f>IF(ISBLANK('Master List'!AA91),"",'Master List'!AA91)</f>
        <v>NM9323.1, EFP, Jet Kerosene, 50,000 Barrels/month, Jun00-july00</v>
      </c>
      <c r="V39" s="60" t="str">
        <f>IF(ISBLANK('Master List'!AB91),"",'Master List'!AB91)</f>
        <v/>
      </c>
      <c r="W39" s="60" t="str">
        <f>IF(ISBLANK('Master List'!AC91),"",'Master List'!AC91)</f>
        <v/>
      </c>
      <c r="X39" s="60" t="str">
        <f>IF(ISBLANK('Master List'!AD91),"",'Master List'!AD91)</f>
        <v>P</v>
      </c>
      <c r="Y39" s="60">
        <f>IF(ISBLANK('Master List'!AE91),"",'Master List'!AE91)</f>
        <v>35622</v>
      </c>
      <c r="Z39" s="60" t="str">
        <f>IF(ISBLANK('Master List'!AF91),"",'Master List'!AF91)</f>
        <v>ECT- ECT ISDA.  Draft sent on 7/11/97.  Craig Breslau, Terry Donovan, Lisa Wheeler.</v>
      </c>
      <c r="AA39" s="60" t="str">
        <f>IF(ISBLANK('Master List'!Q91),"",'Master List'!Q91)</f>
        <v>Travis Harper
Rusty Schillinger</v>
      </c>
      <c r="AB39" s="60" t="str">
        <f>IF(ISBLANK('Master List'!R91),"",'Master List'!R91)</f>
        <v>918-495-5025</v>
      </c>
      <c r="AC39" s="60" t="str">
        <f>IF(ISBLANK('Master List'!S91),"",'Master List'!S91)</f>
        <v/>
      </c>
      <c r="AD39" s="60" t="str">
        <f>IF(ISBLANK('Master List'!T91),"",'Master List'!T91)</f>
        <v>tharper@citgo.com</v>
      </c>
      <c r="AE39" s="60" t="str">
        <f>IF(ISBLANK('Master List'!U91),"",'Master List'!U91)</f>
        <v>6100 S. Yale,  Tulsa, OK  74136</v>
      </c>
      <c r="AF39" s="60" t="str">
        <f>IF(ISBLANK('Master List'!I91),"",'Master List'!I91)</f>
        <v>Have Sent Travis Harper (Trader) guest ID. Trying to follow up but Travis won't return my calls.</v>
      </c>
      <c r="AG39" s="61"/>
      <c r="AH39" s="68"/>
      <c r="AI39" s="68"/>
      <c r="AJ39" s="68"/>
      <c r="AK39" s="68"/>
      <c r="AL39" s="68"/>
      <c r="AM39" s="68"/>
      <c r="AN39" s="68"/>
      <c r="AO39" s="68"/>
    </row>
    <row r="40" spans="1:41" s="5" customFormat="1" x14ac:dyDescent="0.25">
      <c r="A40" s="60" t="str">
        <f>IF(ISBLANK('Master List'!A95),"",'Master List'!A95)</f>
        <v>Coastal Corporation</v>
      </c>
      <c r="B40" s="60" t="str">
        <f>IF(ISBLANK('Master List'!C95),"",'Master List'!C95)</f>
        <v>Execute ID</v>
      </c>
      <c r="C40" s="60" t="str">
        <f>IF(ISBLANK('Master List'!H95),"",'Master List'!H95)</f>
        <v/>
      </c>
      <c r="D40" s="154" t="str">
        <f>IF(ISBLANK('Master List'!B95),"",'Master List'!B95)</f>
        <v>Everyone Else</v>
      </c>
      <c r="E40" s="60" t="str">
        <f>IF(ISBLANK('Master List'!G95),"",'Master List'!G95)</f>
        <v/>
      </c>
      <c r="F40" s="60" t="str">
        <f>IF(ISBLANK('Master List'!V95),"",'Master List'!V95)</f>
        <v/>
      </c>
      <c r="G40" s="60" t="str">
        <f>IF(ISBLANK('Master List'!D95),"",'Master List'!D95)</f>
        <v/>
      </c>
      <c r="H40" s="60" t="str">
        <f>IF(ISBLANK('Master List'!W95),"",'Master List'!W95)</f>
        <v/>
      </c>
      <c r="I40" s="60" t="str">
        <f>IF(ISBLANK('Master List'!E95),"",'Master List'!E95)</f>
        <v>RP</v>
      </c>
      <c r="J40" s="60" t="str">
        <f>IF(ISBLANK('Master List'!K95),"",'Master List'!K95)</f>
        <v>NO</v>
      </c>
      <c r="K40" s="60" t="str">
        <f>IF(ISBLANK('Master List'!L95),"",'Master List'!L95)</f>
        <v>Execute ID</v>
      </c>
      <c r="L40" s="60" t="str">
        <f>IF(ISBLANK('Master List'!M95),"",'Master List'!M95)</f>
        <v/>
      </c>
      <c r="M40" s="60" t="str">
        <f>IF(ISBLANK('Master List'!N95),"",'Master List'!N95)</f>
        <v/>
      </c>
      <c r="N40" s="60" t="str">
        <f>IF(ISBLANK('Master List'!O95),"",'Master List'!O95)</f>
        <v/>
      </c>
      <c r="O40" s="60" t="str">
        <f>IF(ISBLANK('Master List'!P95),"",'Master List'!P95)</f>
        <v/>
      </c>
      <c r="P40" s="60" t="str">
        <f>IF(ISBLANK('Master List'!J95),"",'Master List'!J95)</f>
        <v/>
      </c>
      <c r="Q40" s="60" t="str">
        <f>IF(ISBLANK('Master List'!F95),"",'Master List'!F95)</f>
        <v/>
      </c>
      <c r="R40" s="60" t="str">
        <f>IF(ISBLANK('Master List'!X95),"",'Master List'!X95)</f>
        <v/>
      </c>
      <c r="S40" s="60" t="str">
        <f>IF(ISBLANK('Master List'!Y95),"",'Master List'!Y95)</f>
        <v/>
      </c>
      <c r="T40" s="60" t="str">
        <f>IF(ISBLANK('Master List'!Z95),"",'Master List'!Z95)</f>
        <v/>
      </c>
      <c r="U40" s="60" t="str">
        <f>IF(ISBLANK('Master List'!AA95),"",'Master List'!AA95)</f>
        <v/>
      </c>
      <c r="V40" s="60" t="str">
        <f>IF(ISBLANK('Master List'!AB95),"",'Master List'!AB95)</f>
        <v/>
      </c>
      <c r="W40" s="60" t="str">
        <f>IF(ISBLANK('Master List'!AC95),"",'Master List'!AC95)</f>
        <v/>
      </c>
      <c r="X40" s="60" t="str">
        <f>IF(ISBLANK('Master List'!AD95),"",'Master List'!AD95)</f>
        <v/>
      </c>
      <c r="Y40" s="60" t="str">
        <f>IF(ISBLANK('Master List'!AE95),"",'Master List'!AE95)</f>
        <v/>
      </c>
      <c r="Z40" s="60" t="str">
        <f>IF(ISBLANK('Master List'!AF95),"",'Master List'!AF95)</f>
        <v/>
      </c>
      <c r="AA40" s="60" t="str">
        <f>IF(ISBLANK('Master List'!Q95),"",'Master List'!Q95)</f>
        <v>John Johnson, Trish Freeman</v>
      </c>
      <c r="AB40" s="60" t="str">
        <f>IF(ISBLANK('Master List'!R95),"",'Master List'!R95)</f>
        <v/>
      </c>
      <c r="AC40" s="60" t="str">
        <f>IF(ISBLANK('Master List'!S95),"",'Master List'!S95)</f>
        <v/>
      </c>
      <c r="AD40" s="60" t="str">
        <f>IF(ISBLANK('Master List'!T95),"",'Master List'!T95)</f>
        <v/>
      </c>
      <c r="AE40" s="60" t="str">
        <f>IF(ISBLANK('Master List'!U95),"",'Master List'!U95)</f>
        <v>PO Box 109, Corpus Christi TX 78403</v>
      </c>
      <c r="AF40" s="60" t="str">
        <f>IF(ISBLANK('Master List'!I95),"",'Master List'!I95)</f>
        <v>Execute ID sent 3/15/00 and 6/30/00</v>
      </c>
      <c r="AG40" s="64"/>
      <c r="AH40" s="61"/>
      <c r="AI40" s="61"/>
      <c r="AJ40" s="61"/>
      <c r="AK40" s="61"/>
      <c r="AL40" s="61"/>
      <c r="AM40" s="61"/>
      <c r="AN40" s="61"/>
      <c r="AO40" s="61"/>
    </row>
    <row r="41" spans="1:41" s="17" customFormat="1" ht="39.6" x14ac:dyDescent="0.25">
      <c r="A41" s="60" t="str">
        <f>IF(ISBLANK('Master List'!A98),"",'Master List'!A98)</f>
        <v>ConAgra Energy Services, Inc.</v>
      </c>
      <c r="B41" s="60" t="str">
        <f>IF(ISBLANK('Master List'!C98),"",'Master List'!C98)</f>
        <v>Execute ID</v>
      </c>
      <c r="C41" s="60" t="str">
        <f>IF(ISBLANK('Master List'!H98),"",'Master List'!H98)</f>
        <v/>
      </c>
      <c r="D41" s="154" t="str">
        <f>IF(ISBLANK('Master List'!B98),"",'Master List'!B98)</f>
        <v>Everyone Else</v>
      </c>
      <c r="E41" s="60" t="str">
        <f>IF(ISBLANK('Master List'!G98),"",'Master List'!G98)</f>
        <v/>
      </c>
      <c r="F41" s="60" t="str">
        <f>IF(ISBLANK('Master List'!V98),"",'Master List'!V98)</f>
        <v/>
      </c>
      <c r="G41" s="60">
        <f>IF(ISBLANK('Master List'!D98),"",'Master List'!D98)</f>
        <v>36794</v>
      </c>
      <c r="H41" s="60">
        <f>IF(ISBLANK('Master List'!W98),"",'Master List'!W98)</f>
        <v>84.87</v>
      </c>
      <c r="I41" s="60" t="str">
        <f>IF(ISBLANK('Master List'!E98),"",'Master List'!E98)</f>
        <v>TB</v>
      </c>
      <c r="J41" s="60" t="str">
        <f>IF(ISBLANK('Master List'!K98),"",'Master List'!K98)</f>
        <v>NO</v>
      </c>
      <c r="K41" s="60" t="str">
        <f>IF(ISBLANK('Master List'!L98),"",'Master List'!L98)</f>
        <v>Execute ID</v>
      </c>
      <c r="L41" s="60" t="str">
        <f>IF(ISBLANK('Master List'!M98),"",'Master List'!M98)</f>
        <v/>
      </c>
      <c r="M41" s="60" t="str">
        <f>IF(ISBLANK('Master List'!N98),"",'Master List'!N98)</f>
        <v/>
      </c>
      <c r="N41" s="60" t="str">
        <f>IF(ISBLANK('Master List'!O98),"",'Master List'!O98)</f>
        <v>CONAGRAENESER</v>
      </c>
      <c r="O41" s="60" t="str">
        <f>IF(ISBLANK('Master List'!P98),"",'Master List'!P98)</f>
        <v/>
      </c>
      <c r="P41" s="60" t="str">
        <f>IF(ISBLANK('Master List'!J98),"",'Master List'!J98)</f>
        <v/>
      </c>
      <c r="Q41" s="60" t="str">
        <f>IF(ISBLANK('Master List'!F98),"",'Master List'!F98)</f>
        <v/>
      </c>
      <c r="R41" s="60">
        <f>IF(ISBLANK('Master List'!X98),"",'Master List'!X98)</f>
        <v>36700</v>
      </c>
      <c r="S41" s="60" t="str">
        <f>IF(ISBLANK('Master List'!Y98),"",'Master List'!Y98)</f>
        <v>NO1904.1, Swap, 5,000 Mmbtu/d</v>
      </c>
      <c r="T41" s="60">
        <f>IF(ISBLANK('Master List'!Z98),"",'Master List'!Z98)</f>
        <v>35827</v>
      </c>
      <c r="U41" s="60" t="str">
        <f>IF(ISBLANK('Master List'!AA98),"",'Master List'!AA98)</f>
        <v>EI8170.1, Forward, 5,000 Gigajoules/day, Nov98-Mar99</v>
      </c>
      <c r="V41" s="60" t="str">
        <f>IF(ISBLANK('Master List'!AB98),"",'Master List'!AB98)</f>
        <v/>
      </c>
      <c r="W41" s="60" t="str">
        <f>IF(ISBLANK('Master List'!AC98),"",'Master List'!AC98)</f>
        <v/>
      </c>
      <c r="X41" s="60" t="str">
        <f>IF(ISBLANK('Master List'!AD98),"",'Master List'!AD98)</f>
        <v>P</v>
      </c>
      <c r="Y41" s="60">
        <f>IF(ISBLANK('Master List'!AE98),"",'Master List'!AE98)</f>
        <v>35867</v>
      </c>
      <c r="Z41" s="60" t="str">
        <f>IF(ISBLANK('Master List'!AF98),"",'Master List'!AF98)</f>
        <v>ECT-ECT ISDA.  Draft sent on 3/13/98.  Ed Quinn, Tanay Rohauer, Lisa Wheeler, Yao Apasu.</v>
      </c>
      <c r="AA41" s="60" t="str">
        <f>IF(ISBLANK('Master List'!Q98),"",'Master List'!Q98)</f>
        <v>Tom Solon
Dennis Stieren</v>
      </c>
      <c r="AB41" s="60" t="str">
        <f>IF(ISBLANK('Master List'!R98),"",'Master List'!R98)</f>
        <v>402-595-7396</v>
      </c>
      <c r="AC41" s="60" t="str">
        <f>IF(ISBLANK('Master List'!S98),"",'Master List'!S98)</f>
        <v>402-595-4759</v>
      </c>
      <c r="AD41" s="60" t="str">
        <f>IF(ISBLANK('Master List'!T98),"",'Master List'!T98)</f>
        <v/>
      </c>
      <c r="AE41" s="60" t="str">
        <f>IF(ISBLANK('Master List'!U98),"",'Master List'!U98)</f>
        <v>9 ConAgra Dr., Omaha, NE 68102</v>
      </c>
      <c r="AF41" s="60" t="str">
        <f>IF(ISBLANK('Master List'!I98),"",'Master List'!I98)</f>
        <v>Execute ID sent 12/10/99.  New PA received 9/15/2000 for Dennis Stieren.  Executed ID Mailed 9/22/00</v>
      </c>
      <c r="AG41" s="61"/>
      <c r="AH41" s="73"/>
      <c r="AI41" s="73"/>
      <c r="AJ41" s="73"/>
      <c r="AK41" s="73"/>
      <c r="AL41" s="73"/>
      <c r="AM41" s="73"/>
      <c r="AN41" s="73"/>
      <c r="AO41" s="73"/>
    </row>
    <row r="42" spans="1:41" s="14" customFormat="1" x14ac:dyDescent="0.25">
      <c r="A42" s="60" t="str">
        <f>IF(ISBLANK('Master List'!A100),"",'Master List'!A100)</f>
        <v>Consol Energy</v>
      </c>
      <c r="B42" s="60" t="str">
        <f>IF(ISBLANK('Master List'!C100),"",'Master List'!C100)</f>
        <v/>
      </c>
      <c r="C42" s="60" t="str">
        <f>IF(ISBLANK('Master List'!H100),"",'Master List'!H100)</f>
        <v/>
      </c>
      <c r="D42" s="154" t="str">
        <f>IF(ISBLANK('Master List'!B100),"",'Master List'!B100)</f>
        <v>Everyone Else</v>
      </c>
      <c r="E42" s="60" t="str">
        <f>IF(ISBLANK('Master List'!G100),"",'Master List'!G100)</f>
        <v>EOL</v>
      </c>
      <c r="F42" s="60" t="str">
        <f>IF(ISBLANK('Master List'!V100),"",'Master List'!V100)</f>
        <v/>
      </c>
      <c r="G42" s="60" t="str">
        <f>IF(ISBLANK('Master List'!D100),"",'Master List'!D100)</f>
        <v/>
      </c>
      <c r="H42" s="60" t="str">
        <f>IF(ISBLANK('Master List'!W100),"",'Master List'!W100)</f>
        <v/>
      </c>
      <c r="I42" s="60" t="str">
        <f>IF(ISBLANK('Master List'!E100),"",'Master List'!E100)</f>
        <v>MS</v>
      </c>
      <c r="J42" s="60" t="str">
        <f>IF(ISBLANK('Master List'!K100),"",'Master List'!K100)</f>
        <v>NO</v>
      </c>
      <c r="K42" s="60" t="str">
        <f>IF(ISBLANK('Master List'!L100),"",'Master List'!L100)</f>
        <v>Execute ID</v>
      </c>
      <c r="L42" s="60" t="str">
        <f>IF(ISBLANK('Master List'!M100),"",'Master List'!M100)</f>
        <v/>
      </c>
      <c r="M42" s="60" t="str">
        <f>IF(ISBLANK('Master List'!N100),"",'Master List'!N100)</f>
        <v/>
      </c>
      <c r="N42" s="60" t="str">
        <f>IF(ISBLANK('Master List'!O100),"",'Master List'!O100)</f>
        <v/>
      </c>
      <c r="O42" s="60" t="str">
        <f>IF(ISBLANK('Master List'!P100),"",'Master List'!P100)</f>
        <v/>
      </c>
      <c r="P42" s="60" t="str">
        <f>IF(ISBLANK('Master List'!J100),"",'Master List'!J100)</f>
        <v/>
      </c>
      <c r="Q42" s="60" t="str">
        <f>IF(ISBLANK('Master List'!F100),"",'Master List'!F100)</f>
        <v>Bryan Hull</v>
      </c>
      <c r="R42" s="60" t="str">
        <f>IF(ISBLANK('Master List'!X100),"",'Master List'!X100)</f>
        <v/>
      </c>
      <c r="S42" s="60" t="str">
        <f>IF(ISBLANK('Master List'!Y100),"",'Master List'!Y100)</f>
        <v/>
      </c>
      <c r="T42" s="60" t="str">
        <f>IF(ISBLANK('Master List'!Z100),"",'Master List'!Z100)</f>
        <v/>
      </c>
      <c r="U42" s="60" t="str">
        <f>IF(ISBLANK('Master List'!AA100),"",'Master List'!AA100)</f>
        <v/>
      </c>
      <c r="V42" s="60" t="str">
        <f>IF(ISBLANK('Master List'!AB100),"",'Master List'!AB100)</f>
        <v/>
      </c>
      <c r="W42" s="60" t="str">
        <f>IF(ISBLANK('Master List'!AC100),"",'Master List'!AC100)</f>
        <v/>
      </c>
      <c r="X42" s="60" t="str">
        <f>IF(ISBLANK('Master List'!AD100),"",'Master List'!AD100)</f>
        <v/>
      </c>
      <c r="Y42" s="60" t="str">
        <f>IF(ISBLANK('Master List'!AE100),"",'Master List'!AE100)</f>
        <v/>
      </c>
      <c r="Z42" s="60" t="str">
        <f>IF(ISBLANK('Master List'!AF100),"",'Master List'!AF100)</f>
        <v/>
      </c>
      <c r="AA42" s="60" t="str">
        <f>IF(ISBLANK('Master List'!Q100),"",'Master List'!Q100)</f>
        <v/>
      </c>
      <c r="AB42" s="60" t="str">
        <f>IF(ISBLANK('Master List'!R100),"",'Master List'!R100)</f>
        <v/>
      </c>
      <c r="AC42" s="60" t="str">
        <f>IF(ISBLANK('Master List'!S100),"",'Master List'!S100)</f>
        <v/>
      </c>
      <c r="AD42" s="60" t="str">
        <f>IF(ISBLANK('Master List'!T100),"",'Master List'!T100)</f>
        <v/>
      </c>
      <c r="AE42" s="60" t="str">
        <f>IF(ISBLANK('Master List'!U100),"",'Master List'!U100)</f>
        <v/>
      </c>
      <c r="AF42" s="60" t="str">
        <f>IF(ISBLANK('Master List'!I100),"",'Master List'!I100)</f>
        <v/>
      </c>
      <c r="AG42" s="65"/>
      <c r="AH42" s="65"/>
      <c r="AI42" s="65"/>
      <c r="AJ42" s="65"/>
      <c r="AK42" s="65"/>
      <c r="AL42" s="65"/>
      <c r="AM42" s="65"/>
      <c r="AN42" s="65"/>
      <c r="AO42" s="65"/>
    </row>
    <row r="43" spans="1:41" s="3" customFormat="1" ht="26.4" x14ac:dyDescent="0.25">
      <c r="A43" s="60" t="str">
        <f>IF(ISBLANK('Master List'!A103),"",'Master List'!A103)</f>
        <v>Coors Brewing Co.</v>
      </c>
      <c r="B43" s="60" t="str">
        <f>IF(ISBLANK('Master List'!C103),"",'Master List'!C103)</f>
        <v>Execute ID</v>
      </c>
      <c r="C43" s="60" t="str">
        <f>IF(ISBLANK('Master List'!H103),"",'Master List'!H103)</f>
        <v/>
      </c>
      <c r="D43" s="154" t="str">
        <f>IF(ISBLANK('Master List'!B103),"",'Master List'!B103)</f>
        <v>Everyone Else</v>
      </c>
      <c r="E43" s="60" t="str">
        <f>IF(ISBLANK('Master List'!G103),"",'Master List'!G103)</f>
        <v>EOL</v>
      </c>
      <c r="F43" s="60" t="str">
        <f>IF(ISBLANK('Master List'!V103),"",'Master List'!V103)</f>
        <v/>
      </c>
      <c r="G43" s="60" t="str">
        <f>IF(ISBLANK('Master List'!D103),"",'Master List'!D103)</f>
        <v/>
      </c>
      <c r="H43" s="60" t="str">
        <f>IF(ISBLANK('Master List'!W103),"",'Master List'!W103)</f>
        <v/>
      </c>
      <c r="I43" s="60" t="str">
        <f>IF(ISBLANK('Master List'!E103),"",'Master List'!E103)</f>
        <v>MS</v>
      </c>
      <c r="J43" s="60" t="str">
        <f>IF(ISBLANK('Master List'!K103),"",'Master List'!K103)</f>
        <v>NO</v>
      </c>
      <c r="K43" s="60" t="str">
        <f>IF(ISBLANK('Master List'!L103),"",'Master List'!L103)</f>
        <v>Execute ID</v>
      </c>
      <c r="L43" s="60" t="str">
        <f>IF(ISBLANK('Master List'!M103),"",'Master List'!M103)</f>
        <v/>
      </c>
      <c r="M43" s="60" t="str">
        <f>IF(ISBLANK('Master List'!N103),"",'Master List'!N103)</f>
        <v/>
      </c>
      <c r="N43" s="60" t="str">
        <f>IF(ISBLANK('Master List'!O103),"",'Master List'!O103)</f>
        <v/>
      </c>
      <c r="O43" s="60" t="str">
        <f>IF(ISBLANK('Master List'!P103),"",'Master List'!P103)</f>
        <v/>
      </c>
      <c r="P43" s="60" t="str">
        <f>IF(ISBLANK('Master List'!J103),"",'Master List'!J103)</f>
        <v/>
      </c>
      <c r="Q43" s="60" t="str">
        <f>IF(ISBLANK('Master List'!F103),"",'Master List'!F103)</f>
        <v>Bryan Hull</v>
      </c>
      <c r="R43" s="60" t="str">
        <f>IF(ISBLANK('Master List'!X103),"",'Master List'!X103)</f>
        <v/>
      </c>
      <c r="S43" s="60" t="str">
        <f>IF(ISBLANK('Master List'!Y103),"",'Master List'!Y103)</f>
        <v/>
      </c>
      <c r="T43" s="60" t="str">
        <f>IF(ISBLANK('Master List'!Z103),"",'Master List'!Z103)</f>
        <v/>
      </c>
      <c r="U43" s="60" t="str">
        <f>IF(ISBLANK('Master List'!AA103),"",'Master List'!AA103)</f>
        <v/>
      </c>
      <c r="V43" s="60" t="str">
        <f>IF(ISBLANK('Master List'!AB103),"",'Master List'!AB103)</f>
        <v/>
      </c>
      <c r="W43" s="60" t="str">
        <f>IF(ISBLANK('Master List'!AC103),"",'Master List'!AC103)</f>
        <v/>
      </c>
      <c r="X43" s="60" t="str">
        <f>IF(ISBLANK('Master List'!AD103),"",'Master List'!AD103)</f>
        <v/>
      </c>
      <c r="Y43" s="60" t="str">
        <f>IF(ISBLANK('Master List'!AE103),"",'Master List'!AE103)</f>
        <v/>
      </c>
      <c r="Z43" s="60" t="str">
        <f>IF(ISBLANK('Master List'!AF103),"",'Master List'!AF103)</f>
        <v/>
      </c>
      <c r="AA43" s="60" t="str">
        <f>IF(ISBLANK('Master List'!Q103),"",'Master List'!Q103)</f>
        <v>George Neserke</v>
      </c>
      <c r="AB43" s="60" t="str">
        <f>IF(ISBLANK('Master List'!R103),"",'Master List'!R103)</f>
        <v>303-279-6565</v>
      </c>
      <c r="AC43" s="60" t="str">
        <f>IF(ISBLANK('Master List'!S103),"",'Master List'!S103)</f>
        <v/>
      </c>
      <c r="AD43" s="60" t="str">
        <f>IF(ISBLANK('Master List'!T103),"",'Master List'!T103)</f>
        <v/>
      </c>
      <c r="AE43" s="60" t="str">
        <f>IF(ISBLANK('Master List'!U103),"",'Master List'!U103)</f>
        <v>PO Box 4030, Golden CO 80401</v>
      </c>
      <c r="AF43" s="60" t="str">
        <f>IF(ISBLANK('Master List'!I103),"",'Master List'!I103)</f>
        <v>Execute ID sent 2/3/00 - Bryan Hull has talked to George before-nice guy-says company isn't ready for e-commerce yet, but they may be good to do business with</v>
      </c>
      <c r="AG43" s="64"/>
      <c r="AH43" s="64"/>
      <c r="AI43" s="64"/>
      <c r="AJ43" s="64"/>
      <c r="AK43" s="64"/>
      <c r="AL43" s="64"/>
      <c r="AM43" s="64"/>
      <c r="AN43" s="64"/>
      <c r="AO43" s="64"/>
    </row>
    <row r="44" spans="1:41" s="5" customFormat="1" x14ac:dyDescent="0.25">
      <c r="A44" s="60" t="str">
        <f>IF(ISBLANK('Master List'!A107),"",'Master List'!A107)</f>
        <v>Cross Oil</v>
      </c>
      <c r="B44" s="60" t="str">
        <f>IF(ISBLANK('Master List'!C107),"",'Master List'!C107)</f>
        <v/>
      </c>
      <c r="C44" s="60" t="str">
        <f>IF(ISBLANK('Master List'!H107),"",'Master List'!H107)</f>
        <v/>
      </c>
      <c r="D44" s="154" t="str">
        <f>IF(ISBLANK('Master List'!B107),"",'Master List'!B107)</f>
        <v>Everyone Else</v>
      </c>
      <c r="E44" s="60" t="str">
        <f>IF(ISBLANK('Master List'!G107),"",'Master List'!G107)</f>
        <v>EOL</v>
      </c>
      <c r="F44" s="60" t="str">
        <f>IF(ISBLANK('Master List'!V107),"",'Master List'!V107)</f>
        <v/>
      </c>
      <c r="G44" s="60" t="str">
        <f>IF(ISBLANK('Master List'!D107),"",'Master List'!D107)</f>
        <v/>
      </c>
      <c r="H44" s="60" t="str">
        <f>IF(ISBLANK('Master List'!W107),"",'Master List'!W107)</f>
        <v/>
      </c>
      <c r="I44" s="60" t="str">
        <f>IF(ISBLANK('Master List'!E107),"",'Master List'!E107)</f>
        <v>MS</v>
      </c>
      <c r="J44" s="60" t="str">
        <f>IF(ISBLANK('Master List'!K107),"",'Master List'!K107)</f>
        <v>NO</v>
      </c>
      <c r="K44" s="60" t="str">
        <f>IF(ISBLANK('Master List'!L107),"",'Master List'!L107)</f>
        <v>No</v>
      </c>
      <c r="L44" s="60" t="str">
        <f>IF(ISBLANK('Master List'!M107),"",'Master List'!M107)</f>
        <v/>
      </c>
      <c r="M44" s="60" t="str">
        <f>IF(ISBLANK('Master List'!N107),"",'Master List'!N107)</f>
        <v/>
      </c>
      <c r="N44" s="60" t="str">
        <f>IF(ISBLANK('Master List'!O107),"",'Master List'!O107)</f>
        <v>NONE</v>
      </c>
      <c r="O44" s="60" t="str">
        <f>IF(ISBLANK('Master List'!P107),"",'Master List'!P107)</f>
        <v/>
      </c>
      <c r="P44" s="60" t="str">
        <f>IF(ISBLANK('Master List'!J107),"",'Master List'!J107)</f>
        <v>NO TRADES</v>
      </c>
      <c r="Q44" s="60" t="str">
        <f>IF(ISBLANK('Master List'!F107),"",'Master List'!F107)</f>
        <v>Bryan Hull</v>
      </c>
      <c r="R44" s="60" t="str">
        <f>IF(ISBLANK('Master List'!X107),"",'Master List'!X107)</f>
        <v/>
      </c>
      <c r="S44" s="60" t="str">
        <f>IF(ISBLANK('Master List'!Y107),"",'Master List'!Y107)</f>
        <v/>
      </c>
      <c r="T44" s="60" t="str">
        <f>IF(ISBLANK('Master List'!Z107),"",'Master List'!Z107)</f>
        <v/>
      </c>
      <c r="U44" s="60" t="str">
        <f>IF(ISBLANK('Master List'!AA107),"",'Master List'!AA107)</f>
        <v/>
      </c>
      <c r="V44" s="60" t="str">
        <f>IF(ISBLANK('Master List'!AB107),"",'Master List'!AB107)</f>
        <v/>
      </c>
      <c r="W44" s="60" t="str">
        <f>IF(ISBLANK('Master List'!AC107),"",'Master List'!AC107)</f>
        <v/>
      </c>
      <c r="X44" s="60" t="str">
        <f>IF(ISBLANK('Master List'!AD107),"",'Master List'!AD107)</f>
        <v/>
      </c>
      <c r="Y44" s="60" t="str">
        <f>IF(ISBLANK('Master List'!AE107),"",'Master List'!AE107)</f>
        <v/>
      </c>
      <c r="Z44" s="60" t="str">
        <f>IF(ISBLANK('Master List'!AF107),"",'Master List'!AF107)</f>
        <v/>
      </c>
      <c r="AA44" s="60" t="str">
        <f>IF(ISBLANK('Master List'!Q107),"",'Master List'!Q107)</f>
        <v/>
      </c>
      <c r="AB44" s="60" t="str">
        <f>IF(ISBLANK('Master List'!R107),"",'Master List'!R107)</f>
        <v>870-725-3611</v>
      </c>
      <c r="AC44" s="60" t="str">
        <f>IF(ISBLANK('Master List'!S107),"",'Master List'!S107)</f>
        <v/>
      </c>
      <c r="AD44" s="60" t="str">
        <f>IF(ISBLANK('Master List'!T107),"",'Master List'!T107)</f>
        <v/>
      </c>
      <c r="AE44" s="60" t="str">
        <f>IF(ISBLANK('Master List'!U107),"",'Master List'!U107)</f>
        <v>484 E 6th St., Smackover AR 71762</v>
      </c>
      <c r="AF44" s="60" t="str">
        <f>IF(ISBLANK('Master List'!I107),"",'Master List'!I107)</f>
        <v>Contact name?</v>
      </c>
      <c r="AG44" s="66"/>
      <c r="AH44" s="61"/>
      <c r="AI44" s="61"/>
      <c r="AJ44" s="61"/>
      <c r="AK44" s="61"/>
      <c r="AL44" s="61"/>
      <c r="AM44" s="61"/>
      <c r="AN44" s="61"/>
      <c r="AO44" s="61"/>
    </row>
    <row r="45" spans="1:41" s="5" customFormat="1" x14ac:dyDescent="0.25">
      <c r="A45" s="60" t="str">
        <f>IF(ISBLANK('Master List'!A109),"",'Master List'!A109)</f>
        <v>CSW Energy Services Inc.</v>
      </c>
      <c r="B45" s="60" t="str">
        <f>IF(ISBLANK('Master List'!C109),"",'Master List'!C109)</f>
        <v/>
      </c>
      <c r="C45" s="60" t="str">
        <f>IF(ISBLANK('Master List'!H109),"",'Master List'!H109)</f>
        <v/>
      </c>
      <c r="D45" s="154" t="str">
        <f>IF(ISBLANK('Master List'!B109),"",'Master List'!B109)</f>
        <v>Everyone Else</v>
      </c>
      <c r="E45" s="60" t="str">
        <f>IF(ISBLANK('Master List'!G109),"",'Master List'!G109)</f>
        <v>EOL</v>
      </c>
      <c r="F45" s="60" t="str">
        <f>IF(ISBLANK('Master List'!V109),"",'Master List'!V109)</f>
        <v/>
      </c>
      <c r="G45" s="60" t="str">
        <f>IF(ISBLANK('Master List'!D109),"",'Master List'!D109)</f>
        <v/>
      </c>
      <c r="H45" s="60" t="str">
        <f>IF(ISBLANK('Master List'!W109),"",'Master List'!W109)</f>
        <v/>
      </c>
      <c r="I45" s="60" t="str">
        <f>IF(ISBLANK('Master List'!E109),"",'Master List'!E109)</f>
        <v>RP</v>
      </c>
      <c r="J45" s="60" t="str">
        <f>IF(ISBLANK('Master List'!K109),"",'Master List'!K109)</f>
        <v>NO</v>
      </c>
      <c r="K45" s="60" t="str">
        <f>IF(ISBLANK('Master List'!L109),"",'Master List'!L109)</f>
        <v>N</v>
      </c>
      <c r="L45" s="60" t="str">
        <f>IF(ISBLANK('Master List'!M109),"",'Master List'!M109)</f>
        <v/>
      </c>
      <c r="M45" s="60" t="str">
        <f>IF(ISBLANK('Master List'!N109),"",'Master List'!N109)</f>
        <v/>
      </c>
      <c r="N45" s="60" t="str">
        <f>IF(ISBLANK('Master List'!O109),"",'Master List'!O109)</f>
        <v/>
      </c>
      <c r="O45" s="60" t="str">
        <f>IF(ISBLANK('Master List'!P109),"",'Master List'!P109)</f>
        <v/>
      </c>
      <c r="P45" s="60" t="str">
        <f>IF(ISBLANK('Master List'!J109),"",'Master List'!J109)</f>
        <v/>
      </c>
      <c r="Q45" s="60" t="str">
        <f>IF(ISBLANK('Master List'!F109),"",'Master List'!F109)</f>
        <v>Bryan Hull</v>
      </c>
      <c r="R45" s="60" t="str">
        <f>IF(ISBLANK('Master List'!X109),"",'Master List'!X109)</f>
        <v/>
      </c>
      <c r="S45" s="60" t="str">
        <f>IF(ISBLANK('Master List'!Y109),"",'Master List'!Y109)</f>
        <v/>
      </c>
      <c r="T45" s="60" t="str">
        <f>IF(ISBLANK('Master List'!Z109),"",'Master List'!Z109)</f>
        <v/>
      </c>
      <c r="U45" s="60" t="str">
        <f>IF(ISBLANK('Master List'!AA109),"",'Master List'!AA109)</f>
        <v/>
      </c>
      <c r="V45" s="60" t="str">
        <f>IF(ISBLANK('Master List'!AB109),"",'Master List'!AB109)</f>
        <v/>
      </c>
      <c r="W45" s="60" t="str">
        <f>IF(ISBLANK('Master List'!AC109),"",'Master List'!AC109)</f>
        <v/>
      </c>
      <c r="X45" s="60" t="str">
        <f>IF(ISBLANK('Master List'!AD109),"",'Master List'!AD109)</f>
        <v>N</v>
      </c>
      <c r="Y45" s="60" t="str">
        <f>IF(ISBLANK('Master List'!AE109),"",'Master List'!AE109)</f>
        <v/>
      </c>
      <c r="Z45" s="60" t="str">
        <f>IF(ISBLANK('Master List'!AF109),"",'Master List'!AF109)</f>
        <v/>
      </c>
      <c r="AA45" s="60" t="str">
        <f>IF(ISBLANK('Master List'!Q109),"",'Master List'!Q109)</f>
        <v/>
      </c>
      <c r="AB45" s="60" t="str">
        <f>IF(ISBLANK('Master List'!R109),"",'Master List'!R109)</f>
        <v>918-594-2000</v>
      </c>
      <c r="AC45" s="60" t="str">
        <f>IF(ISBLANK('Master List'!S109),"",'Master List'!S109)</f>
        <v/>
      </c>
      <c r="AD45" s="60" t="str">
        <f>IF(ISBLANK('Master List'!T109),"",'Master List'!T109)</f>
        <v/>
      </c>
      <c r="AE45" s="60" t="str">
        <f>IF(ISBLANK('Master List'!U109),"",'Master List'!U109)</f>
        <v>2 W 2nd Street, Tulsa OK 74172</v>
      </c>
      <c r="AF45" s="60" t="str">
        <f>IF(ISBLANK('Master List'!I109),"",'Master List'!I109)</f>
        <v>Contact name?</v>
      </c>
      <c r="AG45" s="65"/>
      <c r="AH45" s="61"/>
      <c r="AI45" s="61"/>
      <c r="AJ45" s="61"/>
      <c r="AK45" s="61"/>
      <c r="AL45" s="61"/>
      <c r="AM45" s="61"/>
      <c r="AN45" s="61"/>
      <c r="AO45" s="61"/>
    </row>
    <row r="46" spans="1:41" s="5" customFormat="1" x14ac:dyDescent="0.25">
      <c r="A46" s="60" t="str">
        <f>IF(ISBLANK('Master List'!A112),"",'Master List'!A112)</f>
        <v>Degussa-Huls Corporation</v>
      </c>
      <c r="B46" s="60" t="str">
        <f>IF(ISBLANK('Master List'!C112),"",'Master List'!C112)</f>
        <v>Execute ID</v>
      </c>
      <c r="C46" s="60" t="str">
        <f>IF(ISBLANK('Master List'!H112),"",'Master List'!H112)</f>
        <v/>
      </c>
      <c r="D46" s="154" t="str">
        <f>IF(ISBLANK('Master List'!B112),"",'Master List'!B112)</f>
        <v>Everyone Else</v>
      </c>
      <c r="E46" s="60" t="str">
        <f>IF(ISBLANK('Master List'!G112),"",'Master List'!G112)</f>
        <v>EOL</v>
      </c>
      <c r="F46" s="60" t="str">
        <f>IF(ISBLANK('Master List'!V112),"",'Master List'!V112)</f>
        <v/>
      </c>
      <c r="G46" s="60" t="str">
        <f>IF(ISBLANK('Master List'!D112),"",'Master List'!D112)</f>
        <v/>
      </c>
      <c r="H46" s="60" t="str">
        <f>IF(ISBLANK('Master List'!W112),"",'Master List'!W112)</f>
        <v/>
      </c>
      <c r="I46" s="60" t="str">
        <f>IF(ISBLANK('Master List'!E112),"",'Master List'!E112)</f>
        <v>JS</v>
      </c>
      <c r="J46" s="60" t="str">
        <f>IF(ISBLANK('Master List'!K112),"",'Master List'!K112)</f>
        <v>NO</v>
      </c>
      <c r="K46" s="60" t="str">
        <f>IF(ISBLANK('Master List'!L112),"",'Master List'!L112)</f>
        <v>Execute ID</v>
      </c>
      <c r="L46" s="60" t="str">
        <f>IF(ISBLANK('Master List'!M112),"",'Master List'!M112)</f>
        <v/>
      </c>
      <c r="M46" s="60" t="str">
        <f>IF(ISBLANK('Master List'!N112),"",'Master List'!N112)</f>
        <v/>
      </c>
      <c r="N46" s="60" t="str">
        <f>IF(ISBLANK('Master List'!O112),"",'Master List'!O112)</f>
        <v/>
      </c>
      <c r="O46" s="60" t="str">
        <f>IF(ISBLANK('Master List'!P112),"",'Master List'!P112)</f>
        <v/>
      </c>
      <c r="P46" s="60" t="str">
        <f>IF(ISBLANK('Master List'!J112),"",'Master List'!J112)</f>
        <v/>
      </c>
      <c r="Q46" s="60" t="str">
        <f>IF(ISBLANK('Master List'!F112),"",'Master List'!F112)</f>
        <v>Bryan Hull</v>
      </c>
      <c r="R46" s="60" t="str">
        <f>IF(ISBLANK('Master List'!X112),"",'Master List'!X112)</f>
        <v/>
      </c>
      <c r="S46" s="60" t="str">
        <f>IF(ISBLANK('Master List'!Y112),"",'Master List'!Y112)</f>
        <v/>
      </c>
      <c r="T46" s="60" t="str">
        <f>IF(ISBLANK('Master List'!Z112),"",'Master List'!Z112)</f>
        <v/>
      </c>
      <c r="U46" s="60" t="str">
        <f>IF(ISBLANK('Master List'!AA112),"",'Master List'!AA112)</f>
        <v/>
      </c>
      <c r="V46" s="60" t="str">
        <f>IF(ISBLANK('Master List'!AB112),"",'Master List'!AB112)</f>
        <v/>
      </c>
      <c r="W46" s="60" t="str">
        <f>IF(ISBLANK('Master List'!AC112),"",'Master List'!AC112)</f>
        <v/>
      </c>
      <c r="X46" s="60" t="str">
        <f>IF(ISBLANK('Master List'!AD112),"",'Master List'!AD112)</f>
        <v>N</v>
      </c>
      <c r="Y46" s="60" t="str">
        <f>IF(ISBLANK('Master List'!AE112),"",'Master List'!AE112)</f>
        <v/>
      </c>
      <c r="Z46" s="60" t="str">
        <f>IF(ISBLANK('Master List'!AF112),"",'Master List'!AF112)</f>
        <v/>
      </c>
      <c r="AA46" s="60" t="str">
        <f>IF(ISBLANK('Master List'!Q112),"",'Master List'!Q112)</f>
        <v>Kenneth McDenit, Raymond Bruker</v>
      </c>
      <c r="AB46" s="60" t="str">
        <f>IF(ISBLANK('Master List'!R112),"",'Master List'!R112)</f>
        <v/>
      </c>
      <c r="AC46" s="60" t="str">
        <f>IF(ISBLANK('Master List'!S112),"",'Master List'!S112)</f>
        <v/>
      </c>
      <c r="AD46" s="60" t="str">
        <f>IF(ISBLANK('Master List'!T112),"",'Master List'!T112)</f>
        <v/>
      </c>
      <c r="AE46" s="60" t="str">
        <f>IF(ISBLANK('Master List'!U112),"",'Master List'!U112)</f>
        <v/>
      </c>
      <c r="AF46" s="60" t="str">
        <f>IF(ISBLANK('Master List'!I112),"",'Master List'!I112)</f>
        <v>Execute ID sent to Raymomd Bruker 11/15/99-Did first trade last week (9/14)</v>
      </c>
      <c r="AG46" s="64"/>
      <c r="AH46" s="61"/>
      <c r="AI46" s="61"/>
      <c r="AJ46" s="61"/>
      <c r="AK46" s="61"/>
      <c r="AL46" s="61"/>
      <c r="AM46" s="61"/>
      <c r="AN46" s="61"/>
      <c r="AO46" s="61"/>
    </row>
    <row r="47" spans="1:41" s="3" customFormat="1" ht="52.8" x14ac:dyDescent="0.25">
      <c r="A47" s="60" t="str">
        <f>IF(ISBLANK('Master List'!A113),"",'Master List'!A113)</f>
        <v>Diamond Shamrock Ultramar</v>
      </c>
      <c r="B47" s="60" t="str">
        <f>IF(ISBLANK('Master List'!C113),"",'Master List'!C113)</f>
        <v>Execute ID</v>
      </c>
      <c r="C47" s="60" t="str">
        <f>IF(ISBLANK('Master List'!H113),"",'Master List'!H113)</f>
        <v>Have EOL account set up under Diamond Shamrock Refining &amp; Marketing. Execute ID Mailed on Jun 30</v>
      </c>
      <c r="D47" s="154" t="str">
        <f>IF(ISBLANK('Master List'!B113),"",'Master List'!B113)</f>
        <v>Top 200</v>
      </c>
      <c r="E47" s="60" t="str">
        <f>IF(ISBLANK('Master List'!G113),"",'Master List'!G113)</f>
        <v>EOL</v>
      </c>
      <c r="F47" s="60" t="str">
        <f>IF(ISBLANK('Master List'!V113),"",'Master List'!V113)</f>
        <v/>
      </c>
      <c r="G47" s="60">
        <f>IF(ISBLANK('Master List'!D113),"",'Master List'!D113)</f>
        <v>36722</v>
      </c>
      <c r="H47" s="60">
        <f>IF(ISBLANK('Master List'!W113),"",'Master List'!W113)</f>
        <v>45.713999999999999</v>
      </c>
      <c r="I47" s="60" t="str">
        <f>IF(ISBLANK('Master List'!E113),"",'Master List'!E113)</f>
        <v>BB</v>
      </c>
      <c r="J47" s="60" t="str">
        <f>IF(ISBLANK('Master List'!K113),"",'Master List'!K113)</f>
        <v/>
      </c>
      <c r="K47" s="60" t="str">
        <f>IF(ISBLANK('Master List'!L113),"",'Master List'!L113)</f>
        <v>Execute ID</v>
      </c>
      <c r="L47" s="60" t="str">
        <f>IF(ISBLANK('Master List'!M113),"",'Master List'!M113)</f>
        <v/>
      </c>
      <c r="M47" s="60" t="str">
        <f>IF(ISBLANK('Master List'!N113),"",'Master List'!N113)</f>
        <v/>
      </c>
      <c r="N47" s="60" t="str">
        <f>IF(ISBLANK('Master List'!O113),"",'Master List'!O113)</f>
        <v>ULTRAMARDIASHA</v>
      </c>
      <c r="O47" s="60" t="str">
        <f>IF(ISBLANK('Master List'!P113),"",'Master List'!P113)</f>
        <v/>
      </c>
      <c r="P47" s="60" t="str">
        <f>IF(ISBLANK('Master List'!J113),"",'Master List'!J113)</f>
        <v/>
      </c>
      <c r="Q47" s="60" t="str">
        <f>IF(ISBLANK('Master List'!F113),"",'Master List'!F113)</f>
        <v>Harry Bucalo</v>
      </c>
      <c r="R47" s="60" t="str">
        <f>IF(ISBLANK('Master List'!X113),"",'Master List'!X113)</f>
        <v>NO TRADES</v>
      </c>
      <c r="S47" s="60" t="str">
        <f>IF(ISBLANK('Master List'!Y113),"",'Master List'!Y113)</f>
        <v/>
      </c>
      <c r="T47" s="60">
        <f>IF(ISBLANK('Master List'!Z113),"",'Master List'!Z113)</f>
        <v>36586</v>
      </c>
      <c r="U47" s="60" t="str">
        <f>IF(ISBLANK('Master List'!AA113),"",'Master List'!AA113)</f>
        <v>Forward, NB2078.1, Xylene, 20,000BBL/month, April00</v>
      </c>
      <c r="V47" s="60" t="str">
        <f>IF(ISBLANK('Master List'!AB113),"",'Master List'!AB113)</f>
        <v/>
      </c>
      <c r="W47" s="60" t="str">
        <f>IF(ISBLANK('Master List'!AC113),"",'Master List'!AC113)</f>
        <v/>
      </c>
      <c r="X47" s="60" t="str">
        <f>IF(ISBLANK('Master List'!AD113),"",'Master List'!AD113)</f>
        <v>P</v>
      </c>
      <c r="Y47" s="60" t="str">
        <f>IF(ISBLANK('Master List'!AE113),"",'Master List'!AE113)</f>
        <v>ISDA</v>
      </c>
      <c r="Z47" s="60" t="str">
        <f>IF(ISBLANK('Master List'!AF113),"",'Master List'!AF113)</f>
        <v>DRAFT ON 11/12/96, STEVE TAICOFF/KYLE ROBLEE, TERRY DONOVAN, SARA SHACKLETON, MARIE HEARD.</v>
      </c>
      <c r="AA47" s="60" t="str">
        <f>IF(ISBLANK('Master List'!Q113),"",'Master List'!Q113)</f>
        <v>Kerry O'Brien</v>
      </c>
      <c r="AB47" s="60" t="str">
        <f>IF(ISBLANK('Master List'!R113),"",'Master List'!R113)</f>
        <v>210-592-4449</v>
      </c>
      <c r="AC47" s="60" t="str">
        <f>IF(ISBLANK('Master List'!S113),"",'Master List'!S113)</f>
        <v/>
      </c>
      <c r="AD47" s="60" t="str">
        <f>IF(ISBLANK('Master List'!T113),"",'Master List'!T113)</f>
        <v>kerry_o'brien@udscorp.com</v>
      </c>
      <c r="AE47" s="60" t="str">
        <f>IF(ISBLANK('Master List'!U113),"",'Master List'!U113)</f>
        <v>P.O. Box 696000, San Antonio, TX 78269</v>
      </c>
      <c r="AF47" s="60" t="str">
        <f>IF(ISBLANK('Master List'!I113),"",'Master List'!I113)</f>
        <v>6-30-00 George Hope verified trader - EOL Mktg.--Robert Blaylock listed as EOL contact</v>
      </c>
      <c r="AG47" s="66"/>
      <c r="AH47" s="64"/>
      <c r="AI47" s="64"/>
      <c r="AJ47" s="64"/>
      <c r="AK47" s="64"/>
      <c r="AL47" s="64"/>
      <c r="AM47" s="64"/>
      <c r="AN47" s="64"/>
      <c r="AO47" s="64"/>
    </row>
    <row r="48" spans="1:41" s="25" customFormat="1" x14ac:dyDescent="0.25">
      <c r="A48" s="60" t="str">
        <f>IF(ISBLANK('Master List'!A114),"",'Master List'!A114)</f>
        <v>Domino Sugar Corp.</v>
      </c>
      <c r="B48" s="60" t="str">
        <f>IF(ISBLANK('Master List'!C114),"",'Master List'!C114)</f>
        <v>Dead</v>
      </c>
      <c r="C48" s="60" t="str">
        <f>IF(ISBLANK('Master List'!H114),"",'Master List'!H114)</f>
        <v>Duplicate--see Tate &amp; Lyle</v>
      </c>
      <c r="D48" s="154" t="str">
        <f>IF(ISBLANK('Master List'!B114),"",'Master List'!B114)</f>
        <v>Top 200</v>
      </c>
      <c r="E48" s="60" t="str">
        <f>IF(ISBLANK('Master List'!G114),"",'Master List'!G114)</f>
        <v>NA</v>
      </c>
      <c r="F48" s="60" t="str">
        <f>IF(ISBLANK('Master List'!V114),"",'Master List'!V114)</f>
        <v/>
      </c>
      <c r="G48" s="60">
        <f>IF(ISBLANK('Master List'!D114),"",'Master List'!D114)</f>
        <v>36738</v>
      </c>
      <c r="H48" s="60">
        <f>IF(ISBLANK('Master List'!W114),"",'Master List'!W114)</f>
        <v>15.116</v>
      </c>
      <c r="I48" s="60" t="str">
        <f>IF(ISBLANK('Master List'!E114),"",'Master List'!E114)</f>
        <v>CA</v>
      </c>
      <c r="J48" s="60" t="str">
        <f>IF(ISBLANK('Master List'!K114),"",'Master List'!K114)</f>
        <v/>
      </c>
      <c r="K48" s="60" t="str">
        <f>IF(ISBLANK('Master List'!L114),"",'Master List'!L114)</f>
        <v>NO</v>
      </c>
      <c r="L48" s="60" t="str">
        <f>IF(ISBLANK('Master List'!M114),"",'Master List'!M114)</f>
        <v/>
      </c>
      <c r="M48" s="60" t="str">
        <f>IF(ISBLANK('Master List'!N114),"",'Master List'!N114)</f>
        <v/>
      </c>
      <c r="N48" s="60" t="str">
        <f>IF(ISBLANK('Master List'!O114),"",'Master List'!O114)</f>
        <v>DOMINO SUG</v>
      </c>
      <c r="O48" s="60" t="str">
        <f>IF(ISBLANK('Master List'!P114),"",'Master List'!P114)</f>
        <v/>
      </c>
      <c r="P48" s="60" t="str">
        <f>IF(ISBLANK('Master List'!J114),"",'Master List'!J114)</f>
        <v/>
      </c>
      <c r="Q48" s="60" t="str">
        <f>IF(ISBLANK('Master List'!F114),"",'Master List'!F114)</f>
        <v>Bryan Hull</v>
      </c>
      <c r="R48" s="60" t="str">
        <f>IF(ISBLANK('Master List'!X114),"",'Master List'!X114)</f>
        <v/>
      </c>
      <c r="S48" s="60" t="str">
        <f>IF(ISBLANK('Master List'!Y114),"",'Master List'!Y114)</f>
        <v/>
      </c>
      <c r="T48" s="60" t="str">
        <f>IF(ISBLANK('Master List'!Z114),"",'Master List'!Z114)</f>
        <v/>
      </c>
      <c r="U48" s="60" t="str">
        <f>IF(ISBLANK('Master List'!AA114),"",'Master List'!AA114)</f>
        <v/>
      </c>
      <c r="V48" s="60" t="str">
        <f>IF(ISBLANK('Master List'!AB114),"",'Master List'!AB114)</f>
        <v/>
      </c>
      <c r="W48" s="60" t="str">
        <f>IF(ISBLANK('Master List'!AC114),"",'Master List'!AC114)</f>
        <v/>
      </c>
      <c r="X48" s="60" t="str">
        <f>IF(ISBLANK('Master List'!AD114),"",'Master List'!AD114)</f>
        <v>N</v>
      </c>
      <c r="Y48" s="60" t="str">
        <f>IF(ISBLANK('Master List'!AE114),"",'Master List'!AE114)</f>
        <v/>
      </c>
      <c r="Z48" s="60" t="str">
        <f>IF(ISBLANK('Master List'!AF114),"",'Master List'!AF114)</f>
        <v/>
      </c>
      <c r="AA48" s="60" t="str">
        <f>IF(ISBLANK('Master List'!Q114),"",'Master List'!Q114)</f>
        <v/>
      </c>
      <c r="AB48" s="60" t="str">
        <f>IF(ISBLANK('Master List'!R114),"",'Master List'!R114)</f>
        <v/>
      </c>
      <c r="AC48" s="60" t="str">
        <f>IF(ISBLANK('Master List'!S114),"",'Master List'!S114)</f>
        <v/>
      </c>
      <c r="AD48" s="60" t="str">
        <f>IF(ISBLANK('Master List'!T114),"",'Master List'!T114)</f>
        <v/>
      </c>
      <c r="AE48" s="60" t="str">
        <f>IF(ISBLANK('Master List'!U114),"",'Master List'!U114)</f>
        <v/>
      </c>
      <c r="AF48" s="60" t="str">
        <f>IF(ISBLANK('Master List'!I114),"",'Master List'!I114)</f>
        <v>sent an application</v>
      </c>
      <c r="AG48" s="62"/>
      <c r="AH48" s="74"/>
      <c r="AI48" s="74"/>
      <c r="AJ48" s="74"/>
      <c r="AK48" s="74"/>
      <c r="AL48" s="74"/>
      <c r="AM48" s="74"/>
      <c r="AN48" s="74"/>
      <c r="AO48" s="74"/>
    </row>
    <row r="49" spans="1:41" s="3" customFormat="1" ht="52.8" x14ac:dyDescent="0.25">
      <c r="A49" s="60" t="str">
        <f>IF(ISBLANK('Master List'!A115),"",'Master List'!A115)</f>
        <v>Dow Chemical Company, The</v>
      </c>
      <c r="B49" s="60" t="str">
        <f>IF(ISBLANK('Master List'!C115),"",'Master List'!C115)</f>
        <v>Execute ID</v>
      </c>
      <c r="C49" s="60" t="str">
        <f>IF(ISBLANK('Master List'!H115),"",'Master List'!H115)</f>
        <v>Working with Gary Chapman at Union Carbide because of pending merger.</v>
      </c>
      <c r="D49" s="154" t="str">
        <f>IF(ISBLANK('Master List'!B115),"",'Master List'!B115)</f>
        <v>Top 200</v>
      </c>
      <c r="E49" s="60" t="str">
        <f>IF(ISBLANK('Master List'!G115),"",'Master List'!G115)</f>
        <v>EOL</v>
      </c>
      <c r="F49" s="60" t="str">
        <f>IF(ISBLANK('Master List'!V115),"",'Master List'!V115)</f>
        <v/>
      </c>
      <c r="G49" s="60">
        <f>IF(ISBLANK('Master List'!D115),"",'Master List'!D115)</f>
        <v>36795</v>
      </c>
      <c r="H49" s="60">
        <f>IF(ISBLANK('Master List'!W115),"",'Master List'!W115)</f>
        <v>301.279</v>
      </c>
      <c r="I49" s="60" t="str">
        <f>IF(ISBLANK('Master List'!E115),"",'Master List'!E115)</f>
        <v>CAB</v>
      </c>
      <c r="J49" s="60" t="str">
        <f>IF(ISBLANK('Master List'!K115),"",'Master List'!K115)</f>
        <v/>
      </c>
      <c r="K49" s="60" t="str">
        <f>IF(ISBLANK('Master List'!L115),"",'Master List'!L115)</f>
        <v>Execute ID</v>
      </c>
      <c r="L49" s="60" t="str">
        <f>IF(ISBLANK('Master List'!M115),"",'Master List'!M115)</f>
        <v/>
      </c>
      <c r="M49" s="60" t="str">
        <f>IF(ISBLANK('Master List'!N115),"",'Master List'!N115)</f>
        <v/>
      </c>
      <c r="N49" s="60" t="str">
        <f>IF(ISBLANK('Master List'!O115),"",'Master List'!O115)</f>
        <v>DOWCHEM</v>
      </c>
      <c r="O49" s="60" t="str">
        <f>IF(ISBLANK('Master List'!P115),"",'Master List'!P115)</f>
        <v/>
      </c>
      <c r="P49" s="60" t="str">
        <f>IF(ISBLANK('Master List'!J115),"",'Master List'!J115)</f>
        <v>The Dow Chemical Company</v>
      </c>
      <c r="Q49" s="60" t="str">
        <f>IF(ISBLANK('Master List'!F115),"",'Master List'!F115)</f>
        <v>Harry Bucalo</v>
      </c>
      <c r="R49" s="60">
        <f>IF(ISBLANK('Master List'!X115),"",'Master List'!X115)</f>
        <v>36697</v>
      </c>
      <c r="S49" s="60" t="str">
        <f>IF(ISBLANK('Master List'!Y115),"",'Master List'!Y115)</f>
        <v>NN6291.1, Liquefied Propane, 15,000 BBL.month, July2000</v>
      </c>
      <c r="T49" s="60">
        <f>IF(ISBLANK('Master List'!Z115),"",'Master List'!Z115)</f>
        <v>36699</v>
      </c>
      <c r="U49" s="60" t="str">
        <f>IF(ISBLANK('Master List'!AA115),"",'Master List'!AA115)</f>
        <v>NO1152.1, Forward, Benzene, 20,000 Barrels/month July00</v>
      </c>
      <c r="V49" s="60" t="str">
        <f>IF(ISBLANK('Master List'!AB115),"",'Master List'!AB115)</f>
        <v/>
      </c>
      <c r="W49" s="60" t="str">
        <f>IF(ISBLANK('Master List'!AC115),"",'Master List'!AC115)</f>
        <v/>
      </c>
      <c r="X49" s="60" t="str">
        <f>IF(ISBLANK('Master List'!AD115),"",'Master List'!AD115)</f>
        <v>P</v>
      </c>
      <c r="Y49" s="60">
        <f>IF(ISBLANK('Master List'!AE115),"",'Master List'!AE115)</f>
        <v>36110</v>
      </c>
      <c r="Z49" s="60" t="str">
        <f>IF(ISBLANK('Master List'!AF115),"",'Master List'!AF115)</f>
        <v>ECT- ISDA Master Agreement.  Credit review on 11/11/98.  Doug Friedman, Rod Nelson, Tana Jones, Sara Shackleton.</v>
      </c>
      <c r="AA49" s="60" t="str">
        <f>IF(ISBLANK('Master List'!Q115),"",'Master List'!Q115)</f>
        <v>Yunis Fazili
Michael Billings
Bill Begg - 9-25-00 Teresa Mandola - EOL Mkt verified Bill</v>
      </c>
      <c r="AB49" s="60" t="str">
        <f>IF(ISBLANK('Master List'!R115),"",'Master List'!R115)</f>
        <v/>
      </c>
      <c r="AC49" s="60" t="str">
        <f>IF(ISBLANK('Master List'!S115),"",'Master List'!S115)</f>
        <v/>
      </c>
      <c r="AD49" s="60" t="str">
        <f>IF(ISBLANK('Master List'!T115),"",'Master List'!T115)</f>
        <v/>
      </c>
      <c r="AE49" s="60" t="str">
        <f>IF(ISBLANK('Master List'!U115),"",'Master List'!U115)</f>
        <v/>
      </c>
      <c r="AF49" s="60" t="str">
        <f>IF(ISBLANK('Master List'!I115),"",'Master List'!I115)</f>
        <v>5/17 Doug Friedman verified YF and MB.  5/16 confirmed receipt of GTC letter.
Execute Ids sent 5/17/00.  Received PA 9/22/00.  Executed ID mailed 9/25/00</v>
      </c>
      <c r="AG49" s="66"/>
      <c r="AH49" s="64"/>
      <c r="AI49" s="64"/>
      <c r="AJ49" s="64"/>
      <c r="AK49" s="64"/>
      <c r="AL49" s="64"/>
      <c r="AM49" s="64"/>
      <c r="AN49" s="64"/>
      <c r="AO49" s="64"/>
    </row>
    <row r="50" spans="1:41" ht="52.8" x14ac:dyDescent="0.25">
      <c r="A50" s="60" t="str">
        <f>IF(ISBLANK('Master List'!A117),"",'Master List'!A117)</f>
        <v>Du Pont, E.l. De Nemours and Company</v>
      </c>
      <c r="B50" s="60" t="str">
        <f>IF(ISBLANK('Master List'!C117),"",'Master List'!C117)</f>
        <v>Execute ID</v>
      </c>
      <c r="C50" s="60" t="str">
        <f>IF(ISBLANK('Master List'!H117),"",'Master List'!H117)</f>
        <v>Buying gas through Conoco</v>
      </c>
      <c r="D50" s="154" t="str">
        <f>IF(ISBLANK('Master List'!B117),"",'Master List'!B117)</f>
        <v>Top 200</v>
      </c>
      <c r="E50" s="60" t="str">
        <f>IF(ISBLANK('Master List'!G117),"",'Master List'!G117)</f>
        <v>EOL</v>
      </c>
      <c r="F50" s="60" t="str">
        <f>IF(ISBLANK('Master List'!V117),"",'Master List'!V117)</f>
        <v/>
      </c>
      <c r="G50" s="60">
        <f>IF(ISBLANK('Master List'!D117),"",'Master List'!D117)</f>
        <v>36725</v>
      </c>
      <c r="H50" s="60">
        <f>IF(ISBLANK('Master List'!W117),"",'Master List'!W117)</f>
        <v>420.45499999999998</v>
      </c>
      <c r="I50" s="60" t="str">
        <f>IF(ISBLANK('Master List'!E117),"",'Master List'!E117)</f>
        <v>JS</v>
      </c>
      <c r="J50" s="60" t="str">
        <f>IF(ISBLANK('Master List'!K117),"",'Master List'!K117)</f>
        <v/>
      </c>
      <c r="K50" s="60" t="str">
        <f>IF(ISBLANK('Master List'!L117),"",'Master List'!L117)</f>
        <v>Execute ID</v>
      </c>
      <c r="L50" s="60" t="str">
        <f>IF(ISBLANK('Master List'!M117),"",'Master List'!M117)</f>
        <v>Read Only Req. More Info</v>
      </c>
      <c r="M50" s="60" t="str">
        <f>IF(ISBLANK('Master List'!N117),"",'Master List'!N117)</f>
        <v/>
      </c>
      <c r="N50" s="60" t="str">
        <f>IF(ISBLANK('Master List'!O117),"",'Master List'!O117)</f>
        <v>DUPONT</v>
      </c>
      <c r="O50" s="60" t="str">
        <f>IF(ISBLANK('Master List'!P117),"",'Master List'!P117)</f>
        <v/>
      </c>
      <c r="P50" s="60" t="str">
        <f>IF(ISBLANK('Master List'!J117),"",'Master List'!J117)</f>
        <v/>
      </c>
      <c r="Q50" s="60" t="str">
        <f>IF(ISBLANK('Master List'!F117),"",'Master List'!F117)</f>
        <v>Harry Bucalo</v>
      </c>
      <c r="R50" s="60">
        <f>IF(ISBLANK('Master List'!X117),"",'Master List'!X117)</f>
        <v>36132</v>
      </c>
      <c r="S50" s="60" t="str">
        <f>IF(ISBLANK('Master List'!Y117),"",'Master List'!Y117)</f>
        <v>ER7985.1, Swap, Gulf Coast Ethane, 25,000 BBL/month, CAL99</v>
      </c>
      <c r="T50" s="60">
        <f>IF(ISBLANK('Master List'!Z117),"",'Master List'!Z117)</f>
        <v>36690</v>
      </c>
      <c r="U50" s="60" t="str">
        <f>IF(ISBLANK('Master List'!AA117),"",'Master List'!AA117)</f>
        <v>NM6338.1, Forward, Gulf Coast Ethane, June00, 75,000 Barrels/month</v>
      </c>
      <c r="V50" s="60" t="str">
        <f>IF(ISBLANK('Master List'!AB117),"",'Master List'!AB117)</f>
        <v/>
      </c>
      <c r="W50" s="60" t="str">
        <f>IF(ISBLANK('Master List'!AC117),"",'Master List'!AC117)</f>
        <v/>
      </c>
      <c r="X50" s="60" t="str">
        <f>IF(ISBLANK('Master List'!AD117),"",'Master List'!AD117)</f>
        <v>N</v>
      </c>
      <c r="Y50" s="60" t="str">
        <f>IF(ISBLANK('Master List'!AE117),"",'Master List'!AE117)</f>
        <v/>
      </c>
      <c r="Z50" s="60" t="str">
        <f>IF(ISBLANK('Master List'!AF117),"",'Master List'!AF117)</f>
        <v/>
      </c>
      <c r="AA50" s="60" t="str">
        <f>IF(ISBLANK('Master List'!Q117),"",'Master List'!Q117)</f>
        <v>Yunis Fazili/Neil Bloch;  EOL Contacts:  E. Blair Althouse, Robert Plummer</v>
      </c>
      <c r="AB50" s="60" t="str">
        <f>IF(ISBLANK('Master List'!R117),"",'Master List'!R117)</f>
        <v>517-636-9934/914-424-4590</v>
      </c>
      <c r="AC50" s="60" t="str">
        <f>IF(ISBLANK('Master List'!S117),"",'Master List'!S117)</f>
        <v/>
      </c>
      <c r="AD50" s="60" t="str">
        <f>IF(ISBLANK('Master List'!T117),"",'Master List'!T117)</f>
        <v/>
      </c>
      <c r="AE50" s="60" t="str">
        <f>IF(ISBLANK('Master List'!U117),"",'Master List'!U117)</f>
        <v/>
      </c>
      <c r="AF50" s="60" t="str">
        <f>IF(ISBLANK('Master List'!I117),"",'Master List'!I117)</f>
        <v xml:space="preserve">signed up at the case conference and they trade propane swaps now; 5-25-00 Product control to check correct counterparty name.  5-31-00 need new PA with legal name.  Enron to enter Dupont first, though legal name is E.I. DuPont.  Need to verify trader RP through Andrea Hauser; 6/26/00 Verified trader EBA with Sandy Riley - Admin. Asst. of Mr. Handem </v>
      </c>
      <c r="AG50" s="75"/>
      <c r="AH50" s="75"/>
      <c r="AI50" s="75"/>
      <c r="AJ50" s="75"/>
      <c r="AK50" s="75"/>
      <c r="AL50" s="75"/>
      <c r="AM50" s="75"/>
      <c r="AN50" s="75"/>
      <c r="AO50" s="75"/>
    </row>
    <row r="51" spans="1:41" ht="66" x14ac:dyDescent="0.25">
      <c r="A51" s="60" t="str">
        <f>IF(ISBLANK('Master List'!A119),"",'Master List'!A119)</f>
        <v>Eastman Chemicals</v>
      </c>
      <c r="B51" s="60" t="str">
        <f>IF(ISBLANK('Master List'!C119),"",'Master List'!C119)</f>
        <v>Execute ID</v>
      </c>
      <c r="C51" s="60" t="str">
        <f>IF(ISBLANK('Master List'!H119),"",'Master List'!H119)</f>
        <v>Talked to Elzear three times</v>
      </c>
      <c r="D51" s="154" t="str">
        <f>IF(ISBLANK('Master List'!B119),"",'Master List'!B119)</f>
        <v>Top 200</v>
      </c>
      <c r="E51" s="60" t="str">
        <f>IF(ISBLANK('Master List'!G119),"",'Master List'!G119)</f>
        <v>EOL</v>
      </c>
      <c r="F51" s="60" t="str">
        <f>IF(ISBLANK('Master List'!V119),"",'Master List'!V119)</f>
        <v/>
      </c>
      <c r="G51" s="60">
        <f>IF(ISBLANK('Master List'!D119),"",'Master List'!D119)</f>
        <v>36790</v>
      </c>
      <c r="H51" s="60" t="str">
        <f>IF(ISBLANK('Master List'!W119),"",'Master List'!W119)</f>
        <v/>
      </c>
      <c r="I51" s="60" t="str">
        <f>IF(ISBLANK('Master List'!E119),"",'Master List'!E119)</f>
        <v>CAB</v>
      </c>
      <c r="J51" s="60" t="str">
        <f>IF(ISBLANK('Master List'!K119),"",'Master List'!K119)</f>
        <v>Y</v>
      </c>
      <c r="K51" s="60" t="str">
        <f>IF(ISBLANK('Master List'!L119),"",'Master List'!L119)</f>
        <v>Execute ID</v>
      </c>
      <c r="L51" s="60" t="str">
        <f>IF(ISBLANK('Master List'!M119),"",'Master List'!M119)</f>
        <v/>
      </c>
      <c r="M51" s="60" t="str">
        <f>IF(ISBLANK('Master List'!N119),"",'Master List'!N119)</f>
        <v/>
      </c>
      <c r="N51" s="60" t="str">
        <f>IF(ISBLANK('Master List'!O119),"",'Master List'!O119)</f>
        <v/>
      </c>
      <c r="O51" s="60" t="str">
        <f>IF(ISBLANK('Master List'!P119),"",'Master List'!P119)</f>
        <v/>
      </c>
      <c r="P51" s="60" t="str">
        <f>IF(ISBLANK('Master List'!J119),"",'Master List'!J119)</f>
        <v/>
      </c>
      <c r="Q51" s="60" t="str">
        <f>IF(ISBLANK('Master List'!F119),"",'Master List'!F119)</f>
        <v>Bryan Hull</v>
      </c>
      <c r="R51" s="60" t="str">
        <f>IF(ISBLANK('Master List'!X119),"",'Master List'!X119)</f>
        <v/>
      </c>
      <c r="S51" s="60" t="str">
        <f>IF(ISBLANK('Master List'!Y119),"",'Master List'!Y119)</f>
        <v/>
      </c>
      <c r="T51" s="60" t="str">
        <f>IF(ISBLANK('Master List'!Z119),"",'Master List'!Z119)</f>
        <v/>
      </c>
      <c r="U51" s="60" t="str">
        <f>IF(ISBLANK('Master List'!AA119),"",'Master List'!AA119)</f>
        <v/>
      </c>
      <c r="V51" s="60" t="str">
        <f>IF(ISBLANK('Master List'!AB119),"",'Master List'!AB119)</f>
        <v/>
      </c>
      <c r="W51" s="60" t="str">
        <f>IF(ISBLANK('Master List'!AC119),"",'Master List'!AC119)</f>
        <v/>
      </c>
      <c r="X51" s="60" t="str">
        <f>IF(ISBLANK('Master List'!AD119),"",'Master List'!AD119)</f>
        <v/>
      </c>
      <c r="Y51" s="60" t="str">
        <f>IF(ISBLANK('Master List'!AE119),"",'Master List'!AE119)</f>
        <v/>
      </c>
      <c r="Z51" s="60" t="str">
        <f>IF(ISBLANK('Master List'!AF119),"",'Master List'!AF119)</f>
        <v/>
      </c>
      <c r="AA51" s="60" t="str">
        <f>IF(ISBLANK('Master List'!Q119),"",'Master List'!Q119)</f>
        <v>Elzear Lemieux (propane guy). He will be master user</v>
      </c>
      <c r="AB51" s="60" t="str">
        <f>IF(ISBLANK('Master List'!R119),"",'Master List'!R119)</f>
        <v>903-237-5408</v>
      </c>
      <c r="AC51" s="60" t="str">
        <f>IF(ISBLANK('Master List'!S119),"",'Master List'!S119)</f>
        <v>903-237-6343</v>
      </c>
      <c r="AD51" s="60" t="str">
        <f>IF(ISBLANK('Master List'!T119),"",'Master List'!T119)</f>
        <v/>
      </c>
      <c r="AE51" s="60" t="str">
        <f>IF(ISBLANK('Master List'!U119),"",'Master List'!U119)</f>
        <v>Longview, TX</v>
      </c>
      <c r="AF51" s="60" t="str">
        <f>IF(ISBLANK('Master List'!I119),"",'Master List'!I119)</f>
        <v>Sent application to Steve Dickerson last week while Elzer was out.  Steve passed app to Elzear.  Spoke to LZR on 7/19/00.  He said he was going to fill out and fax back.  EOL group should follow up w/ LZR. He has mandate to purchase on e-commerce.  CAB will follow up to contact gas buyer.  PA received by EOL.  Excecute ID sent 7/24/00-Left him a voice mail about Phase 2 9/20</v>
      </c>
      <c r="AG51" s="75"/>
      <c r="AH51" s="75"/>
      <c r="AI51" s="75"/>
      <c r="AJ51" s="75"/>
      <c r="AK51" s="75"/>
      <c r="AL51" s="75"/>
      <c r="AM51" s="75"/>
      <c r="AN51" s="75"/>
      <c r="AO51" s="75"/>
    </row>
    <row r="52" spans="1:41" ht="26.4" x14ac:dyDescent="0.25">
      <c r="A52" s="60" t="str">
        <f>IF(ISBLANK('Master List'!A120),"",'Master List'!A120)</f>
        <v>Eastman Kodak</v>
      </c>
      <c r="B52" s="60" t="str">
        <f>IF(ISBLANK('Master List'!C120),"",'Master List'!C120)</f>
        <v>No Contact</v>
      </c>
      <c r="C52" s="60" t="str">
        <f>IF(ISBLANK('Master List'!H120),"",'Master List'!H120)</f>
        <v>Please keep MM (CAB) posted of contact information for further business opportunities</v>
      </c>
      <c r="D52" s="154" t="str">
        <f>IF(ISBLANK('Master List'!B120),"",'Master List'!B120)</f>
        <v>Top 200</v>
      </c>
      <c r="E52" s="60" t="str">
        <f>IF(ISBLANK('Master List'!G120),"",'Master List'!G120)</f>
        <v>EOL</v>
      </c>
      <c r="F52" s="60" t="str">
        <f>IF(ISBLANK('Master List'!V120),"",'Master List'!V120)</f>
        <v/>
      </c>
      <c r="G52" s="60">
        <f>IF(ISBLANK('Master List'!D120),"",'Master List'!D120)</f>
        <v>0</v>
      </c>
      <c r="H52" s="60" t="str">
        <f>IF(ISBLANK('Master List'!W120),"",'Master List'!W120)</f>
        <v/>
      </c>
      <c r="I52" s="60" t="str">
        <f>IF(ISBLANK('Master List'!E120),"",'Master List'!E120)</f>
        <v>CAB</v>
      </c>
      <c r="J52" s="60" t="str">
        <f>IF(ISBLANK('Master List'!K120),"",'Master List'!K120)</f>
        <v/>
      </c>
      <c r="K52" s="60" t="str">
        <f>IF(ISBLANK('Master List'!L120),"",'Master List'!L120)</f>
        <v/>
      </c>
      <c r="L52" s="60" t="str">
        <f>IF(ISBLANK('Master List'!M120),"",'Master List'!M120)</f>
        <v/>
      </c>
      <c r="M52" s="60" t="str">
        <f>IF(ISBLANK('Master List'!N120),"",'Master List'!N120)</f>
        <v/>
      </c>
      <c r="N52" s="60" t="str">
        <f>IF(ISBLANK('Master List'!O120),"",'Master List'!O120)</f>
        <v/>
      </c>
      <c r="O52" s="60" t="str">
        <f>IF(ISBLANK('Master List'!P120),"",'Master List'!P120)</f>
        <v/>
      </c>
      <c r="P52" s="60" t="str">
        <f>IF(ISBLANK('Master List'!J120),"",'Master List'!J120)</f>
        <v/>
      </c>
      <c r="Q52" s="60" t="str">
        <f>IF(ISBLANK('Master List'!F120),"",'Master List'!F120)</f>
        <v/>
      </c>
      <c r="R52" s="60" t="str">
        <f>IF(ISBLANK('Master List'!X120),"",'Master List'!X120)</f>
        <v/>
      </c>
      <c r="S52" s="60" t="str">
        <f>IF(ISBLANK('Master List'!Y120),"",'Master List'!Y120)</f>
        <v/>
      </c>
      <c r="T52" s="60" t="str">
        <f>IF(ISBLANK('Master List'!Z120),"",'Master List'!Z120)</f>
        <v/>
      </c>
      <c r="U52" s="60" t="str">
        <f>IF(ISBLANK('Master List'!AA120),"",'Master List'!AA120)</f>
        <v/>
      </c>
      <c r="V52" s="60" t="str">
        <f>IF(ISBLANK('Master List'!AB120),"",'Master List'!AB120)</f>
        <v/>
      </c>
      <c r="W52" s="60" t="str">
        <f>IF(ISBLANK('Master List'!AC120),"",'Master List'!AC120)</f>
        <v/>
      </c>
      <c r="X52" s="60" t="str">
        <f>IF(ISBLANK('Master List'!AD120),"",'Master List'!AD120)</f>
        <v/>
      </c>
      <c r="Y52" s="60" t="str">
        <f>IF(ISBLANK('Master List'!AE120),"",'Master List'!AE120)</f>
        <v/>
      </c>
      <c r="Z52" s="60" t="str">
        <f>IF(ISBLANK('Master List'!AF120),"",'Master List'!AF120)</f>
        <v/>
      </c>
      <c r="AA52" s="60" t="str">
        <f>IF(ISBLANK('Master List'!Q120),"",'Master List'!Q120)</f>
        <v>call breslau 34722</v>
      </c>
      <c r="AB52" s="60" t="str">
        <f>IF(ISBLANK('Master List'!R120),"",'Master List'!R120)</f>
        <v/>
      </c>
      <c r="AC52" s="60" t="str">
        <f>IF(ISBLANK('Master List'!S120),"",'Master List'!S120)</f>
        <v/>
      </c>
      <c r="AD52" s="60" t="str">
        <f>IF(ISBLANK('Master List'!T120),"",'Master List'!T120)</f>
        <v/>
      </c>
      <c r="AE52" s="60" t="str">
        <f>IF(ISBLANK('Master List'!U120),"",'Master List'!U120)</f>
        <v/>
      </c>
      <c r="AF52" s="60" t="str">
        <f>IF(ISBLANK('Master List'!I120),"",'Master List'!I120)</f>
        <v/>
      </c>
      <c r="AG52" s="75"/>
      <c r="AH52" s="75"/>
      <c r="AI52" s="75"/>
      <c r="AJ52" s="75"/>
      <c r="AK52" s="75"/>
      <c r="AL52" s="75"/>
      <c r="AM52" s="75"/>
      <c r="AN52" s="75"/>
      <c r="AO52" s="75"/>
    </row>
    <row r="53" spans="1:41" ht="26.4" x14ac:dyDescent="0.25">
      <c r="A53" s="60" t="str">
        <f>IF(ISBLANK('Master List'!A121),"",'Master List'!A121)</f>
        <v>ECC International</v>
      </c>
      <c r="B53" s="60" t="str">
        <f>IF(ISBLANK('Master List'!C121),"",'Master List'!C121)</f>
        <v>No Contact</v>
      </c>
      <c r="C53" s="60" t="str">
        <f>IF(ISBLANK('Master List'!H121),"",'Master List'!H121)</f>
        <v>Please keep MM (CAB) posted of contact information for further business opportunities</v>
      </c>
      <c r="D53" s="154" t="str">
        <f>IF(ISBLANK('Master List'!B121),"",'Master List'!B121)</f>
        <v>Top 200</v>
      </c>
      <c r="E53" s="60" t="str">
        <f>IF(ISBLANK('Master List'!G121),"",'Master List'!G121)</f>
        <v>EOL</v>
      </c>
      <c r="F53" s="60" t="str">
        <f>IF(ISBLANK('Master List'!V121),"",'Master List'!V121)</f>
        <v/>
      </c>
      <c r="G53" s="60">
        <f>IF(ISBLANK('Master List'!D121),"",'Master List'!D121)</f>
        <v>0</v>
      </c>
      <c r="H53" s="60">
        <f>IF(ISBLANK('Master List'!W121),"",'Master List'!W121)</f>
        <v>10.779</v>
      </c>
      <c r="I53" s="60" t="str">
        <f>IF(ISBLANK('Master List'!E121),"",'Master List'!E121)</f>
        <v>CAB</v>
      </c>
      <c r="J53" s="60" t="str">
        <f>IF(ISBLANK('Master List'!K121),"",'Master List'!K121)</f>
        <v/>
      </c>
      <c r="K53" s="60" t="str">
        <f>IF(ISBLANK('Master List'!L121),"",'Master List'!L121)</f>
        <v>NO</v>
      </c>
      <c r="L53" s="60" t="str">
        <f>IF(ISBLANK('Master List'!M121),"",'Master List'!M121)</f>
        <v/>
      </c>
      <c r="M53" s="60" t="str">
        <f>IF(ISBLANK('Master List'!N121),"",'Master List'!N121)</f>
        <v/>
      </c>
      <c r="N53" s="60" t="str">
        <f>IF(ISBLANK('Master List'!O121),"",'Master List'!O121)</f>
        <v>NONE</v>
      </c>
      <c r="O53" s="60" t="str">
        <f>IF(ISBLANK('Master List'!P121),"",'Master List'!P121)</f>
        <v/>
      </c>
      <c r="P53" s="60" t="str">
        <f>IF(ISBLANK('Master List'!J121),"",'Master List'!J121)</f>
        <v>NO TRADES</v>
      </c>
      <c r="Q53" s="60" t="str">
        <f>IF(ISBLANK('Master List'!F121),"",'Master List'!F121)</f>
        <v>Bryan Hull</v>
      </c>
      <c r="R53" s="60" t="str">
        <f>IF(ISBLANK('Master List'!X121),"",'Master List'!X121)</f>
        <v/>
      </c>
      <c r="S53" s="60" t="str">
        <f>IF(ISBLANK('Master List'!Y121),"",'Master List'!Y121)</f>
        <v/>
      </c>
      <c r="T53" s="60" t="str">
        <f>IF(ISBLANK('Master List'!Z121),"",'Master List'!Z121)</f>
        <v/>
      </c>
      <c r="U53" s="60" t="str">
        <f>IF(ISBLANK('Master List'!AA121),"",'Master List'!AA121)</f>
        <v/>
      </c>
      <c r="V53" s="60" t="str">
        <f>IF(ISBLANK('Master List'!AB121),"",'Master List'!AB121)</f>
        <v/>
      </c>
      <c r="W53" s="60" t="str">
        <f>IF(ISBLANK('Master List'!AC121),"",'Master List'!AC121)</f>
        <v/>
      </c>
      <c r="X53" s="60" t="str">
        <f>IF(ISBLANK('Master List'!AD121),"",'Master List'!AD121)</f>
        <v>N</v>
      </c>
      <c r="Y53" s="60" t="str">
        <f>IF(ISBLANK('Master List'!AE121),"",'Master List'!AE121)</f>
        <v/>
      </c>
      <c r="Z53" s="60" t="str">
        <f>IF(ISBLANK('Master List'!AF121),"",'Master List'!AF121)</f>
        <v/>
      </c>
      <c r="AA53" s="60" t="str">
        <f>IF(ISBLANK('Master List'!Q121),"",'Master List'!Q121)</f>
        <v>call breslau 34722</v>
      </c>
      <c r="AB53" s="60" t="str">
        <f>IF(ISBLANK('Master List'!R121),"",'Master List'!R121)</f>
        <v/>
      </c>
      <c r="AC53" s="60" t="str">
        <f>IF(ISBLANK('Master List'!S121),"",'Master List'!S121)</f>
        <v/>
      </c>
      <c r="AD53" s="60" t="str">
        <f>IF(ISBLANK('Master List'!T121),"",'Master List'!T121)</f>
        <v/>
      </c>
      <c r="AE53" s="60" t="str">
        <f>IF(ISBLANK('Master List'!U121),"",'Master List'!U121)</f>
        <v/>
      </c>
      <c r="AF53" s="60" t="str">
        <f>IF(ISBLANK('Master List'!I121),"",'Master List'!I121)</f>
        <v>Still looking for a contact</v>
      </c>
      <c r="AG53" s="75"/>
      <c r="AH53" s="75"/>
      <c r="AI53" s="75"/>
      <c r="AJ53" s="75"/>
      <c r="AK53" s="75"/>
      <c r="AL53" s="75"/>
      <c r="AM53" s="75"/>
      <c r="AN53" s="75"/>
      <c r="AO53" s="75"/>
    </row>
    <row r="54" spans="1:41" x14ac:dyDescent="0.25">
      <c r="A54" s="60" t="str">
        <f>IF(ISBLANK('Master List'!A125),"",'Master List'!A125)</f>
        <v>Emerson Power Transmission</v>
      </c>
      <c r="B54" s="60" t="str">
        <f>IF(ISBLANK('Master List'!C125),"",'Master List'!C125)</f>
        <v>Waiting on CP</v>
      </c>
      <c r="C54" s="60" t="str">
        <f>IF(ISBLANK('Master List'!H125),"",'Master List'!H125)</f>
        <v>9/22 not able to contact, working with Craig Breslau</v>
      </c>
      <c r="D54" s="154" t="str">
        <f>IF(ISBLANK('Master List'!B125),"",'Master List'!B125)</f>
        <v>Top 200</v>
      </c>
      <c r="E54" s="60" t="str">
        <f>IF(ISBLANK('Master List'!G125),"",'Master List'!G125)</f>
        <v>MM</v>
      </c>
      <c r="F54" s="60" t="str">
        <f>IF(ISBLANK('Master List'!V125),"",'Master List'!V125)</f>
        <v/>
      </c>
      <c r="G54" s="60">
        <f>IF(ISBLANK('Master List'!D125),"",'Master List'!D125)</f>
        <v>36726</v>
      </c>
      <c r="H54" s="60">
        <f>IF(ISBLANK('Master List'!W125),"",'Master List'!W125)</f>
        <v>109.59</v>
      </c>
      <c r="I54" s="60" t="str">
        <f>IF(ISBLANK('Master List'!E125),"",'Master List'!E125)</f>
        <v>SW/LMO</v>
      </c>
      <c r="J54" s="60" t="str">
        <f>IF(ISBLANK('Master List'!K125),"",'Master List'!K125)</f>
        <v>Y</v>
      </c>
      <c r="K54" s="60" t="str">
        <f>IF(ISBLANK('Master List'!L125),"",'Master List'!L125)</f>
        <v>NO</v>
      </c>
      <c r="L54" s="60" t="str">
        <f>IF(ISBLANK('Master List'!M125),"",'Master List'!M125)</f>
        <v/>
      </c>
      <c r="M54" s="60" t="str">
        <f>IF(ISBLANK('Master List'!N125),"",'Master List'!N125)</f>
        <v/>
      </c>
      <c r="N54" s="60" t="str">
        <f>IF(ISBLANK('Master List'!O125),"",'Master List'!O125)</f>
        <v>EMERSONELECO</v>
      </c>
      <c r="O54" s="60" t="str">
        <f>IF(ISBLANK('Master List'!P125),"",'Master List'!P125)</f>
        <v/>
      </c>
      <c r="P54" s="60" t="str">
        <f>IF(ISBLANK('Master List'!J125),"",'Master List'!J125)</f>
        <v>NO TRADES</v>
      </c>
      <c r="Q54" s="60" t="str">
        <f>IF(ISBLANK('Master List'!F125),"",'Master List'!F125)</f>
        <v>Harry Bucalo</v>
      </c>
      <c r="R54" s="60" t="str">
        <f>IF(ISBLANK('Master List'!X125),"",'Master List'!X125)</f>
        <v/>
      </c>
      <c r="S54" s="60" t="str">
        <f>IF(ISBLANK('Master List'!Y125),"",'Master List'!Y125)</f>
        <v/>
      </c>
      <c r="T54" s="60" t="str">
        <f>IF(ISBLANK('Master List'!Z125),"",'Master List'!Z125)</f>
        <v/>
      </c>
      <c r="U54" s="60" t="str">
        <f>IF(ISBLANK('Master List'!AA125),"",'Master List'!AA125)</f>
        <v/>
      </c>
      <c r="V54" s="60" t="str">
        <f>IF(ISBLANK('Master List'!AB125),"",'Master List'!AB125)</f>
        <v/>
      </c>
      <c r="W54" s="60" t="str">
        <f>IF(ISBLANK('Master List'!AC125),"",'Master List'!AC125)</f>
        <v/>
      </c>
      <c r="X54" s="60" t="str">
        <f>IF(ISBLANK('Master List'!AD125),"",'Master List'!AD125)</f>
        <v>N</v>
      </c>
      <c r="Y54" s="60" t="str">
        <f>IF(ISBLANK('Master List'!AE125),"",'Master List'!AE125)</f>
        <v/>
      </c>
      <c r="Z54" s="60" t="str">
        <f>IF(ISBLANK('Master List'!AF125),"",'Master List'!AF125)</f>
        <v/>
      </c>
      <c r="AA54" s="60" t="str">
        <f>IF(ISBLANK('Master List'!Q125),"",'Master List'!Q125)</f>
        <v>Gary Zurza</v>
      </c>
      <c r="AB54" s="60" t="str">
        <f>IF(ISBLANK('Master List'!R125),"",'Master List'!R125)</f>
        <v>219-465-2200</v>
      </c>
      <c r="AC54" s="60" t="str">
        <f>IF(ISBLANK('Master List'!S125),"",'Master List'!S125)</f>
        <v/>
      </c>
      <c r="AD54" s="60" t="str">
        <f>IF(ISBLANK('Master List'!T125),"",'Master List'!T125)</f>
        <v/>
      </c>
      <c r="AE54" s="60" t="str">
        <f>IF(ISBLANK('Master List'!U125),"",'Master List'!U125)</f>
        <v>909 North Lafayette St. , Valparaiso, IN 46383</v>
      </c>
      <c r="AF54" s="60" t="str">
        <f>IF(ISBLANK('Master List'!I125),"",'Master List'!I125)</f>
        <v>LM 7/10, LM 7/13, 7/14, 7/19</v>
      </c>
      <c r="AG54" s="75"/>
      <c r="AH54" s="75"/>
      <c r="AI54" s="75"/>
      <c r="AJ54" s="75"/>
      <c r="AK54" s="75"/>
      <c r="AL54" s="75"/>
      <c r="AM54" s="75"/>
      <c r="AN54" s="75"/>
      <c r="AO54" s="75"/>
    </row>
    <row r="55" spans="1:41" ht="39.6" x14ac:dyDescent="0.25">
      <c r="A55" s="60" t="str">
        <f>IF(ISBLANK('Master List'!A126),"",'Master List'!A126)</f>
        <v>EMS-Chemie Inc</v>
      </c>
      <c r="B55" s="60" t="str">
        <f>IF(ISBLANK('Master List'!C126),"",'Master List'!C126)</f>
        <v>Waiting on CP</v>
      </c>
      <c r="C55" s="60" t="str">
        <f>IF(ISBLANK('Master List'!H126),"",'Master List'!H126)</f>
        <v>Please keep MM (CAB) posted of contact information for further business opportunities-Barry Stanley is contact-Engineering Manager</v>
      </c>
      <c r="D55" s="154" t="str">
        <f>IF(ISBLANK('Master List'!B126),"",'Master List'!B126)</f>
        <v>Top 200</v>
      </c>
      <c r="E55" s="60" t="str">
        <f>IF(ISBLANK('Master List'!G126),"",'Master List'!G126)</f>
        <v>EOL</v>
      </c>
      <c r="F55" s="60" t="str">
        <f>IF(ISBLANK('Master List'!V126),"",'Master List'!V126)</f>
        <v>**</v>
      </c>
      <c r="G55" s="60">
        <f>IF(ISBLANK('Master List'!D126),"",'Master List'!D126)</f>
        <v>36790</v>
      </c>
      <c r="H55" s="60">
        <f>IF(ISBLANK('Master List'!W126),"",'Master List'!W126)</f>
        <v>10</v>
      </c>
      <c r="I55" s="60" t="str">
        <f>IF(ISBLANK('Master List'!E126),"",'Master List'!E126)</f>
        <v>CAB</v>
      </c>
      <c r="J55" s="60" t="str">
        <f>IF(ISBLANK('Master List'!K126),"",'Master List'!K126)</f>
        <v/>
      </c>
      <c r="K55" s="60" t="str">
        <f>IF(ISBLANK('Master List'!L126),"",'Master List'!L126)</f>
        <v>application sent 7-12-00</v>
      </c>
      <c r="L55" s="60" t="str">
        <f>IF(ISBLANK('Master List'!M126),"",'Master List'!M126)</f>
        <v/>
      </c>
      <c r="M55" s="60" t="str">
        <f>IF(ISBLANK('Master List'!N126),"",'Master List'!N126)</f>
        <v/>
      </c>
      <c r="N55" s="60" t="str">
        <f>IF(ISBLANK('Master List'!O126),"",'Master List'!O126)</f>
        <v>NONE</v>
      </c>
      <c r="O55" s="60" t="str">
        <f>IF(ISBLANK('Master List'!P126),"",'Master List'!P126)</f>
        <v/>
      </c>
      <c r="P55" s="60" t="str">
        <f>IF(ISBLANK('Master List'!J126),"",'Master List'!J126)</f>
        <v>NO TRADES</v>
      </c>
      <c r="Q55" s="60" t="str">
        <f>IF(ISBLANK('Master List'!F126),"",'Master List'!F126)</f>
        <v>Bryan Hull</v>
      </c>
      <c r="R55" s="60" t="str">
        <f>IF(ISBLANK('Master List'!X126),"",'Master List'!X126)</f>
        <v/>
      </c>
      <c r="S55" s="60" t="str">
        <f>IF(ISBLANK('Master List'!Y126),"",'Master List'!Y126)</f>
        <v/>
      </c>
      <c r="T55" s="60" t="str">
        <f>IF(ISBLANK('Master List'!Z126),"",'Master List'!Z126)</f>
        <v/>
      </c>
      <c r="U55" s="60" t="str">
        <f>IF(ISBLANK('Master List'!AA126),"",'Master List'!AA126)</f>
        <v/>
      </c>
      <c r="V55" s="60" t="str">
        <f>IF(ISBLANK('Master List'!AB126),"",'Master List'!AB126)</f>
        <v/>
      </c>
      <c r="W55" s="60" t="str">
        <f>IF(ISBLANK('Master List'!AC126),"",'Master List'!AC126)</f>
        <v/>
      </c>
      <c r="X55" s="60" t="str">
        <f>IF(ISBLANK('Master List'!AD126),"",'Master List'!AD126)</f>
        <v>N</v>
      </c>
      <c r="Y55" s="60" t="str">
        <f>IF(ISBLANK('Master List'!AE126),"",'Master List'!AE126)</f>
        <v/>
      </c>
      <c r="Z55" s="60" t="str">
        <f>IF(ISBLANK('Master List'!AF126),"",'Master List'!AF126)</f>
        <v/>
      </c>
      <c r="AA55" s="60" t="str">
        <f>IF(ISBLANK('Master List'!Q126),"",'Master List'!Q126)</f>
        <v>Barry Stanley, Engineering manager</v>
      </c>
      <c r="AB55" s="60" t="str">
        <f>IF(ISBLANK('Master List'!R126),"",'Master List'!R126)</f>
        <v>803-481-9173</v>
      </c>
      <c r="AC55" s="60" t="str">
        <f>IF(ISBLANK('Master List'!S126),"",'Master List'!S126)</f>
        <v/>
      </c>
      <c r="AD55" s="60" t="str">
        <f>IF(ISBLANK('Master List'!T126),"",'Master List'!T126)</f>
        <v/>
      </c>
      <c r="AE55" s="60" t="str">
        <f>IF(ISBLANK('Master List'!U126),"",'Master List'!U126)</f>
        <v>PO Box 1717 Sunter SC 29151</v>
      </c>
      <c r="AF55" s="60" t="str">
        <f>IF(ISBLANK('Master List'!I126),"",'Master List'!I126)</f>
        <v>Left three voice mails w/o a returned call</v>
      </c>
      <c r="AG55" s="75"/>
      <c r="AH55" s="75"/>
      <c r="AI55" s="75"/>
      <c r="AJ55" s="75"/>
      <c r="AK55" s="75"/>
      <c r="AL55" s="75"/>
      <c r="AM55" s="75"/>
      <c r="AN55" s="75"/>
      <c r="AO55" s="75"/>
    </row>
    <row r="56" spans="1:41" ht="39.6" x14ac:dyDescent="0.25">
      <c r="A56" s="60" t="str">
        <f>IF(ISBLANK('Master List'!A127),"",'Master List'!A127)</f>
        <v>Engelhard Corp</v>
      </c>
      <c r="B56" s="60" t="str">
        <f>IF(ISBLANK('Master List'!C127),"",'Master List'!C127)</f>
        <v>Execute ID</v>
      </c>
      <c r="C56" s="60" t="str">
        <f>IF(ISBLANK('Master List'!H127),"",'Master List'!H127)</f>
        <v>9/22 working with contact to get them trading.</v>
      </c>
      <c r="D56" s="154" t="str">
        <f>IF(ISBLANK('Master List'!B127),"",'Master List'!B127)</f>
        <v>Top 200</v>
      </c>
      <c r="E56" s="60" t="str">
        <f>IF(ISBLANK('Master List'!G127),"",'Master List'!G127)</f>
        <v>EOL</v>
      </c>
      <c r="F56" s="60" t="str">
        <f>IF(ISBLANK('Master List'!V127),"",'Master List'!V127)</f>
        <v/>
      </c>
      <c r="G56" s="60">
        <f>IF(ISBLANK('Master List'!D127),"",'Master List'!D127)</f>
        <v>36766</v>
      </c>
      <c r="H56" s="60">
        <f>IF(ISBLANK('Master List'!W127),"",'Master List'!W127)</f>
        <v>202.18</v>
      </c>
      <c r="I56" s="60" t="str">
        <f>IF(ISBLANK('Master List'!E127),"",'Master List'!E127)</f>
        <v>CAB</v>
      </c>
      <c r="J56" s="60" t="str">
        <f>IF(ISBLANK('Master List'!K127),"",'Master List'!K127)</f>
        <v>Y</v>
      </c>
      <c r="K56" s="60" t="str">
        <f>IF(ISBLANK('Master List'!L127),"",'Master List'!L127)</f>
        <v>Execute ID</v>
      </c>
      <c r="L56" s="60" t="str">
        <f>IF(ISBLANK('Master List'!M127),"",'Master List'!M127)</f>
        <v/>
      </c>
      <c r="M56" s="60" t="str">
        <f>IF(ISBLANK('Master List'!N127),"",'Master List'!N127)</f>
        <v/>
      </c>
      <c r="N56" s="60" t="str">
        <f>IF(ISBLANK('Master List'!O127),"",'Master List'!O127)</f>
        <v>ENGELHARDCOR</v>
      </c>
      <c r="O56" s="60" t="str">
        <f>IF(ISBLANK('Master List'!P127),"",'Master List'!P127)</f>
        <v/>
      </c>
      <c r="P56" s="60" t="str">
        <f>IF(ISBLANK('Master List'!J127),"",'Master List'!J127)</f>
        <v>NO TRADES</v>
      </c>
      <c r="Q56" s="60" t="str">
        <f>IF(ISBLANK('Master List'!F127),"",'Master List'!F127)</f>
        <v/>
      </c>
      <c r="R56" s="60" t="str">
        <f>IF(ISBLANK('Master List'!X127),"",'Master List'!X127)</f>
        <v/>
      </c>
      <c r="S56" s="60" t="str">
        <f>IF(ISBLANK('Master List'!Y127),"",'Master List'!Y127)</f>
        <v/>
      </c>
      <c r="T56" s="60" t="str">
        <f>IF(ISBLANK('Master List'!Z127),"",'Master List'!Z127)</f>
        <v/>
      </c>
      <c r="U56" s="60" t="str">
        <f>IF(ISBLANK('Master List'!AA127),"",'Master List'!AA127)</f>
        <v/>
      </c>
      <c r="V56" s="60" t="str">
        <f>IF(ISBLANK('Master List'!AB127),"",'Master List'!AB127)</f>
        <v/>
      </c>
      <c r="W56" s="60" t="str">
        <f>IF(ISBLANK('Master List'!AC127),"",'Master List'!AC127)</f>
        <v/>
      </c>
      <c r="X56" s="60" t="str">
        <f>IF(ISBLANK('Master List'!AD127),"",'Master List'!AD127)</f>
        <v>P</v>
      </c>
      <c r="Y56" s="60">
        <f>IF(ISBLANK('Master List'!AE127),"",'Master List'!AE127)</f>
        <v>35005</v>
      </c>
      <c r="Z56" s="60" t="str">
        <f>IF(ISBLANK('Master List'!AF127),"",'Master List'!AF127)</f>
        <v>ECT-ECT ISDA.  Draft sent on 11/02/95.  Craig Breslau, Terry Donovan, Tana Jones, Sara Shackleton.</v>
      </c>
      <c r="AA56" s="60" t="str">
        <f>IF(ISBLANK('Master List'!Q127),"",'Master List'!Q127)</f>
        <v>John Collins</v>
      </c>
      <c r="AB56" s="60" t="str">
        <f>IF(ISBLANK('Master List'!R127),"",'Master List'!R127)</f>
        <v>732-205-5999</v>
      </c>
      <c r="AC56" s="60" t="str">
        <f>IF(ISBLANK('Master List'!S127),"",'Master List'!S127)</f>
        <v>732-205-4895</v>
      </c>
      <c r="AD56" s="60" t="str">
        <f>IF(ISBLANK('Master List'!T127),"",'Master List'!T127)</f>
        <v>john.collins@englehard.com</v>
      </c>
      <c r="AE56" s="60" t="str">
        <f>IF(ISBLANK('Master List'!U127),"",'Master List'!U127)</f>
        <v>101 Wood Avenue, Iselin, NJ 08830</v>
      </c>
      <c r="AF56" s="60" t="str">
        <f>IF(ISBLANK('Master List'!I127),"",'Master List'!I127)</f>
        <v>John is head of Energy.  Have left messages. He has been out on vaca - back on  7/24.  Established contact and sent package 8/4/00.  NOTE to EOL--John Collins EXTREMELY difficult to get a hold of.  PA application received 8/16/2000</v>
      </c>
      <c r="AG56" s="75"/>
      <c r="AH56" s="75"/>
      <c r="AI56" s="75"/>
      <c r="AJ56" s="75"/>
      <c r="AK56" s="75"/>
      <c r="AL56" s="75"/>
      <c r="AM56" s="75"/>
      <c r="AN56" s="75"/>
      <c r="AO56" s="75"/>
    </row>
    <row r="57" spans="1:41" ht="52.8" x14ac:dyDescent="0.25">
      <c r="A57" s="60" t="str">
        <f>IF(ISBLANK('Master List'!A130),"",'Master List'!A130)</f>
        <v>Equilon Enterprises LLC
DBA "EQUIVA"</v>
      </c>
      <c r="B57" s="60" t="str">
        <f>IF(ISBLANK('Master List'!C130),"",'Master List'!C130)</f>
        <v>Dead</v>
      </c>
      <c r="C57" s="60" t="str">
        <f>IF(ISBLANK('Master List'!H130),"",'Master List'!H130)</f>
        <v>dead</v>
      </c>
      <c r="D57" s="154" t="str">
        <f>IF(ISBLANK('Master List'!B130),"",'Master List'!B130)</f>
        <v>Top 200</v>
      </c>
      <c r="E57" s="60" t="str">
        <f>IF(ISBLANK('Master List'!G130),"",'Master List'!G130)</f>
        <v>NA</v>
      </c>
      <c r="F57" s="60" t="str">
        <f>IF(ISBLANK('Master List'!V130),"",'Master List'!V130)</f>
        <v/>
      </c>
      <c r="G57" s="60">
        <f>IF(ISBLANK('Master List'!D130),"",'Master List'!D130)</f>
        <v>36725</v>
      </c>
      <c r="H57" s="60">
        <f>IF(ISBLANK('Master List'!W130),"",'Master List'!W130)</f>
        <v>35.338999999999999</v>
      </c>
      <c r="I57" s="60" t="str">
        <f>IF(ISBLANK('Master List'!E130),"",'Master List'!E130)</f>
        <v>BB/MS</v>
      </c>
      <c r="J57" s="60" t="str">
        <f>IF(ISBLANK('Master List'!K130),"",'Master List'!K130)</f>
        <v/>
      </c>
      <c r="K57" s="60" t="str">
        <f>IF(ISBLANK('Master List'!L130),"",'Master List'!L130)</f>
        <v>Execute ID</v>
      </c>
      <c r="L57" s="60" t="str">
        <f>IF(ISBLANK('Master List'!M130),"",'Master List'!M130)</f>
        <v>Read Only</v>
      </c>
      <c r="M57" s="60">
        <f>IF(ISBLANK('Master List'!N130),"",'Master List'!N130)</f>
        <v>36714</v>
      </c>
      <c r="N57" s="60" t="str">
        <f>IF(ISBLANK('Master List'!O130),"",'Master List'!O130)</f>
        <v>EQUILONENTLLC</v>
      </c>
      <c r="O57" s="60" t="str">
        <f>IF(ISBLANK('Master List'!P130),"",'Master List'!P130)</f>
        <v/>
      </c>
      <c r="P57" s="60" t="str">
        <f>IF(ISBLANK('Master List'!J130),"",'Master List'!J130)</f>
        <v/>
      </c>
      <c r="Q57" s="60" t="str">
        <f>IF(ISBLANK('Master List'!F130),"",'Master List'!F130)</f>
        <v/>
      </c>
      <c r="R57" s="60" t="str">
        <f>IF(ISBLANK('Master List'!X130),"",'Master List'!X130)</f>
        <v>YES</v>
      </c>
      <c r="S57" s="60" t="str">
        <f>IF(ISBLANK('Master List'!Y130),"",'Master List'!Y130)</f>
        <v>SEE EQUIVA</v>
      </c>
      <c r="T57" s="60">
        <f>IF(ISBLANK('Master List'!Z130),"",'Master List'!Z130)</f>
        <v>36313</v>
      </c>
      <c r="U57" s="60" t="str">
        <f>IF(ISBLANK('Master List'!AA130),"",'Master List'!AA130)</f>
        <v>Forward, EX8691.1, MTBE, 22,313BBL/month, June99</v>
      </c>
      <c r="V57" s="60" t="str">
        <f>IF(ISBLANK('Master List'!AB130),"",'Master List'!AB130)</f>
        <v/>
      </c>
      <c r="W57" s="60" t="str">
        <f>IF(ISBLANK('Master List'!AC130),"",'Master List'!AC130)</f>
        <v/>
      </c>
      <c r="X57" s="60" t="str">
        <f>IF(ISBLANK('Master List'!AD130),"",'Master List'!AD130)</f>
        <v>P</v>
      </c>
      <c r="Y57" s="60">
        <f>IF(ISBLANK('Master List'!AE130),"",'Master List'!AE130)</f>
        <v>36465</v>
      </c>
      <c r="Z57" s="60" t="str">
        <f>IF(ISBLANK('Master List'!AF130),"",'Master List'!AF130)</f>
        <v>ECT ISDA - Sent 11/99 by Jfraser being followed up by M Smith, B Berkeland</v>
      </c>
      <c r="AA57" s="60" t="str">
        <f>IF(ISBLANK('Master List'!Q130),"",'Master List'!Q130)</f>
        <v>Barry Salmonsen
Dian Austin</v>
      </c>
      <c r="AB57" s="60" t="str">
        <f>IF(ISBLANK('Master List'!R130),"",'Master List'!R130)</f>
        <v>713-277-5720
713-346-9216</v>
      </c>
      <c r="AC57" s="60" t="str">
        <f>IF(ISBLANK('Master List'!S130),"",'Master List'!S130)</f>
        <v>713-346-9236</v>
      </c>
      <c r="AD57" s="60" t="str">
        <f>IF(ISBLANK('Master List'!T130),"",'Master List'!T130)</f>
        <v>bcsalmonsen@equiva.com
dkaustin@equilon.com</v>
      </c>
      <c r="AE57" s="60" t="str">
        <f>IF(ISBLANK('Master List'!U130),"",'Master List'!U130)</f>
        <v>500 Dallas St., Houston, TX 77002</v>
      </c>
      <c r="AF57" s="60" t="str">
        <f>IF(ISBLANK('Master List'!I130),"",'Master List'!I130)</f>
        <v>2/1 Ray Thomas (usbl564 verified BS)  Ray Thomas also on EOL</v>
      </c>
      <c r="AG57" s="75"/>
      <c r="AH57" s="75"/>
      <c r="AI57" s="75"/>
      <c r="AJ57" s="75"/>
      <c r="AK57" s="75"/>
      <c r="AL57" s="75"/>
      <c r="AM57" s="75"/>
      <c r="AN57" s="75"/>
      <c r="AO57" s="75"/>
    </row>
    <row r="58" spans="1:41" ht="52.8" x14ac:dyDescent="0.25">
      <c r="A58" s="60" t="str">
        <f>IF(ISBLANK('Master List'!A132),"",'Master List'!A132)</f>
        <v>Equistar Chemicals LP--see notes for Lyondell   NOW LYONDELL CHEMICAL WORLDWIDE</v>
      </c>
      <c r="B58" s="60" t="str">
        <f>IF(ISBLANK('Master List'!C132),"",'Master List'!C132)</f>
        <v>Dead</v>
      </c>
      <c r="C58" s="60" t="str">
        <f>IF(ISBLANK('Master List'!H132),"",'Master List'!H132)</f>
        <v/>
      </c>
      <c r="D58" s="154" t="str">
        <f>IF(ISBLANK('Master List'!B132),"",'Master List'!B132)</f>
        <v>Top 200</v>
      </c>
      <c r="E58" s="60" t="str">
        <f>IF(ISBLANK('Master List'!G132),"",'Master List'!G132)</f>
        <v>EOL</v>
      </c>
      <c r="F58" s="60" t="str">
        <f>IF(ISBLANK('Master List'!V132),"",'Master List'!V132)</f>
        <v/>
      </c>
      <c r="G58" s="60">
        <f>IF(ISBLANK('Master List'!D132),"",'Master List'!D132)</f>
        <v>36726</v>
      </c>
      <c r="H58" s="60">
        <f>IF(ISBLANK('Master List'!W132),"",'Master List'!W132)</f>
        <v>134.595</v>
      </c>
      <c r="I58" s="60" t="str">
        <f>IF(ISBLANK('Master List'!E132),"",'Master List'!E132)</f>
        <v>CAB</v>
      </c>
      <c r="J58" s="60" t="str">
        <f>IF(ISBLANK('Master List'!K132),"",'Master List'!K132)</f>
        <v>Y</v>
      </c>
      <c r="K58" s="60" t="str">
        <f>IF(ISBLANK('Master List'!L132),"",'Master List'!L132)</f>
        <v>sent  7-15-00</v>
      </c>
      <c r="L58" s="60" t="str">
        <f>IF(ISBLANK('Master List'!M132),"",'Master List'!M132)</f>
        <v>Yes</v>
      </c>
      <c r="M58" s="60" t="str">
        <f>IF(ISBLANK('Master List'!N132),"",'Master List'!N132)</f>
        <v/>
      </c>
      <c r="N58" s="60" t="str">
        <f>IF(ISBLANK('Master List'!O132),"",'Master List'!O132)</f>
        <v>EQUISTARCHEL P</v>
      </c>
      <c r="O58" s="60" t="str">
        <f>IF(ISBLANK('Master List'!P132),"",'Master List'!P132)</f>
        <v/>
      </c>
      <c r="P58" s="60" t="str">
        <f>IF(ISBLANK('Master List'!J132),"",'Master List'!J132)</f>
        <v/>
      </c>
      <c r="Q58" s="60" t="str">
        <f>IF(ISBLANK('Master List'!F132),"",'Master List'!F132)</f>
        <v/>
      </c>
      <c r="R58" s="60">
        <f>IF(ISBLANK('Master List'!X132),"",'Master List'!X132)</f>
        <v>36697</v>
      </c>
      <c r="S58" s="60" t="str">
        <f>IF(ISBLANK('Master List'!Y132),"",'Master List'!Y132)</f>
        <v>NN7911.2, Forward, 10,000 MMBtu/day, July00-Oct-00</v>
      </c>
      <c r="T58" s="60">
        <f>IF(ISBLANK('Master List'!Z132),"",'Master List'!Z132)</f>
        <v>36700</v>
      </c>
      <c r="U58" s="60" t="str">
        <f>IF(ISBLANK('Master List'!AA132),"",'Master List'!AA132)</f>
        <v>NG9962.2, Phygas-Heavy, June00, 31,335 Barrels/month</v>
      </c>
      <c r="V58" s="60" t="str">
        <f>IF(ISBLANK('Master List'!AB132),"",'Master List'!AB132)</f>
        <v/>
      </c>
      <c r="W58" s="60" t="str">
        <f>IF(ISBLANK('Master List'!AC132),"",'Master List'!AC132)</f>
        <v/>
      </c>
      <c r="X58" s="60" t="str">
        <f>IF(ISBLANK('Master List'!AD132),"",'Master List'!AD132)</f>
        <v>N</v>
      </c>
      <c r="Y58" s="60" t="str">
        <f>IF(ISBLANK('Master List'!AE132),"",'Master List'!AE132)</f>
        <v/>
      </c>
      <c r="Z58" s="60" t="str">
        <f>IF(ISBLANK('Master List'!AF132),"",'Master List'!AF132)</f>
        <v/>
      </c>
      <c r="AA58" s="60" t="str">
        <f>IF(ISBLANK('Master List'!Q132),"",'Master List'!Q132)</f>
        <v>Janice Berke-Davis is our contact. However the form will be filled out for Tom O'Neill</v>
      </c>
      <c r="AB58" s="60" t="str">
        <f>IF(ISBLANK('Master List'!R132),"",'Master List'!R132)</f>
        <v>713-652-4148</v>
      </c>
      <c r="AC58" s="60" t="str">
        <f>IF(ISBLANK('Master List'!S132),"",'Master List'!S132)</f>
        <v>713-951-1689</v>
      </c>
      <c r="AD58" s="60" t="str">
        <f>IF(ISBLANK('Master List'!T132),"",'Master List'!T132)</f>
        <v>janice.berke-davis@equistar.com</v>
      </c>
      <c r="AE58" s="60" t="str">
        <f>IF(ISBLANK('Master List'!U132),"",'Master List'!U132)</f>
        <v>One Houston Center, Suite 1600 1221 McKinney Street PO Box 2583 Houston, TX 77252-2583</v>
      </c>
      <c r="AF58" s="60" t="str">
        <f>IF(ISBLANK('Master List'!I132),"",'Master List'!I132)</f>
        <v>Janice filled out PW application, but she doesn't have signature authority so she got Tom O'Neill to execute(he does not want to be master user).  She got a call back from Enron telling her that this was unacceptable.  I resent application form for Tom to be master user. CAB will follow up.</v>
      </c>
      <c r="AG58" s="75"/>
      <c r="AH58" s="75"/>
      <c r="AI58" s="75"/>
      <c r="AJ58" s="75"/>
      <c r="AK58" s="75"/>
      <c r="AL58" s="75"/>
      <c r="AM58" s="75"/>
      <c r="AN58" s="75"/>
      <c r="AO58" s="75"/>
    </row>
    <row r="59" spans="1:41" ht="26.4" x14ac:dyDescent="0.25">
      <c r="A59" s="60" t="str">
        <f>IF(ISBLANK('Master List'!A133),"",'Master List'!A133)</f>
        <v>Equiva</v>
      </c>
      <c r="B59" s="60" t="str">
        <f>IF(ISBLANK('Master List'!C133),"",'Master List'!C133)</f>
        <v>Execute ID</v>
      </c>
      <c r="C59" s="60" t="str">
        <f>IF(ISBLANK('Master List'!H133),"",'Master List'!H133)</f>
        <v>BB/MS will follow up with CP--NO EOL MARKETERS TO CALL--Equiva trades directly with the floor.</v>
      </c>
      <c r="D59" s="154" t="str">
        <f>IF(ISBLANK('Master List'!B133),"",'Master List'!B133)</f>
        <v>Top 200</v>
      </c>
      <c r="E59" s="60" t="str">
        <f>IF(ISBLANK('Master List'!G133),"",'Master List'!G133)</f>
        <v>MM</v>
      </c>
      <c r="F59" s="60" t="str">
        <f>IF(ISBLANK('Master List'!V133),"",'Master List'!V133)</f>
        <v/>
      </c>
      <c r="G59" s="60">
        <f>IF(ISBLANK('Master List'!D133),"",'Master List'!D133)</f>
        <v>36725</v>
      </c>
      <c r="H59" s="60" t="str">
        <f>IF(ISBLANK('Master List'!W133),"",'Master List'!W133)</f>
        <v/>
      </c>
      <c r="I59" s="60" t="str">
        <f>IF(ISBLANK('Master List'!E133),"",'Master List'!E133)</f>
        <v>BB/MS</v>
      </c>
      <c r="J59" s="60" t="str">
        <f>IF(ISBLANK('Master List'!K133),"",'Master List'!K133)</f>
        <v/>
      </c>
      <c r="K59" s="60" t="str">
        <f>IF(ISBLANK('Master List'!L133),"",'Master List'!L133)</f>
        <v>Execute ID</v>
      </c>
      <c r="L59" s="60" t="str">
        <f>IF(ISBLANK('Master List'!M133),"",'Master List'!M133)</f>
        <v/>
      </c>
      <c r="M59" s="60" t="str">
        <f>IF(ISBLANK('Master List'!N133),"",'Master List'!N133)</f>
        <v/>
      </c>
      <c r="N59" s="60" t="str">
        <f>IF(ISBLANK('Master List'!O133),"",'Master List'!O133)</f>
        <v/>
      </c>
      <c r="O59" s="60" t="str">
        <f>IF(ISBLANK('Master List'!P133),"",'Master List'!P133)</f>
        <v/>
      </c>
      <c r="P59" s="60" t="str">
        <f>IF(ISBLANK('Master List'!J133),"",'Master List'!J133)</f>
        <v/>
      </c>
      <c r="Q59" s="60" t="str">
        <f>IF(ISBLANK('Master List'!F133),"",'Master List'!F133)</f>
        <v/>
      </c>
      <c r="R59" s="60" t="str">
        <f>IF(ISBLANK('Master List'!X133),"",'Master List'!X133)</f>
        <v/>
      </c>
      <c r="S59" s="60" t="str">
        <f>IF(ISBLANK('Master List'!Y133),"",'Master List'!Y133)</f>
        <v/>
      </c>
      <c r="T59" s="60" t="str">
        <f>IF(ISBLANK('Master List'!Z133),"",'Master List'!Z133)</f>
        <v/>
      </c>
      <c r="U59" s="60" t="str">
        <f>IF(ISBLANK('Master List'!AA133),"",'Master List'!AA133)</f>
        <v/>
      </c>
      <c r="V59" s="60" t="str">
        <f>IF(ISBLANK('Master List'!AB133),"",'Master List'!AB133)</f>
        <v/>
      </c>
      <c r="W59" s="60" t="str">
        <f>IF(ISBLANK('Master List'!AC133),"",'Master List'!AC133)</f>
        <v/>
      </c>
      <c r="X59" s="60" t="str">
        <f>IF(ISBLANK('Master List'!AD133),"",'Master List'!AD133)</f>
        <v>N</v>
      </c>
      <c r="Y59" s="60" t="str">
        <f>IF(ISBLANK('Master List'!AE133),"",'Master List'!AE133)</f>
        <v/>
      </c>
      <c r="Z59" s="60" t="str">
        <f>IF(ISBLANK('Master List'!AF133),"",'Master List'!AF133)</f>
        <v/>
      </c>
      <c r="AA59" s="60" t="str">
        <f>IF(ISBLANK('Master List'!Q133),"",'Master List'!Q133)</f>
        <v>Barry Salmonsen
Raymond E. Thomas</v>
      </c>
      <c r="AB59" s="60" t="str">
        <f>IF(ISBLANK('Master List'!R133),"",'Master List'!R133)</f>
        <v>713-277-5720</v>
      </c>
      <c r="AC59" s="60" t="str">
        <f>IF(ISBLANK('Master List'!S133),"",'Master List'!S133)</f>
        <v>318-373-3228</v>
      </c>
      <c r="AD59" s="60" t="str">
        <f>IF(ISBLANK('Master List'!T133),"",'Master List'!T133)</f>
        <v>bcsalmonsen@equiva.com</v>
      </c>
      <c r="AE59" s="60" t="str">
        <f>IF(ISBLANK('Master List'!U133),"",'Master List'!U133)</f>
        <v>500 Dallas St., Houston, TX 77002
202 Daspit Rd, New Iberiar IA 70560</v>
      </c>
      <c r="AF59" s="60" t="str">
        <f>IF(ISBLANK('Master List'!I133),"",'Master List'!I133)</f>
        <v>2/1 Ray Thomas (usbl564 verified BS)  Ray Thomas also on EOL
execute ID sent 1/10/00, 2/1/00</v>
      </c>
      <c r="AG59" s="75"/>
      <c r="AH59" s="75"/>
      <c r="AI59" s="75"/>
      <c r="AJ59" s="75"/>
      <c r="AK59" s="75"/>
      <c r="AL59" s="75"/>
      <c r="AM59" s="75"/>
      <c r="AN59" s="75"/>
      <c r="AO59" s="75"/>
    </row>
    <row r="60" spans="1:41" x14ac:dyDescent="0.25">
      <c r="A60" s="60" t="str">
        <f>IF(ISBLANK('Master List'!A136),"",'Master List'!A136)</f>
        <v>Excel Corp.  DBA Cargill</v>
      </c>
      <c r="B60" s="60" t="str">
        <f>IF(ISBLANK('Master List'!C136),"",'Master List'!C136)</f>
        <v>Dead</v>
      </c>
      <c r="C60" s="60" t="str">
        <f>IF(ISBLANK('Master List'!H136),"",'Master List'!H136)</f>
        <v>dead</v>
      </c>
      <c r="D60" s="154" t="str">
        <f>IF(ISBLANK('Master List'!B136),"",'Master List'!B136)</f>
        <v>Top 200</v>
      </c>
      <c r="E60" s="60" t="str">
        <f>IF(ISBLANK('Master List'!G136),"",'Master List'!G136)</f>
        <v>NA</v>
      </c>
      <c r="F60" s="60" t="str">
        <f>IF(ISBLANK('Master List'!V136),"",'Master List'!V136)</f>
        <v/>
      </c>
      <c r="G60" s="60">
        <f>IF(ISBLANK('Master List'!D136),"",'Master List'!D136)</f>
        <v>36724</v>
      </c>
      <c r="H60" s="60">
        <f>IF(ISBLANK('Master List'!W136),"",'Master List'!W136)</f>
        <v>12.22</v>
      </c>
      <c r="I60" s="60" t="str">
        <f>IF(ISBLANK('Master List'!E136),"",'Master List'!E136)</f>
        <v>TB</v>
      </c>
      <c r="J60" s="60" t="str">
        <f>IF(ISBLANK('Master List'!K136),"",'Master List'!K136)</f>
        <v/>
      </c>
      <c r="K60" s="60" t="str">
        <f>IF(ISBLANK('Master List'!L136),"",'Master List'!L136)</f>
        <v>NO</v>
      </c>
      <c r="L60" s="60" t="str">
        <f>IF(ISBLANK('Master List'!M136),"",'Master List'!M136)</f>
        <v/>
      </c>
      <c r="M60" s="60" t="str">
        <f>IF(ISBLANK('Master List'!N136),"",'Master List'!N136)</f>
        <v/>
      </c>
      <c r="N60" s="60" t="str">
        <f>IF(ISBLANK('Master List'!O136),"",'Master List'!O136)</f>
        <v>EXCELCOR</v>
      </c>
      <c r="O60" s="60" t="str">
        <f>IF(ISBLANK('Master List'!P136),"",'Master List'!P136)</f>
        <v/>
      </c>
      <c r="P60" s="60" t="str">
        <f>IF(ISBLANK('Master List'!J136),"",'Master List'!J136)</f>
        <v/>
      </c>
      <c r="Q60" s="60" t="str">
        <f>IF(ISBLANK('Master List'!F136),"",'Master List'!F136)</f>
        <v>Bryan Hull</v>
      </c>
      <c r="R60" s="60" t="str">
        <f>IF(ISBLANK('Master List'!X136),"",'Master List'!X136)</f>
        <v/>
      </c>
      <c r="S60" s="60" t="str">
        <f>IF(ISBLANK('Master List'!Y136),"",'Master List'!Y136)</f>
        <v/>
      </c>
      <c r="T60" s="60" t="str">
        <f>IF(ISBLANK('Master List'!Z136),"",'Master List'!Z136)</f>
        <v/>
      </c>
      <c r="U60" s="60" t="str">
        <f>IF(ISBLANK('Master List'!AA136),"",'Master List'!AA136)</f>
        <v/>
      </c>
      <c r="V60" s="60" t="str">
        <f>IF(ISBLANK('Master List'!AB136),"",'Master List'!AB136)</f>
        <v/>
      </c>
      <c r="W60" s="60" t="str">
        <f>IF(ISBLANK('Master List'!AC136),"",'Master List'!AC136)</f>
        <v/>
      </c>
      <c r="X60" s="60" t="str">
        <f>IF(ISBLANK('Master List'!AD136),"",'Master List'!AD136)</f>
        <v>N</v>
      </c>
      <c r="Y60" s="60" t="str">
        <f>IF(ISBLANK('Master List'!AE136),"",'Master List'!AE136)</f>
        <v/>
      </c>
      <c r="Z60" s="60" t="str">
        <f>IF(ISBLANK('Master List'!AF136),"",'Master List'!AF136)</f>
        <v/>
      </c>
      <c r="AA60" s="60" t="str">
        <f>IF(ISBLANK('Master List'!Q136),"",'Master List'!Q136)</f>
        <v/>
      </c>
      <c r="AB60" s="60" t="str">
        <f>IF(ISBLANK('Master List'!R136),"",'Master List'!R136)</f>
        <v/>
      </c>
      <c r="AC60" s="60" t="str">
        <f>IF(ISBLANK('Master List'!S136),"",'Master List'!S136)</f>
        <v/>
      </c>
      <c r="AD60" s="60" t="str">
        <f>IF(ISBLANK('Master List'!T136),"",'Master List'!T136)</f>
        <v/>
      </c>
      <c r="AE60" s="60" t="str">
        <f>IF(ISBLANK('Master List'!U136),"",'Master List'!U136)</f>
        <v/>
      </c>
      <c r="AF60" s="60" t="str">
        <f>IF(ISBLANK('Master List'!I136),"",'Master List'!I136)</f>
        <v>Excel is a subsiderary of  Cargill. DBA Cargill</v>
      </c>
      <c r="AG60" s="75"/>
      <c r="AH60" s="75"/>
      <c r="AI60" s="75"/>
      <c r="AJ60" s="75"/>
      <c r="AK60" s="75"/>
      <c r="AL60" s="75"/>
      <c r="AM60" s="75"/>
      <c r="AN60" s="75"/>
      <c r="AO60" s="75"/>
    </row>
    <row r="61" spans="1:41" ht="39.6" x14ac:dyDescent="0.25">
      <c r="A61" s="60" t="str">
        <f>IF(ISBLANK('Master List'!A137),"",'Master List'!A137)</f>
        <v>Exxon / Mobil</v>
      </c>
      <c r="B61" s="60" t="str">
        <f>IF(ISBLANK('Master List'!C137),"",'Master List'!C137)</f>
        <v>Waiting on CP</v>
      </c>
      <c r="C61" s="60" t="str">
        <f>IF(ISBLANK('Master List'!H137),"",'Master List'!H137)</f>
        <v>Revived!  They are now interested in EOL.  Harry working on them.  Covered By Fred Lagrasta.No interest in EOL</v>
      </c>
      <c r="D61" s="154" t="str">
        <f>IF(ISBLANK('Master List'!B137),"",'Master List'!B137)</f>
        <v>Top 200</v>
      </c>
      <c r="E61" s="60" t="str">
        <f>IF(ISBLANK('Master List'!G137),"",'Master List'!G137)</f>
        <v>NA</v>
      </c>
      <c r="F61" s="60" t="str">
        <f>IF(ISBLANK('Master List'!V137),"",'Master List'!V137)</f>
        <v/>
      </c>
      <c r="G61" s="60">
        <f>IF(ISBLANK('Master List'!D137),"",'Master List'!D137)</f>
        <v>36789</v>
      </c>
      <c r="H61" s="60">
        <f>IF(ISBLANK('Master List'!W137),"",'Master List'!W137)</f>
        <v>308.846</v>
      </c>
      <c r="I61" s="60" t="str">
        <f>IF(ISBLANK('Master List'!E137),"",'Master List'!E137)</f>
        <v>BB</v>
      </c>
      <c r="J61" s="60" t="str">
        <f>IF(ISBLANK('Master List'!K137),"",'Master List'!K137)</f>
        <v/>
      </c>
      <c r="K61" s="60" t="str">
        <f>IF(ISBLANK('Master List'!L137),"",'Master List'!L137)</f>
        <v>NO</v>
      </c>
      <c r="L61" s="60" t="str">
        <f>IF(ISBLANK('Master List'!M137),"",'Master List'!M137)</f>
        <v/>
      </c>
      <c r="M61" s="60" t="str">
        <f>IF(ISBLANK('Master List'!N137),"",'Master List'!N137)</f>
        <v/>
      </c>
      <c r="N61" s="60" t="str">
        <f>IF(ISBLANK('Master List'!O137),"",'Master List'!O137)</f>
        <v>EXXONMOBMARCOM</v>
      </c>
      <c r="O61" s="60" t="str">
        <f>IF(ISBLANK('Master List'!P137),"",'Master List'!P137)</f>
        <v/>
      </c>
      <c r="P61" s="60" t="str">
        <f>IF(ISBLANK('Master List'!J137),"",'Master List'!J137)</f>
        <v>NO TRADES</v>
      </c>
      <c r="Q61" s="60" t="str">
        <f>IF(ISBLANK('Master List'!F137),"",'Master List'!F137)</f>
        <v>Harry Bucalo</v>
      </c>
      <c r="R61" s="60" t="str">
        <f>IF(ISBLANK('Master List'!X137),"",'Master List'!X137)</f>
        <v/>
      </c>
      <c r="S61" s="60" t="str">
        <f>IF(ISBLANK('Master List'!Y137),"",'Master List'!Y137)</f>
        <v/>
      </c>
      <c r="T61" s="60" t="str">
        <f>IF(ISBLANK('Master List'!Z137),"",'Master List'!Z137)</f>
        <v/>
      </c>
      <c r="U61" s="60" t="str">
        <f>IF(ISBLANK('Master List'!AA137),"",'Master List'!AA137)</f>
        <v/>
      </c>
      <c r="V61" s="60" t="str">
        <f>IF(ISBLANK('Master List'!AB137),"",'Master List'!AB137)</f>
        <v/>
      </c>
      <c r="W61" s="60" t="str">
        <f>IF(ISBLANK('Master List'!AC137),"",'Master List'!AC137)</f>
        <v/>
      </c>
      <c r="X61" s="60" t="str">
        <f>IF(ISBLANK('Master List'!AD137),"",'Master List'!AD137)</f>
        <v>N</v>
      </c>
      <c r="Y61" s="60" t="str">
        <f>IF(ISBLANK('Master List'!AE137),"",'Master List'!AE137)</f>
        <v/>
      </c>
      <c r="Z61" s="60" t="str">
        <f>IF(ISBLANK('Master List'!AF137),"",'Master List'!AF137)</f>
        <v/>
      </c>
      <c r="AA61" s="60" t="str">
        <f>IF(ISBLANK('Master List'!Q137),"",'Master List'!Q137)</f>
        <v>Joe Stephenson</v>
      </c>
      <c r="AB61" s="60" t="str">
        <f>IF(ISBLANK('Master List'!R137),"",'Master List'!R137)</f>
        <v>713-656-3947</v>
      </c>
      <c r="AC61" s="60" t="str">
        <f>IF(ISBLANK('Master List'!S137),"",'Master List'!S137)</f>
        <v/>
      </c>
      <c r="AD61" s="60" t="str">
        <f>IF(ISBLANK('Master List'!T137),"",'Master List'!T137)</f>
        <v>joe.n.stephenson@exxon.com</v>
      </c>
      <c r="AE61" s="60" t="str">
        <f>IF(ISBLANK('Master List'!U137),"",'Master List'!U137)</f>
        <v/>
      </c>
      <c r="AF61" s="60" t="str">
        <f>IF(ISBLANK('Master List'!I137),"",'Master List'!I137)</f>
        <v>7/5/00 Joe said that the meeting was held on 6/30 and that they now will present it to the full e-commerce task force on 7/12/00.  The president he is going after is Stewart McGill, President of Exxon-Mobil Gas Mktg Int'l. I sent Joe a Guest ID for four w</v>
      </c>
      <c r="AG61" s="75"/>
      <c r="AH61" s="75"/>
      <c r="AI61" s="75"/>
      <c r="AJ61" s="75"/>
      <c r="AK61" s="75"/>
      <c r="AL61" s="75"/>
      <c r="AM61" s="75"/>
      <c r="AN61" s="75"/>
      <c r="AO61" s="75"/>
    </row>
    <row r="62" spans="1:41" ht="39.6" x14ac:dyDescent="0.25">
      <c r="A62" s="60" t="str">
        <f>IF(ISBLANK('Master List'!A139),"",'Master List'!A139)</f>
        <v>Farmland Industries</v>
      </c>
      <c r="B62" s="60" t="str">
        <f>IF(ISBLANK('Master List'!C139),"",'Master List'!C139)</f>
        <v>Execute ID</v>
      </c>
      <c r="C62" s="60" t="str">
        <f>IF(ISBLANK('Master List'!H139),"",'Master List'!H139)</f>
        <v>have deal with reliant, have never been able to talk to contacts.  Need new contact</v>
      </c>
      <c r="D62" s="154" t="str">
        <f>IF(ISBLANK('Master List'!B139),"",'Master List'!B139)</f>
        <v>Top 200</v>
      </c>
      <c r="E62" s="60" t="str">
        <f>IF(ISBLANK('Master List'!G139),"",'Master List'!G139)</f>
        <v>EOL</v>
      </c>
      <c r="F62" s="60" t="str">
        <f>IF(ISBLANK('Master List'!V139),"",'Master List'!V139)</f>
        <v/>
      </c>
      <c r="G62" s="60">
        <f>IF(ISBLANK('Master List'!D139),"",'Master List'!D139)</f>
        <v>36725</v>
      </c>
      <c r="H62" s="60">
        <f>IF(ISBLANK('Master List'!W139),"",'Master List'!W139)</f>
        <v>293.79700000000003</v>
      </c>
      <c r="I62" s="60" t="str">
        <f>IF(ISBLANK('Master List'!E139),"",'Master List'!E139)</f>
        <v>CAB</v>
      </c>
      <c r="J62" s="60" t="str">
        <f>IF(ISBLANK('Master List'!K139),"",'Master List'!K139)</f>
        <v/>
      </c>
      <c r="K62" s="60" t="str">
        <f>IF(ISBLANK('Master List'!L139),"",'Master List'!L139)</f>
        <v>NO</v>
      </c>
      <c r="L62" s="60" t="str">
        <f>IF(ISBLANK('Master List'!M139),"",'Master List'!M139)</f>
        <v/>
      </c>
      <c r="M62" s="60" t="str">
        <f>IF(ISBLANK('Master List'!N139),"",'Master List'!N139)</f>
        <v/>
      </c>
      <c r="N62" s="60" t="str">
        <f>IF(ISBLANK('Master List'!O139),"",'Master List'!O139)</f>
        <v>FARMLAND</v>
      </c>
      <c r="O62" s="60" t="str">
        <f>IF(ISBLANK('Master List'!P139),"",'Master List'!P139)</f>
        <v/>
      </c>
      <c r="P62" s="60" t="str">
        <f>IF(ISBLANK('Master List'!J139),"",'Master List'!J139)</f>
        <v/>
      </c>
      <c r="Q62" s="60" t="str">
        <f>IF(ISBLANK('Master List'!F139),"",'Master List'!F139)</f>
        <v>Harry Bucalo</v>
      </c>
      <c r="R62" s="60">
        <f>IF(ISBLANK('Master List'!X139),"",'Master List'!X139)</f>
        <v>36672</v>
      </c>
      <c r="S62" s="60" t="str">
        <f>IF(ISBLANK('Master List'!Y139),"",'Master List'!Y139)</f>
        <v>NK2049.1, Gas Daily, 25,000 Mmbtu/d, June00</v>
      </c>
      <c r="T62" s="60">
        <f>IF(ISBLANK('Master List'!Z139),"",'Master List'!Z139)</f>
        <v>36027</v>
      </c>
      <c r="U62" s="60" t="str">
        <f>IF(ISBLANK('Master List'!AA139),"",'Master List'!AA139)</f>
        <v>SFMN8023, Forward, NGL August 98, No volumes in TAGG</v>
      </c>
      <c r="V62" s="60" t="str">
        <f>IF(ISBLANK('Master List'!AB139),"",'Master List'!AB139)</f>
        <v/>
      </c>
      <c r="W62" s="60" t="str">
        <f>IF(ISBLANK('Master List'!AC139),"",'Master List'!AC139)</f>
        <v/>
      </c>
      <c r="X62" s="60" t="str">
        <f>IF(ISBLANK('Master List'!AD139),"",'Master List'!AD139)</f>
        <v>P</v>
      </c>
      <c r="Y62" s="60">
        <f>IF(ISBLANK('Master List'!AE139),"",'Master List'!AE139)</f>
        <v>35921</v>
      </c>
      <c r="Z62" s="60" t="str">
        <f>IF(ISBLANK('Master List'!AF139),"",'Master List'!AF139)</f>
        <v>ECT- ECT Form.  Comments sent on 5/6/98.  Craig Breslau, Ed Quinn, Tanya Rohauer, Yao Apasu, Brent Hendry, Tana Jones.</v>
      </c>
      <c r="AA62" s="60" t="str">
        <f>IF(ISBLANK('Master List'!Q139),"",'Master List'!Q139)</f>
        <v>Gregory Hayes/ Craig Smith Sharon Nichols</v>
      </c>
      <c r="AB62" s="60" t="str">
        <f>IF(ISBLANK('Master List'!R139),"",'Master List'!R139)</f>
        <v>816-459-6815/ 816-459-6337</v>
      </c>
      <c r="AC62" s="60" t="str">
        <f>IF(ISBLANK('Master List'!S139),"",'Master List'!S139)</f>
        <v/>
      </c>
      <c r="AD62" s="60" t="str">
        <f>IF(ISBLANK('Master List'!T139),"",'Master List'!T139)</f>
        <v/>
      </c>
      <c r="AE62" s="60" t="str">
        <f>IF(ISBLANK('Master List'!U139),"",'Master List'!U139)</f>
        <v/>
      </c>
      <c r="AF62" s="60" t="str">
        <f>IF(ISBLANK('Master List'!I139),"",'Master List'!I139)</f>
        <v>gregory hayes, sharon mitchel Have an energy management deal with Reliant Energy Contact could be Sharon Nichols according to Don Cornwell--5/8 master user, Sharon Nichols (usbl 1173) verified G.H.</v>
      </c>
      <c r="AG62" s="75"/>
      <c r="AH62" s="75"/>
      <c r="AI62" s="75"/>
      <c r="AJ62" s="75"/>
      <c r="AK62" s="75"/>
      <c r="AL62" s="75"/>
      <c r="AM62" s="75"/>
      <c r="AN62" s="75"/>
      <c r="AO62" s="75"/>
    </row>
    <row r="63" spans="1:41" x14ac:dyDescent="0.25">
      <c r="A63" s="60" t="str">
        <f>IF(ISBLANK('Master List'!A141),"",'Master List'!A141)</f>
        <v>Finnair Oyj</v>
      </c>
      <c r="B63" s="60" t="str">
        <f>IF(ISBLANK('Master List'!C141),"",'Master List'!C141)</f>
        <v/>
      </c>
      <c r="C63" s="60" t="str">
        <f>IF(ISBLANK('Master List'!H141),"",'Master List'!H141)</f>
        <v/>
      </c>
      <c r="D63" s="154" t="str">
        <f>IF(ISBLANK('Master List'!B141),"",'Master List'!B141)</f>
        <v>Everyone Else</v>
      </c>
      <c r="E63" s="60" t="str">
        <f>IF(ISBLANK('Master List'!G141),"",'Master List'!G141)</f>
        <v>EOL</v>
      </c>
      <c r="F63" s="60" t="str">
        <f>IF(ISBLANK('Master List'!V141),"",'Master List'!V141)</f>
        <v/>
      </c>
      <c r="G63" s="60" t="str">
        <f>IF(ISBLANK('Master List'!D141),"",'Master List'!D141)</f>
        <v/>
      </c>
      <c r="H63" s="60" t="str">
        <f>IF(ISBLANK('Master List'!W141),"",'Master List'!W141)</f>
        <v/>
      </c>
      <c r="I63" s="60" t="str">
        <f>IF(ISBLANK('Master List'!E141),"",'Master List'!E141)</f>
        <v>JF/SC</v>
      </c>
      <c r="J63" s="60" t="str">
        <f>IF(ISBLANK('Master List'!K141),"",'Master List'!K141)</f>
        <v/>
      </c>
      <c r="K63" s="60" t="str">
        <f>IF(ISBLANK('Master List'!L141),"",'Master List'!L141)</f>
        <v/>
      </c>
      <c r="L63" s="60" t="str">
        <f>IF(ISBLANK('Master List'!M141),"",'Master List'!M141)</f>
        <v/>
      </c>
      <c r="M63" s="60" t="str">
        <f>IF(ISBLANK('Master List'!N141),"",'Master List'!N141)</f>
        <v/>
      </c>
      <c r="N63" s="60" t="str">
        <f>IF(ISBLANK('Master List'!O141),"",'Master List'!O141)</f>
        <v/>
      </c>
      <c r="O63" s="60" t="str">
        <f>IF(ISBLANK('Master List'!P141),"",'Master List'!P141)</f>
        <v/>
      </c>
      <c r="P63" s="60" t="str">
        <f>IF(ISBLANK('Master List'!J141),"",'Master List'!J141)</f>
        <v/>
      </c>
      <c r="Q63" s="60" t="str">
        <f>IF(ISBLANK('Master List'!F141),"",'Master List'!F141)</f>
        <v>Bryan Hull</v>
      </c>
      <c r="R63" s="60" t="str">
        <f>IF(ISBLANK('Master List'!X141),"",'Master List'!X141)</f>
        <v/>
      </c>
      <c r="S63" s="60" t="str">
        <f>IF(ISBLANK('Master List'!Y141),"",'Master List'!Y141)</f>
        <v/>
      </c>
      <c r="T63" s="60" t="str">
        <f>IF(ISBLANK('Master List'!Z141),"",'Master List'!Z141)</f>
        <v/>
      </c>
      <c r="U63" s="60" t="str">
        <f>IF(ISBLANK('Master List'!AA141),"",'Master List'!AA141)</f>
        <v/>
      </c>
      <c r="V63" s="60" t="str">
        <f>IF(ISBLANK('Master List'!AB141),"",'Master List'!AB141)</f>
        <v/>
      </c>
      <c r="W63" s="60" t="str">
        <f>IF(ISBLANK('Master List'!AC141),"",'Master List'!AC141)</f>
        <v/>
      </c>
      <c r="X63" s="60" t="str">
        <f>IF(ISBLANK('Master List'!AD141),"",'Master List'!AD141)</f>
        <v/>
      </c>
      <c r="Y63" s="60" t="str">
        <f>IF(ISBLANK('Master List'!AE141),"",'Master List'!AE141)</f>
        <v/>
      </c>
      <c r="Z63" s="60" t="str">
        <f>IF(ISBLANK('Master List'!AF141),"",'Master List'!AF141)</f>
        <v/>
      </c>
      <c r="AA63" s="60" t="str">
        <f>IF(ISBLANK('Master List'!Q141),"",'Master List'!Q141)</f>
        <v>Ilpo Juhola, Manager--Fuel Contracts</v>
      </c>
      <c r="AB63" s="60" t="str">
        <f>IF(ISBLANK('Master List'!R141),"",'Master List'!R141)</f>
        <v>358-9-8186508</v>
      </c>
      <c r="AC63" s="60" t="str">
        <f>IF(ISBLANK('Master List'!S141),"",'Master List'!S141)</f>
        <v>358-9-8186900</v>
      </c>
      <c r="AD63" s="60" t="str">
        <f>IF(ISBLANK('Master List'!T141),"",'Master List'!T141)</f>
        <v>ilpo.juhola@finnair.com</v>
      </c>
      <c r="AE63" s="60" t="str">
        <f>IF(ISBLANK('Master List'!U141),"",'Master List'!U141)</f>
        <v>Mail Stop JQ/16, 01053 Finnair, FINLAND</v>
      </c>
      <c r="AF63" s="60" t="str">
        <f>IF(ISBLANK('Master List'!I141),"",'Master List'!I141)</f>
        <v/>
      </c>
      <c r="AG63" s="75"/>
      <c r="AH63" s="75"/>
      <c r="AI63" s="75"/>
      <c r="AJ63" s="75"/>
      <c r="AK63" s="75"/>
      <c r="AL63" s="75"/>
      <c r="AM63" s="75"/>
      <c r="AN63" s="75"/>
      <c r="AO63" s="75"/>
    </row>
    <row r="64" spans="1:41" x14ac:dyDescent="0.25">
      <c r="A64" s="60" t="str">
        <f>IF(ISBLANK('Master List'!A145),"",'Master List'!A145)</f>
        <v>Folcrum LTD Partnership</v>
      </c>
      <c r="B64" s="60" t="str">
        <f>IF(ISBLANK('Master List'!C145),"",'Master List'!C145)</f>
        <v/>
      </c>
      <c r="C64" s="60" t="str">
        <f>IF(ISBLANK('Master List'!H145),"",'Master List'!H145)</f>
        <v/>
      </c>
      <c r="D64" s="154" t="str">
        <f>IF(ISBLANK('Master List'!B145),"",'Master List'!B145)</f>
        <v>Everyone Else</v>
      </c>
      <c r="E64" s="60" t="str">
        <f>IF(ISBLANK('Master List'!G145),"",'Master List'!G145)</f>
        <v>EOL</v>
      </c>
      <c r="F64" s="60" t="str">
        <f>IF(ISBLANK('Master List'!V145),"",'Master List'!V145)</f>
        <v/>
      </c>
      <c r="G64" s="60" t="str">
        <f>IF(ISBLANK('Master List'!D145),"",'Master List'!D145)</f>
        <v/>
      </c>
      <c r="H64" s="60">
        <f>IF(ISBLANK('Master List'!W145),"",'Master List'!W145)</f>
        <v>119.36</v>
      </c>
      <c r="I64" s="60" t="str">
        <f>IF(ISBLANK('Master List'!E145),"",'Master List'!E145)</f>
        <v>TB</v>
      </c>
      <c r="J64" s="60" t="str">
        <f>IF(ISBLANK('Master List'!K145),"",'Master List'!K145)</f>
        <v>NO</v>
      </c>
      <c r="K64" s="60" t="str">
        <f>IF(ISBLANK('Master List'!L145),"",'Master List'!L145)</f>
        <v>NO</v>
      </c>
      <c r="L64" s="60" t="str">
        <f>IF(ISBLANK('Master List'!M145),"",'Master List'!M145)</f>
        <v/>
      </c>
      <c r="M64" s="60" t="str">
        <f>IF(ISBLANK('Master List'!N145),"",'Master List'!N145)</f>
        <v/>
      </c>
      <c r="N64" s="60" t="str">
        <f>IF(ISBLANK('Master List'!O145),"",'Master List'!O145)</f>
        <v>???</v>
      </c>
      <c r="O64" s="60" t="str">
        <f>IF(ISBLANK('Master List'!P145),"",'Master List'!P145)</f>
        <v/>
      </c>
      <c r="P64" s="60" t="str">
        <f>IF(ISBLANK('Master List'!J145),"",'Master List'!J145)</f>
        <v>NO TRADES</v>
      </c>
      <c r="Q64" s="60" t="str">
        <f>IF(ISBLANK('Master List'!F145),"",'Master List'!F145)</f>
        <v>Bryan Hull</v>
      </c>
      <c r="R64" s="60" t="str">
        <f>IF(ISBLANK('Master List'!X145),"",'Master List'!X145)</f>
        <v/>
      </c>
      <c r="S64" s="60" t="str">
        <f>IF(ISBLANK('Master List'!Y145),"",'Master List'!Y145)</f>
        <v/>
      </c>
      <c r="T64" s="60" t="str">
        <f>IF(ISBLANK('Master List'!Z145),"",'Master List'!Z145)</f>
        <v/>
      </c>
      <c r="U64" s="60" t="str">
        <f>IF(ISBLANK('Master List'!AA145),"",'Master List'!AA145)</f>
        <v/>
      </c>
      <c r="V64" s="60" t="str">
        <f>IF(ISBLANK('Master List'!AB145),"",'Master List'!AB145)</f>
        <v/>
      </c>
      <c r="W64" s="60" t="str">
        <f>IF(ISBLANK('Master List'!AC145),"",'Master List'!AC145)</f>
        <v/>
      </c>
      <c r="X64" s="60" t="str">
        <f>IF(ISBLANK('Master List'!AD145),"",'Master List'!AD145)</f>
        <v>N</v>
      </c>
      <c r="Y64" s="60" t="str">
        <f>IF(ISBLANK('Master List'!AE145),"",'Master List'!AE145)</f>
        <v/>
      </c>
      <c r="Z64" s="60" t="str">
        <f>IF(ISBLANK('Master List'!AF145),"",'Master List'!AF145)</f>
        <v/>
      </c>
      <c r="AA64" s="60" t="str">
        <f>IF(ISBLANK('Master List'!Q145),"",'Master List'!Q145)</f>
        <v/>
      </c>
      <c r="AB64" s="60" t="str">
        <f>IF(ISBLANK('Master List'!R145),"",'Master List'!R145)</f>
        <v/>
      </c>
      <c r="AC64" s="60" t="str">
        <f>IF(ISBLANK('Master List'!S145),"",'Master List'!S145)</f>
        <v/>
      </c>
      <c r="AD64" s="60" t="str">
        <f>IF(ISBLANK('Master List'!T145),"",'Master List'!T145)</f>
        <v/>
      </c>
      <c r="AE64" s="60" t="str">
        <f>IF(ISBLANK('Master List'!U145),"",'Master List'!U145)</f>
        <v/>
      </c>
      <c r="AF64" s="60" t="str">
        <f>IF(ISBLANK('Master List'!I145),"",'Master List'!I145)</f>
        <v>phone#? Contact name?</v>
      </c>
      <c r="AG64" s="75"/>
      <c r="AH64" s="75"/>
      <c r="AI64" s="75"/>
      <c r="AJ64" s="75"/>
      <c r="AK64" s="75"/>
      <c r="AL64" s="75"/>
      <c r="AM64" s="75"/>
      <c r="AN64" s="75"/>
      <c r="AO64" s="75"/>
    </row>
    <row r="65" spans="1:41" ht="26.4" x14ac:dyDescent="0.25">
      <c r="A65" s="60" t="str">
        <f>IF(ISBLANK('Master List'!A147),"",'Master List'!A147)</f>
        <v>Formosa Plastics Corp.</v>
      </c>
      <c r="B65" s="60" t="str">
        <f>IF(ISBLANK('Master List'!C147),"",'Master List'!C147)</f>
        <v>Waiting on CP</v>
      </c>
      <c r="C65" s="60" t="str">
        <f>IF(ISBLANK('Master List'!H147),"",'Master List'!H147)</f>
        <v>EOL</v>
      </c>
      <c r="D65" s="154" t="str">
        <f>IF(ISBLANK('Master List'!B147),"",'Master List'!B147)</f>
        <v>Top 200</v>
      </c>
      <c r="E65" s="60" t="str">
        <f>IF(ISBLANK('Master List'!G147),"",'Master List'!G147)</f>
        <v>EOL</v>
      </c>
      <c r="F65" s="60" t="str">
        <f>IF(ISBLANK('Master List'!V147),"",'Master List'!V147)</f>
        <v/>
      </c>
      <c r="G65" s="60">
        <f>IF(ISBLANK('Master List'!D147),"",'Master List'!D147)</f>
        <v>36726</v>
      </c>
      <c r="H65" s="60" t="str">
        <f>IF(ISBLANK('Master List'!W147),"",'Master List'!W147)</f>
        <v/>
      </c>
      <c r="I65" s="60" t="str">
        <f>IF(ISBLANK('Master List'!E147),"",'Master List'!E147)</f>
        <v>CAB</v>
      </c>
      <c r="J65" s="60" t="str">
        <f>IF(ISBLANK('Master List'!K147),"",'Master List'!K147)</f>
        <v>Y</v>
      </c>
      <c r="K65" s="60" t="str">
        <f>IF(ISBLANK('Master List'!L147),"",'Master List'!L147)</f>
        <v>sent 7/19/00</v>
      </c>
      <c r="L65" s="60" t="str">
        <f>IF(ISBLANK('Master List'!M147),"",'Master List'!M147)</f>
        <v/>
      </c>
      <c r="M65" s="60" t="str">
        <f>IF(ISBLANK('Master List'!N147),"",'Master List'!N147)</f>
        <v/>
      </c>
      <c r="N65" s="60" t="str">
        <f>IF(ISBLANK('Master List'!O147),"",'Master List'!O147)</f>
        <v/>
      </c>
      <c r="O65" s="60" t="str">
        <f>IF(ISBLANK('Master List'!P147),"",'Master List'!P147)</f>
        <v/>
      </c>
      <c r="P65" s="60" t="str">
        <f>IF(ISBLANK('Master List'!J147),"",'Master List'!J147)</f>
        <v/>
      </c>
      <c r="Q65" s="60" t="str">
        <f>IF(ISBLANK('Master List'!F147),"",'Master List'!F147)</f>
        <v/>
      </c>
      <c r="R65" s="60" t="str">
        <f>IF(ISBLANK('Master List'!X147),"",'Master List'!X147)</f>
        <v/>
      </c>
      <c r="S65" s="60" t="str">
        <f>IF(ISBLANK('Master List'!Y147),"",'Master List'!Y147)</f>
        <v/>
      </c>
      <c r="T65" s="60" t="str">
        <f>IF(ISBLANK('Master List'!Z147),"",'Master List'!Z147)</f>
        <v/>
      </c>
      <c r="U65" s="60" t="str">
        <f>IF(ISBLANK('Master List'!AA147),"",'Master List'!AA147)</f>
        <v/>
      </c>
      <c r="V65" s="60" t="str">
        <f>IF(ISBLANK('Master List'!AB147),"",'Master List'!AB147)</f>
        <v/>
      </c>
      <c r="W65" s="60" t="str">
        <f>IF(ISBLANK('Master List'!AC147),"",'Master List'!AC147)</f>
        <v/>
      </c>
      <c r="X65" s="60" t="str">
        <f>IF(ISBLANK('Master List'!AD147),"",'Master List'!AD147)</f>
        <v/>
      </c>
      <c r="Y65" s="60" t="str">
        <f>IF(ISBLANK('Master List'!AE147),"",'Master List'!AE147)</f>
        <v/>
      </c>
      <c r="Z65" s="60" t="str">
        <f>IF(ISBLANK('Master List'!AF147),"",'Master List'!AF147)</f>
        <v/>
      </c>
      <c r="AA65" s="60" t="str">
        <f>IF(ISBLANK('Master List'!Q147),"",'Master List'!Q147)</f>
        <v>Wesley Lin</v>
      </c>
      <c r="AB65" s="60" t="str">
        <f>IF(ISBLANK('Master List'!R147),"",'Master List'!R147)</f>
        <v>361-987-2603</v>
      </c>
      <c r="AC65" s="60" t="str">
        <f>IF(ISBLANK('Master List'!S147),"",'Master List'!S147)</f>
        <v>512-987-2283</v>
      </c>
      <c r="AD65" s="60" t="str">
        <f>IF(ISBLANK('Master List'!T147),"",'Master List'!T147)</f>
        <v>wenchenwesleylin@yahoo.com</v>
      </c>
      <c r="AE65" s="60" t="str">
        <f>IF(ISBLANK('Master List'!U147),"",'Master List'!U147)</f>
        <v/>
      </c>
      <c r="AF65" s="60" t="str">
        <f>IF(ISBLANK('Master List'!I147),"",'Master List'!I147)</f>
        <v>Larry Karl is our contact, but he does not have internet access.  I filled out and faxed form to Larry to get Wesley to execute.  CAB will follow up.</v>
      </c>
      <c r="AG65" s="75"/>
      <c r="AH65" s="75"/>
      <c r="AI65" s="75"/>
      <c r="AJ65" s="75"/>
      <c r="AK65" s="75"/>
      <c r="AL65" s="75"/>
      <c r="AM65" s="75"/>
      <c r="AN65" s="75"/>
      <c r="AO65" s="75"/>
    </row>
    <row r="66" spans="1:41" ht="39.6" x14ac:dyDescent="0.25">
      <c r="A66" s="60" t="str">
        <f>IF(ISBLANK('Master List'!A148),"",'Master List'!A148)</f>
        <v>Formosa Plastics Corp/ Neumin</v>
      </c>
      <c r="B66" s="60" t="str">
        <f>IF(ISBLANK('Master List'!C148),"",'Master List'!C148)</f>
        <v>Waiting on CP</v>
      </c>
      <c r="C66" s="60" t="str">
        <f>IF(ISBLANK('Master List'!H148),"",'Master List'!H148)</f>
        <v xml:space="preserve">No Calls from EOL Mktrs </v>
      </c>
      <c r="D66" s="154" t="str">
        <f>IF(ISBLANK('Master List'!B148),"",'Master List'!B148)</f>
        <v>Top 200</v>
      </c>
      <c r="E66" s="60" t="str">
        <f>IF(ISBLANK('Master List'!G148),"",'Master List'!G148)</f>
        <v>NA</v>
      </c>
      <c r="F66" s="60" t="str">
        <f>IF(ISBLANK('Master List'!V148),"",'Master List'!V148)</f>
        <v/>
      </c>
      <c r="G66" s="60">
        <f>IF(ISBLANK('Master List'!D148),"",'Master List'!D148)</f>
        <v>36726</v>
      </c>
      <c r="H66" s="60">
        <f>IF(ISBLANK('Master List'!W148),"",'Master List'!W148)</f>
        <v>54.848999999999997</v>
      </c>
      <c r="I66" s="60" t="str">
        <f>IF(ISBLANK('Master List'!E148),"",'Master List'!E148)</f>
        <v>CAB</v>
      </c>
      <c r="J66" s="60" t="str">
        <f>IF(ISBLANK('Master List'!K148),"",'Master List'!K148)</f>
        <v>Y</v>
      </c>
      <c r="K66" s="60" t="str">
        <f>IF(ISBLANK('Master List'!L148),"",'Master List'!L148)</f>
        <v>Application sent to W. Chin</v>
      </c>
      <c r="L66" s="60" t="str">
        <f>IF(ISBLANK('Master List'!M148),"",'Master List'!M148)</f>
        <v/>
      </c>
      <c r="M66" s="60" t="str">
        <f>IF(ISBLANK('Master List'!N148),"",'Master List'!N148)</f>
        <v/>
      </c>
      <c r="N66" s="60" t="str">
        <f>IF(ISBLANK('Master List'!O148),"",'Master List'!O148)</f>
        <v>FORMOSAPLACOR</v>
      </c>
      <c r="O66" s="60" t="str">
        <f>IF(ISBLANK('Master List'!P148),"",'Master List'!P148)</f>
        <v/>
      </c>
      <c r="P66" s="60" t="str">
        <f>IF(ISBLANK('Master List'!J148),"",'Master List'!J148)</f>
        <v/>
      </c>
      <c r="Q66" s="60" t="str">
        <f>IF(ISBLANK('Master List'!F148),"",'Master List'!F148)</f>
        <v/>
      </c>
      <c r="R66" s="60">
        <f>IF(ISBLANK('Master List'!X148),"",'Master List'!X148)</f>
        <v>36697</v>
      </c>
      <c r="S66" s="60" t="str">
        <f>IF(ISBLANK('Master List'!Y148),"",'Master List'!Y148)</f>
        <v/>
      </c>
      <c r="T66" s="60">
        <f>IF(ISBLANK('Master List'!Z148),"",'Master List'!Z148)</f>
        <v>36133</v>
      </c>
      <c r="U66" s="60" t="str">
        <f>IF(ISBLANK('Master List'!AA148),"",'Master List'!AA148)</f>
        <v>ER8283.1, Gulf Coast Ethane, 25,000 Barrels/month Dec98</v>
      </c>
      <c r="V66" s="60" t="str">
        <f>IF(ISBLANK('Master List'!AB148),"",'Master List'!AB148)</f>
        <v/>
      </c>
      <c r="W66" s="60" t="str">
        <f>IF(ISBLANK('Master List'!AC148),"",'Master List'!AC148)</f>
        <v/>
      </c>
      <c r="X66" s="60" t="str">
        <f>IF(ISBLANK('Master List'!AD148),"",'Master List'!AD148)</f>
        <v>N</v>
      </c>
      <c r="Y66" s="60" t="str">
        <f>IF(ISBLANK('Master List'!AE148),"",'Master List'!AE148)</f>
        <v/>
      </c>
      <c r="Z66" s="60" t="str">
        <f>IF(ISBLANK('Master List'!AF148),"",'Master List'!AF148)</f>
        <v/>
      </c>
      <c r="AA66" s="60" t="str">
        <f>IF(ISBLANK('Master List'!Q148),"",'Master List'!Q148)</f>
        <v>Larry Karl</v>
      </c>
      <c r="AB66" s="60" t="str">
        <f>IF(ISBLANK('Master List'!R148),"",'Master List'!R148)</f>
        <v>361-987-8922</v>
      </c>
      <c r="AC66" s="60" t="str">
        <f>IF(ISBLANK('Master List'!S148),"",'Master List'!S148)</f>
        <v>361-987-8924</v>
      </c>
      <c r="AD66" s="60" t="str">
        <f>IF(ISBLANK('Master List'!T148),"",'Master List'!T148)</f>
        <v>wenchenwesley@yahoo.com</v>
      </c>
      <c r="AE66" s="60" t="str">
        <f>IF(ISBLANK('Master List'!U148),"",'Master List'!U148)</f>
        <v>103 Fannin Rd Point Comfort TX 77978</v>
      </c>
      <c r="AF66" s="60" t="str">
        <f>IF(ISBLANK('Master List'!I148),"",'Master List'!I148)</f>
        <v/>
      </c>
      <c r="AG66" s="75"/>
      <c r="AH66" s="75"/>
      <c r="AI66" s="75"/>
      <c r="AJ66" s="75"/>
      <c r="AK66" s="75"/>
      <c r="AL66" s="75"/>
      <c r="AM66" s="75"/>
      <c r="AN66" s="75"/>
      <c r="AO66" s="75"/>
    </row>
    <row r="67" spans="1:41" ht="39.6" x14ac:dyDescent="0.25">
      <c r="A67" s="60" t="str">
        <f>IF(ISBLANK('Master List'!A149),"",'Master List'!A149)</f>
        <v>Fort James Corp</v>
      </c>
      <c r="B67" s="60" t="str">
        <f>IF(ISBLANK('Master List'!C149),"",'Master List'!C149)</f>
        <v>clickpaper.com - Dead</v>
      </c>
      <c r="C67" s="60" t="str">
        <f>IF(ISBLANK('Master List'!H149),"",'Master List'!H149)</f>
        <v>On the DO NOT CALL LIST because of clickpaper.com. Taken Over by GP</v>
      </c>
      <c r="D67" s="154" t="str">
        <f>IF(ISBLANK('Master List'!B149),"",'Master List'!B149)</f>
        <v>Top 200</v>
      </c>
      <c r="E67" s="60" t="str">
        <f>IF(ISBLANK('Master List'!G149),"",'Master List'!G149)</f>
        <v>NA</v>
      </c>
      <c r="F67" s="60" t="str">
        <f>IF(ISBLANK('Master List'!V149),"",'Master List'!V149)</f>
        <v/>
      </c>
      <c r="G67" s="60">
        <f>IF(ISBLANK('Master List'!D149),"",'Master List'!D149)</f>
        <v>36728</v>
      </c>
      <c r="H67" s="60">
        <f>IF(ISBLANK('Master List'!W149),"",'Master List'!W149)</f>
        <v>34.253</v>
      </c>
      <c r="I67" s="60" t="str">
        <f>IF(ISBLANK('Master List'!E149),"",'Master List'!E149)</f>
        <v>TB</v>
      </c>
      <c r="J67" s="60" t="str">
        <f>IF(ISBLANK('Master List'!K149),"",'Master List'!K149)</f>
        <v>Y</v>
      </c>
      <c r="K67" s="60" t="str">
        <f>IF(ISBLANK('Master List'!L149),"",'Master List'!L149)</f>
        <v>NO</v>
      </c>
      <c r="L67" s="60" t="str">
        <f>IF(ISBLANK('Master List'!M149),"",'Master List'!M149)</f>
        <v/>
      </c>
      <c r="M67" s="60" t="str">
        <f>IF(ISBLANK('Master List'!N149),"",'Master List'!N149)</f>
        <v/>
      </c>
      <c r="N67" s="60" t="str">
        <f>IF(ISBLANK('Master List'!O149),"",'Master List'!O149)</f>
        <v>FORTJAMESCOR</v>
      </c>
      <c r="O67" s="60" t="str">
        <f>IF(ISBLANK('Master List'!P149),"",'Master List'!P149)</f>
        <v/>
      </c>
      <c r="P67" s="60" t="str">
        <f>IF(ISBLANK('Master List'!J149),"",'Master List'!J149)</f>
        <v/>
      </c>
      <c r="Q67" s="60" t="str">
        <f>IF(ISBLANK('Master List'!F149),"",'Master List'!F149)</f>
        <v>Harry Bucalo</v>
      </c>
      <c r="R67" s="60" t="str">
        <f>IF(ISBLANK('Master List'!X149),"",'Master List'!X149)</f>
        <v>NO FINANCIAL TRADES</v>
      </c>
      <c r="S67" s="60" t="str">
        <f>IF(ISBLANK('Master List'!Y149),"",'Master List'!Y149)</f>
        <v/>
      </c>
      <c r="T67" s="60">
        <f>IF(ISBLANK('Master List'!Z149),"",'Master List'!Z149)</f>
        <v>36684</v>
      </c>
      <c r="U67" s="60" t="str">
        <f>IF(ISBLANK('Master List'!AA149),"",'Master List'!AA149)</f>
        <v>NL8755.1, 4,000 MMBtus/day, nov00-mar01</v>
      </c>
      <c r="V67" s="60" t="str">
        <f>IF(ISBLANK('Master List'!AB149),"",'Master List'!AB149)</f>
        <v/>
      </c>
      <c r="W67" s="60" t="str">
        <f>IF(ISBLANK('Master List'!AC149),"",'Master List'!AC149)</f>
        <v/>
      </c>
      <c r="X67" s="60" t="str">
        <f>IF(ISBLANK('Master List'!AD149),"",'Master List'!AD149)</f>
        <v>P</v>
      </c>
      <c r="Y67" s="60">
        <f>IF(ISBLANK('Master List'!AE149),"",'Master List'!AE149)</f>
        <v>35942</v>
      </c>
      <c r="Z67" s="60" t="str">
        <f>IF(ISBLANK('Master List'!AF149),"",'Master List'!AF149)</f>
        <v>ECT-ECT ISDA.  Draft sent on 5/27/98.  David Barr, Brandon Wax, Tana Jones, Sara Shackleton.</v>
      </c>
      <c r="AA67" s="60" t="str">
        <f>IF(ISBLANK('Master List'!Q149),"",'Master List'!Q149)</f>
        <v/>
      </c>
      <c r="AB67" s="60" t="str">
        <f>IF(ISBLANK('Master List'!R149),"",'Master List'!R149)</f>
        <v/>
      </c>
      <c r="AC67" s="60" t="str">
        <f>IF(ISBLANK('Master List'!S149),"",'Master List'!S149)</f>
        <v/>
      </c>
      <c r="AD67" s="60" t="str">
        <f>IF(ISBLANK('Master List'!T149),"",'Master List'!T149)</f>
        <v/>
      </c>
      <c r="AE67" s="60" t="str">
        <f>IF(ISBLANK('Master List'!U149),"",'Master List'!U149)</f>
        <v/>
      </c>
      <c r="AF67" s="60" t="str">
        <f>IF(ISBLANK('Master List'!I149),"",'Master List'!I149)</f>
        <v>Paper Company</v>
      </c>
      <c r="AG67" s="75"/>
      <c r="AH67" s="75"/>
      <c r="AI67" s="75"/>
      <c r="AJ67" s="75"/>
      <c r="AK67" s="75"/>
      <c r="AL67" s="75"/>
      <c r="AM67" s="75"/>
      <c r="AN67" s="75"/>
      <c r="AO67" s="75"/>
    </row>
    <row r="68" spans="1:41" ht="39.6" x14ac:dyDescent="0.25">
      <c r="A68" s="60" t="str">
        <f>IF(ISBLANK('Master List'!A150),"",'Master List'!A150)</f>
        <v>Fox River Paper Company</v>
      </c>
      <c r="B68" s="60" t="str">
        <f>IF(ISBLANK('Master List'!C150),"",'Master List'!C150)</f>
        <v>Waiting on CP</v>
      </c>
      <c r="C68" s="60" t="str">
        <f>IF(ISBLANK('Master List'!H150),"",'Master List'!H150)</f>
        <v>JF called and sent application.-Called Steve three times</v>
      </c>
      <c r="D68" s="154" t="str">
        <f>IF(ISBLANK('Master List'!B150),"",'Master List'!B150)</f>
        <v>Top 200</v>
      </c>
      <c r="E68" s="60" t="str">
        <f>IF(ISBLANK('Master List'!G150),"",'Master List'!G150)</f>
        <v>EOL</v>
      </c>
      <c r="F68" s="60" t="str">
        <f>IF(ISBLANK('Master List'!V150),"",'Master List'!V150)</f>
        <v/>
      </c>
      <c r="G68" s="60">
        <f>IF(ISBLANK('Master List'!D150),"",'Master List'!D150)</f>
        <v>36790</v>
      </c>
      <c r="H68" s="60">
        <f>IF(ISBLANK('Master List'!W150),"",'Master List'!W150)</f>
        <v>12.164999999999999</v>
      </c>
      <c r="I68" s="60" t="str">
        <f>IF(ISBLANK('Master List'!E150),"",'Master List'!E150)</f>
        <v>JF</v>
      </c>
      <c r="J68" s="60" t="str">
        <f>IF(ISBLANK('Master List'!K150),"",'Master List'!K150)</f>
        <v/>
      </c>
      <c r="K68" s="60" t="str">
        <f>IF(ISBLANK('Master List'!L150),"",'Master List'!L150)</f>
        <v>Application sent 7-10-00</v>
      </c>
      <c r="L68" s="60" t="str">
        <f>IF(ISBLANK('Master List'!M150),"",'Master List'!M150)</f>
        <v/>
      </c>
      <c r="M68" s="60" t="str">
        <f>IF(ISBLANK('Master List'!N150),"",'Master List'!N150)</f>
        <v/>
      </c>
      <c r="N68" s="60" t="str">
        <f>IF(ISBLANK('Master List'!O150),"",'Master List'!O150)</f>
        <v>FOXRIVFIB</v>
      </c>
      <c r="O68" s="60" t="str">
        <f>IF(ISBLANK('Master List'!P150),"",'Master List'!P150)</f>
        <v/>
      </c>
      <c r="P68" s="60" t="str">
        <f>IF(ISBLANK('Master List'!J150),"",'Master List'!J150)</f>
        <v>NO TRADES</v>
      </c>
      <c r="Q68" s="60" t="str">
        <f>IF(ISBLANK('Master List'!F150),"",'Master List'!F150)</f>
        <v>Bryan Hull</v>
      </c>
      <c r="R68" s="60" t="str">
        <f>IF(ISBLANK('Master List'!X150),"",'Master List'!X150)</f>
        <v/>
      </c>
      <c r="S68" s="60" t="str">
        <f>IF(ISBLANK('Master List'!Y150),"",'Master List'!Y150)</f>
        <v/>
      </c>
      <c r="T68" s="60" t="str">
        <f>IF(ISBLANK('Master List'!Z150),"",'Master List'!Z150)</f>
        <v/>
      </c>
      <c r="U68" s="60" t="str">
        <f>IF(ISBLANK('Master List'!AA150),"",'Master List'!AA150)</f>
        <v/>
      </c>
      <c r="V68" s="60" t="str">
        <f>IF(ISBLANK('Master List'!AB150),"",'Master List'!AB150)</f>
        <v/>
      </c>
      <c r="W68" s="60" t="str">
        <f>IF(ISBLANK('Master List'!AC150),"",'Master List'!AC150)</f>
        <v/>
      </c>
      <c r="X68" s="60" t="str">
        <f>IF(ISBLANK('Master List'!AD150),"",'Master List'!AD150)</f>
        <v>P</v>
      </c>
      <c r="Y68" s="60" t="str">
        <f>IF(ISBLANK('Master List'!AE150),"",'Master List'!AE150)</f>
        <v/>
      </c>
      <c r="Z68" s="60" t="str">
        <f>IF(ISBLANK('Master List'!AF150),"",'Master List'!AF150)</f>
        <v>DRAFT ON 7/24/98. MICHAEL MOULTON, TANYA ROHAUER, MARIE HEARD, SARA SHACKLETON</v>
      </c>
      <c r="AA68" s="60" t="str">
        <f>IF(ISBLANK('Master List'!Q150),"",'Master List'!Q150)</f>
        <v>Steve Milhaupt</v>
      </c>
      <c r="AB68" s="60" t="str">
        <f>IF(ISBLANK('Master List'!R150),"",'Master List'!R150)</f>
        <v>920-733-7341</v>
      </c>
      <c r="AC68" s="60" t="str">
        <f>IF(ISBLANK('Master List'!S150),"",'Master List'!S150)</f>
        <v>920-733-2975</v>
      </c>
      <c r="AD68" s="60" t="str">
        <f>IF(ISBLANK('Master List'!T150),"",'Master List'!T150)</f>
        <v/>
      </c>
      <c r="AE68" s="60" t="str">
        <f>IF(ISBLANK('Master List'!U150),"",'Master List'!U150)</f>
        <v>100 West Lawrence St PO Box 2215 Appleton WI  59914-2215</v>
      </c>
      <c r="AF68" s="60" t="str">
        <f>IF(ISBLANK('Master List'!I150),"",'Master List'!I150)</f>
        <v xml:space="preserve">Faxed application on 7-11-00-Steve wanted an rfq-told him to call Jen-reissued guest ID and password that I orginally sent on 8/7 on 9/6-still interested in the system, low on his list </v>
      </c>
      <c r="AG68" s="75"/>
      <c r="AH68" s="75"/>
      <c r="AI68" s="75"/>
      <c r="AJ68" s="75"/>
      <c r="AK68" s="75"/>
      <c r="AL68" s="75"/>
      <c r="AM68" s="75"/>
      <c r="AN68" s="75"/>
      <c r="AO68" s="75"/>
    </row>
    <row r="69" spans="1:41" ht="26.4" x14ac:dyDescent="0.25">
      <c r="A69" s="60" t="str">
        <f>IF(ISBLANK('Master List'!A151),"",'Master List'!A151)</f>
        <v>Frito-Lay, Inc.</v>
      </c>
      <c r="B69" s="60" t="str">
        <f>IF(ISBLANK('Master List'!C151),"",'Master List'!C151)</f>
        <v/>
      </c>
      <c r="C69" s="60" t="str">
        <f>IF(ISBLANK('Master List'!H151),"",'Master List'!H151)</f>
        <v/>
      </c>
      <c r="D69" s="154" t="str">
        <f>IF(ISBLANK('Master List'!B151),"",'Master List'!B151)</f>
        <v>Everyone Else</v>
      </c>
      <c r="E69" s="60" t="str">
        <f>IF(ISBLANK('Master List'!G151),"",'Master List'!G151)</f>
        <v>EOL</v>
      </c>
      <c r="F69" s="60" t="str">
        <f>IF(ISBLANK('Master List'!V151),"",'Master List'!V151)</f>
        <v/>
      </c>
      <c r="G69" s="60" t="str">
        <f>IF(ISBLANK('Master List'!D151),"",'Master List'!D151)</f>
        <v/>
      </c>
      <c r="H69" s="60" t="str">
        <f>IF(ISBLANK('Master List'!W151),"",'Master List'!W151)</f>
        <v/>
      </c>
      <c r="I69" s="60" t="str">
        <f>IF(ISBLANK('Master List'!E151),"",'Master List'!E151)</f>
        <v>CAB</v>
      </c>
      <c r="J69" s="60" t="str">
        <f>IF(ISBLANK('Master List'!K151),"",'Master List'!K151)</f>
        <v>NO</v>
      </c>
      <c r="K69" s="60" t="str">
        <f>IF(ISBLANK('Master List'!L151),"",'Master List'!L151)</f>
        <v>Execute ID</v>
      </c>
      <c r="L69" s="60" t="str">
        <f>IF(ISBLANK('Master List'!M151),"",'Master List'!M151)</f>
        <v>Read Only</v>
      </c>
      <c r="M69" s="60">
        <f>IF(ISBLANK('Master List'!N151),"",'Master List'!N151)</f>
        <v>36714</v>
      </c>
      <c r="N69" s="60" t="str">
        <f>IF(ISBLANK('Master List'!O151),"",'Master List'!O151)</f>
        <v/>
      </c>
      <c r="O69" s="60" t="str">
        <f>IF(ISBLANK('Master List'!P151),"",'Master List'!P151)</f>
        <v/>
      </c>
      <c r="P69" s="60" t="str">
        <f>IF(ISBLANK('Master List'!J151),"",'Master List'!J151)</f>
        <v/>
      </c>
      <c r="Q69" s="60" t="str">
        <f>IF(ISBLANK('Master List'!F151),"",'Master List'!F151)</f>
        <v>Bryan Hull</v>
      </c>
      <c r="R69" s="60" t="str">
        <f>IF(ISBLANK('Master List'!X151),"",'Master List'!X151)</f>
        <v/>
      </c>
      <c r="S69" s="60" t="str">
        <f>IF(ISBLANK('Master List'!Y151),"",'Master List'!Y151)</f>
        <v/>
      </c>
      <c r="T69" s="60" t="str">
        <f>IF(ISBLANK('Master List'!Z151),"",'Master List'!Z151)</f>
        <v/>
      </c>
      <c r="U69" s="60" t="str">
        <f>IF(ISBLANK('Master List'!AA151),"",'Master List'!AA151)</f>
        <v/>
      </c>
      <c r="V69" s="60" t="str">
        <f>IF(ISBLANK('Master List'!AB151),"",'Master List'!AB151)</f>
        <v/>
      </c>
      <c r="W69" s="60" t="str">
        <f>IF(ISBLANK('Master List'!AC151),"",'Master List'!AC151)</f>
        <v/>
      </c>
      <c r="X69" s="60" t="str">
        <f>IF(ISBLANK('Master List'!AD151),"",'Master List'!AD151)</f>
        <v>N</v>
      </c>
      <c r="Y69" s="60" t="str">
        <f>IF(ISBLANK('Master List'!AE151),"",'Master List'!AE151)</f>
        <v/>
      </c>
      <c r="Z69" s="60" t="str">
        <f>IF(ISBLANK('Master List'!AF151),"",'Master List'!AF151)</f>
        <v/>
      </c>
      <c r="AA69" s="60" t="str">
        <f>IF(ISBLANK('Master List'!Q151),"",'Master List'!Q151)</f>
        <v>Rob Schasel</v>
      </c>
      <c r="AB69" s="60" t="str">
        <f>IF(ISBLANK('Master List'!R151),"",'Master List'!R151)</f>
        <v>972-334-5567</v>
      </c>
      <c r="AC69" s="60" t="str">
        <f>IF(ISBLANK('Master List'!S151),"",'Master List'!S151)</f>
        <v/>
      </c>
      <c r="AD69" s="60" t="str">
        <f>IF(ISBLANK('Master List'!T151),"",'Master List'!T151)</f>
        <v>robert.d.schasel@fritolay.com</v>
      </c>
      <c r="AE69" s="60" t="str">
        <f>IF(ISBLANK('Master List'!U151),"",'Master List'!U151)</f>
        <v>7701 Legacy Dr., Plano TX 75024-4099</v>
      </c>
      <c r="AF69" s="60" t="str">
        <f>IF(ISBLANK('Master List'!I151),"",'Master List'!I151)</f>
        <v>Execute ID sent 2/24/00-Bryan Hull talked to Robert a while back-uses the system sporadically, not ready to transact yet</v>
      </c>
      <c r="AG69" s="75"/>
      <c r="AH69" s="75"/>
      <c r="AI69" s="75"/>
      <c r="AJ69" s="75"/>
      <c r="AK69" s="75"/>
      <c r="AL69" s="75"/>
      <c r="AM69" s="75"/>
      <c r="AN69" s="75"/>
      <c r="AO69" s="75"/>
    </row>
    <row r="70" spans="1:41" x14ac:dyDescent="0.25">
      <c r="A70" s="60" t="str">
        <f>IF(ISBLANK('Master List'!A153),"",'Master List'!A153)</f>
        <v>Fuel &amp; Marine Marketing, L.L.C.</v>
      </c>
      <c r="B70" s="60" t="str">
        <f>IF(ISBLANK('Master List'!C153),"",'Master List'!C153)</f>
        <v>Execute ID</v>
      </c>
      <c r="C70" s="60" t="str">
        <f>IF(ISBLANK('Master List'!H153),"",'Master List'!H153)</f>
        <v/>
      </c>
      <c r="D70" s="154" t="str">
        <f>IF(ISBLANK('Master List'!B153),"",'Master List'!B153)</f>
        <v>Everyone Else</v>
      </c>
      <c r="E70" s="60" t="str">
        <f>IF(ISBLANK('Master List'!G153),"",'Master List'!G153)</f>
        <v>EOL</v>
      </c>
      <c r="F70" s="60" t="str">
        <f>IF(ISBLANK('Master List'!V153),"",'Master List'!V153)</f>
        <v/>
      </c>
      <c r="G70" s="60" t="str">
        <f>IF(ISBLANK('Master List'!D153),"",'Master List'!D153)</f>
        <v/>
      </c>
      <c r="H70" s="60" t="str">
        <f>IF(ISBLANK('Master List'!W153),"",'Master List'!W153)</f>
        <v/>
      </c>
      <c r="I70" s="60" t="str">
        <f>IF(ISBLANK('Master List'!E153),"",'Master List'!E153)</f>
        <v>TBD</v>
      </c>
      <c r="J70" s="60" t="str">
        <f>IF(ISBLANK('Master List'!K153),"",'Master List'!K153)</f>
        <v>NO</v>
      </c>
      <c r="K70" s="60" t="str">
        <f>IF(ISBLANK('Master List'!L153),"",'Master List'!L153)</f>
        <v>Execute ID</v>
      </c>
      <c r="L70" s="60" t="str">
        <f>IF(ISBLANK('Master List'!M153),"",'Master List'!M153)</f>
        <v/>
      </c>
      <c r="M70" s="60" t="str">
        <f>IF(ISBLANK('Master List'!N153),"",'Master List'!N153)</f>
        <v/>
      </c>
      <c r="N70" s="60" t="str">
        <f>IF(ISBLANK('Master List'!O153),"",'Master List'!O153)</f>
        <v/>
      </c>
      <c r="O70" s="60" t="str">
        <f>IF(ISBLANK('Master List'!P153),"",'Master List'!P153)</f>
        <v/>
      </c>
      <c r="P70" s="60" t="str">
        <f>IF(ISBLANK('Master List'!J153),"",'Master List'!J153)</f>
        <v/>
      </c>
      <c r="Q70" s="60" t="str">
        <f>IF(ISBLANK('Master List'!F153),"",'Master List'!F153)</f>
        <v>Bryan Hull</v>
      </c>
      <c r="R70" s="60" t="str">
        <f>IF(ISBLANK('Master List'!X153),"",'Master List'!X153)</f>
        <v/>
      </c>
      <c r="S70" s="60" t="str">
        <f>IF(ISBLANK('Master List'!Y153),"",'Master List'!Y153)</f>
        <v/>
      </c>
      <c r="T70" s="60" t="str">
        <f>IF(ISBLANK('Master List'!Z153),"",'Master List'!Z153)</f>
        <v/>
      </c>
      <c r="U70" s="60" t="str">
        <f>IF(ISBLANK('Master List'!AA153),"",'Master List'!AA153)</f>
        <v/>
      </c>
      <c r="V70" s="60" t="str">
        <f>IF(ISBLANK('Master List'!AB153),"",'Master List'!AB153)</f>
        <v/>
      </c>
      <c r="W70" s="60" t="str">
        <f>IF(ISBLANK('Master List'!AC153),"",'Master List'!AC153)</f>
        <v/>
      </c>
      <c r="X70" s="60" t="str">
        <f>IF(ISBLANK('Master List'!AD153),"",'Master List'!AD153)</f>
        <v>N</v>
      </c>
      <c r="Y70" s="60" t="str">
        <f>IF(ISBLANK('Master List'!AE153),"",'Master List'!AE153)</f>
        <v/>
      </c>
      <c r="Z70" s="60" t="str">
        <f>IF(ISBLANK('Master List'!AF153),"",'Master List'!AF153)</f>
        <v/>
      </c>
      <c r="AA70" s="60" t="str">
        <f>IF(ISBLANK('Master List'!Q153),"",'Master List'!Q153)</f>
        <v>Herbert Ayala, Susan Cecilia</v>
      </c>
      <c r="AB70" s="60" t="str">
        <f>IF(ISBLANK('Master List'!R153),"",'Master List'!R153)</f>
        <v/>
      </c>
      <c r="AC70" s="60" t="str">
        <f>IF(ISBLANK('Master List'!S153),"",'Master List'!S153)</f>
        <v/>
      </c>
      <c r="AD70" s="60" t="str">
        <f>IF(ISBLANK('Master List'!T153),"",'Master List'!T153)</f>
        <v/>
      </c>
      <c r="AE70" s="60" t="str">
        <f>IF(ISBLANK('Master List'!U153),"",'Master List'!U153)</f>
        <v/>
      </c>
      <c r="AF70" s="60" t="str">
        <f>IF(ISBLANK('Master List'!I153),"",'Master List'!I153)</f>
        <v>Execute ID sent 11/23/99</v>
      </c>
      <c r="AG70" s="75"/>
      <c r="AH70" s="75"/>
      <c r="AI70" s="75"/>
      <c r="AJ70" s="75"/>
      <c r="AK70" s="75"/>
      <c r="AL70" s="75"/>
      <c r="AM70" s="75"/>
      <c r="AN70" s="75"/>
      <c r="AO70" s="75"/>
    </row>
    <row r="71" spans="1:41" ht="52.8" x14ac:dyDescent="0.25">
      <c r="A71" s="60" t="str">
        <f>IF(ISBLANK('Master List'!A156),"",'Master List'!A156)</f>
        <v>General Chem Soda Ash Partners (DBA General Chemical Corp)</v>
      </c>
      <c r="B71" s="60" t="str">
        <f>IF(ISBLANK('Master List'!C156),"",'Master List'!C156)</f>
        <v>Processing in EOL</v>
      </c>
      <c r="C71" s="60" t="str">
        <f>IF(ISBLANK('Master List'!H156),"",'Master List'!H156)</f>
        <v>has application and guest ID. Is reviewing and will send paperwork back next week. 7/21/00. JF Called and explained and sent EOL list. EOL Please follow up-Left John three messages about EOL</v>
      </c>
      <c r="D71" s="154" t="str">
        <f>IF(ISBLANK('Master List'!B156),"",'Master List'!B156)</f>
        <v>Top 200</v>
      </c>
      <c r="E71" s="60" t="str">
        <f>IF(ISBLANK('Master List'!G156),"",'Master List'!G156)</f>
        <v>EOL</v>
      </c>
      <c r="F71" s="60" t="str">
        <f>IF(ISBLANK('Master List'!V156),"",'Master List'!V156)</f>
        <v>**</v>
      </c>
      <c r="G71" s="60">
        <f>IF(ISBLANK('Master List'!D156),"",'Master List'!D156)</f>
        <v>36790</v>
      </c>
      <c r="H71" s="60">
        <f>IF(ISBLANK('Master List'!W156),"",'Master List'!W156)</f>
        <v>14.36</v>
      </c>
      <c r="I71" s="60" t="str">
        <f>IF(ISBLANK('Master List'!E156),"",'Master List'!E156)</f>
        <v>CAB</v>
      </c>
      <c r="J71" s="60" t="str">
        <f>IF(ISBLANK('Master List'!K156),"",'Master List'!K156)</f>
        <v/>
      </c>
      <c r="K71" s="60" t="str">
        <f>IF(ISBLANK('Master List'!L156),"",'Master List'!L156)</f>
        <v>Application sent 7/12/00</v>
      </c>
      <c r="L71" s="60" t="str">
        <f>IF(ISBLANK('Master List'!M156),"",'Master List'!M156)</f>
        <v/>
      </c>
      <c r="M71" s="60" t="str">
        <f>IF(ISBLANK('Master List'!N156),"",'Master List'!N156)</f>
        <v/>
      </c>
      <c r="N71" s="60" t="str">
        <f>IF(ISBLANK('Master List'!O156),"",'Master List'!O156)</f>
        <v>NONE</v>
      </c>
      <c r="O71" s="60" t="str">
        <f>IF(ISBLANK('Master List'!P156),"",'Master List'!P156)</f>
        <v/>
      </c>
      <c r="P71" s="60" t="str">
        <f>IF(ISBLANK('Master List'!J156),"",'Master List'!J156)</f>
        <v>NO TRADES</v>
      </c>
      <c r="Q71" s="60" t="str">
        <f>IF(ISBLANK('Master List'!F156),"",'Master List'!F156)</f>
        <v>Bryan Hull</v>
      </c>
      <c r="R71" s="60" t="str">
        <f>IF(ISBLANK('Master List'!X156),"",'Master List'!X156)</f>
        <v/>
      </c>
      <c r="S71" s="60" t="str">
        <f>IF(ISBLANK('Master List'!Y156),"",'Master List'!Y156)</f>
        <v/>
      </c>
      <c r="T71" s="60" t="str">
        <f>IF(ISBLANK('Master List'!Z156),"",'Master List'!Z156)</f>
        <v/>
      </c>
      <c r="U71" s="60" t="str">
        <f>IF(ISBLANK('Master List'!AA156),"",'Master List'!AA156)</f>
        <v/>
      </c>
      <c r="V71" s="60" t="str">
        <f>IF(ISBLANK('Master List'!AB156),"",'Master List'!AB156)</f>
        <v/>
      </c>
      <c r="W71" s="60" t="str">
        <f>IF(ISBLANK('Master List'!AC156),"",'Master List'!AC156)</f>
        <v/>
      </c>
      <c r="X71" s="60" t="str">
        <f>IF(ISBLANK('Master List'!AD156),"",'Master List'!AD156)</f>
        <v>N</v>
      </c>
      <c r="Y71" s="60" t="str">
        <f>IF(ISBLANK('Master List'!AE156),"",'Master List'!AE156)</f>
        <v/>
      </c>
      <c r="Z71" s="60" t="str">
        <f>IF(ISBLANK('Master List'!AF156),"",'Master List'!AF156)</f>
        <v/>
      </c>
      <c r="AA71" s="60" t="str">
        <f>IF(ISBLANK('Master List'!Q156),"",'Master List'!Q156)</f>
        <v>John Boyle</v>
      </c>
      <c r="AB71" s="60" t="str">
        <f>IF(ISBLANK('Master List'!R156),"",'Master List'!R156)</f>
        <v>973-515-1901</v>
      </c>
      <c r="AC71" s="60" t="str">
        <f>IF(ISBLANK('Master List'!S156),"",'Master List'!S156)</f>
        <v>973-515-3217</v>
      </c>
      <c r="AD71" s="60" t="str">
        <f>IF(ISBLANK('Master List'!T156),"",'Master List'!T156)</f>
        <v>john_boyle@genchem.com</v>
      </c>
      <c r="AE71" s="60" t="str">
        <f>IF(ISBLANK('Master List'!U156),"",'Master List'!U156)</f>
        <v/>
      </c>
      <c r="AF71" s="60" t="str">
        <f>IF(ISBLANK('Master List'!I156),"",'Master List'!I156)</f>
        <v>8/16/2000 PA received by EOL-JF is following up to get financial information for credit so appication does not get closed</v>
      </c>
      <c r="AG71" s="75"/>
      <c r="AH71" s="75"/>
      <c r="AI71" s="75"/>
      <c r="AJ71" s="75"/>
      <c r="AK71" s="75"/>
      <c r="AL71" s="75"/>
      <c r="AM71" s="75"/>
      <c r="AN71" s="75"/>
      <c r="AO71" s="75"/>
    </row>
    <row r="72" spans="1:41" ht="39.6" x14ac:dyDescent="0.25">
      <c r="A72" s="60" t="str">
        <f>IF(ISBLANK('Master List'!A157),"",'Master List'!A157)</f>
        <v>General Electric Co</v>
      </c>
      <c r="B72" s="60" t="str">
        <f>IF(ISBLANK('Master List'!C157),"",'Master List'!C157)</f>
        <v>Execute ID</v>
      </c>
      <c r="C72" s="60" t="str">
        <f>IF(ISBLANK('Master List'!H157),"",'Master List'!H157)</f>
        <v>9/6 spoke to contact and he said they buy power and gas on Intermetrix.</v>
      </c>
      <c r="D72" s="154" t="str">
        <f>IF(ISBLANK('Master List'!B157),"",'Master List'!B157)</f>
        <v>Top 200</v>
      </c>
      <c r="E72" s="60" t="str">
        <f>IF(ISBLANK('Master List'!G157),"",'Master List'!G157)</f>
        <v>EOL</v>
      </c>
      <c r="F72" s="60" t="str">
        <f>IF(ISBLANK('Master List'!V157),"",'Master List'!V157)</f>
        <v/>
      </c>
      <c r="G72" s="60">
        <f>IF(ISBLANK('Master List'!D157),"",'Master List'!D157)</f>
        <v>36718</v>
      </c>
      <c r="H72" s="60">
        <f>IF(ISBLANK('Master List'!W157),"",'Master List'!W157)</f>
        <v>89.811999999999998</v>
      </c>
      <c r="I72" s="60" t="str">
        <f>IF(ISBLANK('Master List'!E157),"",'Master List'!E157)</f>
        <v>JS</v>
      </c>
      <c r="J72" s="60" t="str">
        <f>IF(ISBLANK('Master List'!K157),"",'Master List'!K157)</f>
        <v/>
      </c>
      <c r="K72" s="60" t="str">
        <f>IF(ISBLANK('Master List'!L157),"",'Master List'!L157)</f>
        <v>Execute ID</v>
      </c>
      <c r="L72" s="60" t="str">
        <f>IF(ISBLANK('Master List'!M157),"",'Master List'!M157)</f>
        <v/>
      </c>
      <c r="M72" s="60" t="str">
        <f>IF(ISBLANK('Master List'!N157),"",'Master List'!N157)</f>
        <v/>
      </c>
      <c r="N72" s="60" t="str">
        <f>IF(ISBLANK('Master List'!O157),"",'Master List'!O157)</f>
        <v>GE</v>
      </c>
      <c r="O72" s="60" t="str">
        <f>IF(ISBLANK('Master List'!P157),"",'Master List'!P157)</f>
        <v/>
      </c>
      <c r="P72" s="60" t="str">
        <f>IF(ISBLANK('Master List'!J157),"",'Master List'!J157)</f>
        <v/>
      </c>
      <c r="Q72" s="60" t="str">
        <f>IF(ISBLANK('Master List'!F157),"",'Master List'!F157)</f>
        <v>Harry Bucalo</v>
      </c>
      <c r="R72" s="60">
        <f>IF(ISBLANK('Master List'!X157),"",'Master List'!X157)</f>
        <v>36402</v>
      </c>
      <c r="S72" s="60" t="str">
        <f>IF(ISBLANK('Master List'!Y157),"",'Master List'!Y157)</f>
        <v>N10567.1, Swap, Paper, 350 Tonnes/month Sep99-Dec00</v>
      </c>
      <c r="T72" s="60">
        <f>IF(ISBLANK('Master List'!Z157),"",'Master List'!Z157)</f>
        <v>35496</v>
      </c>
      <c r="U72" s="60" t="str">
        <f>IF(ISBLANK('Master List'!AA157),"",'Master List'!AA157)</f>
        <v>E11409.B, NG, 7,500 MMBtu/day, Feb97</v>
      </c>
      <c r="V72" s="60" t="str">
        <f>IF(ISBLANK('Master List'!AB157),"",'Master List'!AB157)</f>
        <v/>
      </c>
      <c r="W72" s="60" t="str">
        <f>IF(ISBLANK('Master List'!AC157),"",'Master List'!AC157)</f>
        <v/>
      </c>
      <c r="X72" s="60" t="str">
        <f>IF(ISBLANK('Master List'!AD157),"",'Master List'!AD157)</f>
        <v>N</v>
      </c>
      <c r="Y72" s="60" t="str">
        <f>IF(ISBLANK('Master List'!AE157),"",'Master List'!AE157)</f>
        <v/>
      </c>
      <c r="Z72" s="60" t="str">
        <f>IF(ISBLANK('Master List'!AF157),"",'Master List'!AF157)</f>
        <v/>
      </c>
      <c r="AA72" s="60" t="str">
        <f>IF(ISBLANK('Master List'!Q157),"",'Master List'!Q157)</f>
        <v>Robert Schulten</v>
      </c>
      <c r="AB72" s="60" t="str">
        <f>IF(ISBLANK('Master List'!R157),"",'Master List'!R157)</f>
        <v/>
      </c>
      <c r="AC72" s="60" t="str">
        <f>IF(ISBLANK('Master List'!S157),"",'Master List'!S157)</f>
        <v/>
      </c>
      <c r="AD72" s="60" t="str">
        <f>IF(ISBLANK('Master List'!T157),"",'Master List'!T157)</f>
        <v/>
      </c>
      <c r="AE72" s="60" t="str">
        <f>IF(ISBLANK('Master List'!U157),"",'Master List'!U157)</f>
        <v/>
      </c>
      <c r="AF72" s="60" t="str">
        <f>IF(ISBLANK('Master List'!I157),"",'Master List'!I157)</f>
        <v>1/6 lf msg to verify General Electric entity.  1/7 received correct PA.  1/7 verified RS by calling main # for co.</v>
      </c>
      <c r="AG72" s="75"/>
      <c r="AH72" s="75"/>
      <c r="AI72" s="75"/>
      <c r="AJ72" s="75"/>
      <c r="AK72" s="75"/>
      <c r="AL72" s="75"/>
      <c r="AM72" s="75"/>
      <c r="AN72" s="75"/>
      <c r="AO72" s="75"/>
    </row>
    <row r="73" spans="1:41" ht="39.6" x14ac:dyDescent="0.25">
      <c r="A73" s="60" t="str">
        <f>IF(ISBLANK('Master List'!A158),"",'Master List'!A158)</f>
        <v>General Motors Corp</v>
      </c>
      <c r="B73" s="60" t="str">
        <f>IF(ISBLANK('Master List'!C158),"",'Master List'!C158)</f>
        <v>Waiting on CP</v>
      </c>
      <c r="C73" s="60" t="str">
        <f>IF(ISBLANK('Master List'!H158),"",'Master List'!H158)</f>
        <v>Troy Black will Follow Up--with TLC and for further business opportunities</v>
      </c>
      <c r="D73" s="154" t="str">
        <f>IF(ISBLANK('Master List'!B158),"",'Master List'!B158)</f>
        <v>Top 200</v>
      </c>
      <c r="E73" s="60" t="str">
        <f>IF(ISBLANK('Master List'!G158),"",'Master List'!G158)</f>
        <v>MM</v>
      </c>
      <c r="F73" s="60" t="str">
        <f>IF(ISBLANK('Master List'!V158),"",'Master List'!V158)</f>
        <v/>
      </c>
      <c r="G73" s="60">
        <f>IF(ISBLANK('Master List'!D158),"",'Master List'!D158)</f>
        <v>36719</v>
      </c>
      <c r="H73" s="60">
        <f>IF(ISBLANK('Master List'!W158),"",'Master List'!W158)</f>
        <v>73.753</v>
      </c>
      <c r="I73" s="60" t="str">
        <f>IF(ISBLANK('Master List'!E158),"",'Master List'!E158)</f>
        <v>TB</v>
      </c>
      <c r="J73" s="60" t="str">
        <f>IF(ISBLANK('Master List'!K158),"",'Master List'!K158)</f>
        <v>Y</v>
      </c>
      <c r="K73" s="60" t="str">
        <f>IF(ISBLANK('Master List'!L158),"",'Master List'!L158)</f>
        <v>Application sent 6/00</v>
      </c>
      <c r="L73" s="60" t="str">
        <f>IF(ISBLANK('Master List'!M158),"",'Master List'!M158)</f>
        <v/>
      </c>
      <c r="M73" s="60" t="str">
        <f>IF(ISBLANK('Master List'!N158),"",'Master List'!N158)</f>
        <v/>
      </c>
      <c r="N73" s="60" t="str">
        <f>IF(ISBLANK('Master List'!O158),"",'Master List'!O158)</f>
        <v>GENERALMOTCOR</v>
      </c>
      <c r="O73" s="60" t="str">
        <f>IF(ISBLANK('Master List'!P158),"",'Master List'!P158)</f>
        <v/>
      </c>
      <c r="P73" s="60" t="str">
        <f>IF(ISBLANK('Master List'!J158),"",'Master List'!J158)</f>
        <v>NO TRADES</v>
      </c>
      <c r="Q73" s="60" t="str">
        <f>IF(ISBLANK('Master List'!F158),"",'Master List'!F158)</f>
        <v/>
      </c>
      <c r="R73" s="60" t="str">
        <f>IF(ISBLANK('Master List'!X158),"",'Master List'!X158)</f>
        <v/>
      </c>
      <c r="S73" s="60" t="str">
        <f>IF(ISBLANK('Master List'!Y158),"",'Master List'!Y158)</f>
        <v/>
      </c>
      <c r="T73" s="60" t="str">
        <f>IF(ISBLANK('Master List'!Z158),"",'Master List'!Z158)</f>
        <v/>
      </c>
      <c r="U73" s="60" t="str">
        <f>IF(ISBLANK('Master List'!AA158),"",'Master List'!AA158)</f>
        <v/>
      </c>
      <c r="V73" s="60" t="str">
        <f>IF(ISBLANK('Master List'!AB158),"",'Master List'!AB158)</f>
        <v/>
      </c>
      <c r="W73" s="60" t="str">
        <f>IF(ISBLANK('Master List'!AC158),"",'Master List'!AC158)</f>
        <v/>
      </c>
      <c r="X73" s="60" t="str">
        <f>IF(ISBLANK('Master List'!AD158),"",'Master List'!AD158)</f>
        <v>N</v>
      </c>
      <c r="Y73" s="60" t="str">
        <f>IF(ISBLANK('Master List'!AE158),"",'Master List'!AE158)</f>
        <v/>
      </c>
      <c r="Z73" s="60" t="str">
        <f>IF(ISBLANK('Master List'!AF158),"",'Master List'!AF158)</f>
        <v/>
      </c>
      <c r="AA73" s="60" t="str">
        <f>IF(ISBLANK('Master List'!Q158),"",'Master List'!Q158)</f>
        <v>Phil Leach</v>
      </c>
      <c r="AB73" s="60" t="str">
        <f>IF(ISBLANK('Master List'!R158),"",'Master List'!R158)</f>
        <v>313-556-3365</v>
      </c>
      <c r="AC73" s="60" t="str">
        <f>IF(ISBLANK('Master List'!S158),"",'Master List'!S158)</f>
        <v>313-974-9970</v>
      </c>
      <c r="AD73" s="60" t="str">
        <f>IF(ISBLANK('Master List'!T158),"",'Master List'!T158)</f>
        <v>philip.leach@gm.com</v>
      </c>
      <c r="AE73" s="60" t="str">
        <f>IF(ISBLANK('Master List'!U158),"",'Master List'!U158)</f>
        <v>Argonaut "A" 2nd Floor,  Mail Code 482-302250,  485 West Milwaukee,  Detroit, MI  48202</v>
      </c>
      <c r="AF73" s="60" t="str">
        <f>IF(ISBLANK('Master List'!I158),"",'Master List'!I158)</f>
        <v>Phil is working with the TO to get them on.  EOL MARKETERS DO NOT CALL</v>
      </c>
      <c r="AG73" s="75"/>
      <c r="AH73" s="75"/>
      <c r="AI73" s="75"/>
      <c r="AJ73" s="75"/>
      <c r="AK73" s="75"/>
      <c r="AL73" s="75"/>
      <c r="AM73" s="75"/>
      <c r="AN73" s="75"/>
      <c r="AO73" s="75"/>
    </row>
    <row r="74" spans="1:41" ht="39.6" x14ac:dyDescent="0.25">
      <c r="A74" s="60" t="str">
        <f>IF(ISBLANK('Master List'!A159),"",'Master List'!A159)</f>
        <v>Geneva Steel</v>
      </c>
      <c r="B74" s="60" t="str">
        <f>IF(ISBLANK('Master List'!C159),"",'Master List'!C159)</f>
        <v>Waiting on CP</v>
      </c>
      <c r="C74" s="60" t="str">
        <f>IF(ISBLANK('Master List'!H159),"",'Master List'!H159)</f>
        <v>Revived!  They are now interested in EOL.  Harry working on them.</v>
      </c>
      <c r="D74" s="154" t="str">
        <f>IF(ISBLANK('Master List'!B159),"",'Master List'!B159)</f>
        <v>Top 200</v>
      </c>
      <c r="E74" s="60" t="str">
        <f>IF(ISBLANK('Master List'!G159),"",'Master List'!G159)</f>
        <v>EOL</v>
      </c>
      <c r="F74" s="60" t="str">
        <f>IF(ISBLANK('Master List'!V159),"",'Master List'!V159)</f>
        <v/>
      </c>
      <c r="G74" s="60">
        <f>IF(ISBLANK('Master List'!D159),"",'Master List'!D159)</f>
        <v>36789</v>
      </c>
      <c r="H74" s="60">
        <f>IF(ISBLANK('Master List'!W159),"",'Master List'!W159)</f>
        <v>32.877000000000002</v>
      </c>
      <c r="I74" s="60" t="str">
        <f>IF(ISBLANK('Master List'!E159),"",'Master List'!E159)</f>
        <v>SW/LMO</v>
      </c>
      <c r="J74" s="60" t="str">
        <f>IF(ISBLANK('Master List'!K159),"",'Master List'!K159)</f>
        <v/>
      </c>
      <c r="K74" s="60" t="str">
        <f>IF(ISBLANK('Master List'!L159),"",'Master List'!L159)</f>
        <v>Sent Application 7/12/00</v>
      </c>
      <c r="L74" s="60" t="str">
        <f>IF(ISBLANK('Master List'!M159),"",'Master List'!M159)</f>
        <v/>
      </c>
      <c r="M74" s="60" t="str">
        <f>IF(ISBLANK('Master List'!N159),"",'Master List'!N159)</f>
        <v/>
      </c>
      <c r="N74" s="60" t="str">
        <f>IF(ISBLANK('Master List'!O159),"",'Master List'!O159)</f>
        <v>GENEVASTEEL</v>
      </c>
      <c r="O74" s="60" t="str">
        <f>IF(ISBLANK('Master List'!P159),"",'Master List'!P159)</f>
        <v/>
      </c>
      <c r="P74" s="60" t="str">
        <f>IF(ISBLANK('Master List'!J159),"",'Master List'!J159)</f>
        <v/>
      </c>
      <c r="Q74" s="60" t="str">
        <f>IF(ISBLANK('Master List'!F159),"",'Master List'!F159)</f>
        <v>Harry Bucalo</v>
      </c>
      <c r="R74" s="60">
        <f>IF(ISBLANK('Master List'!X159),"",'Master List'!X159)</f>
        <v>34767</v>
      </c>
      <c r="S74" s="60" t="str">
        <f>IF(ISBLANK('Master List'!Y159),"",'Master List'!Y159)</f>
        <v>Swap, E24077.1, 10,000MMBtu/day, April-June96</v>
      </c>
      <c r="T74" s="60" t="str">
        <f>IF(ISBLANK('Master List'!Z159),"",'Master List'!Z159)</f>
        <v/>
      </c>
      <c r="U74" s="60" t="str">
        <f>IF(ISBLANK('Master List'!AA159),"",'Master List'!AA159)</f>
        <v/>
      </c>
      <c r="V74" s="60" t="str">
        <f>IF(ISBLANK('Master List'!AB159),"",'Master List'!AB159)</f>
        <v/>
      </c>
      <c r="W74" s="60" t="str">
        <f>IF(ISBLANK('Master List'!AC159),"",'Master List'!AC159)</f>
        <v/>
      </c>
      <c r="X74" s="60" t="str">
        <f>IF(ISBLANK('Master List'!AD159),"",'Master List'!AD159)</f>
        <v>N</v>
      </c>
      <c r="Y74" s="60" t="str">
        <f>IF(ISBLANK('Master List'!AE159),"",'Master List'!AE159)</f>
        <v/>
      </c>
      <c r="Z74" s="60" t="str">
        <f>IF(ISBLANK('Master List'!AF159),"",'Master List'!AF159)</f>
        <v/>
      </c>
      <c r="AA74" s="60" t="str">
        <f>IF(ISBLANK('Master List'!Q159),"",'Master List'!Q159)</f>
        <v>Gary Carlson/ Ken Johnsen</v>
      </c>
      <c r="AB74" s="60" t="str">
        <f>IF(ISBLANK('Master List'!R159),"",'Master List'!R159)</f>
        <v>801-227-9209/ 801-227-9000</v>
      </c>
      <c r="AC74" s="60" t="str">
        <f>IF(ISBLANK('Master List'!S159),"",'Master List'!S159)</f>
        <v/>
      </c>
      <c r="AD74" s="60" t="str">
        <f>IF(ISBLANK('Master List'!T159),"",'Master List'!T159)</f>
        <v/>
      </c>
      <c r="AE74" s="60" t="str">
        <f>IF(ISBLANK('Master List'!U159),"",'Master List'!U159)</f>
        <v/>
      </c>
      <c r="AF74" s="60" t="str">
        <f>IF(ISBLANK('Master List'!I159),"",'Master List'!I159)</f>
        <v>Sent e-mail, LM with Ken Johnsen 7/19
Not interested in signing legal doc.  Buys gas from Duke and gets pricing from them.</v>
      </c>
      <c r="AG74" s="75"/>
      <c r="AH74" s="75"/>
      <c r="AI74" s="75"/>
      <c r="AJ74" s="75"/>
      <c r="AK74" s="75"/>
      <c r="AL74" s="75"/>
      <c r="AM74" s="75"/>
      <c r="AN74" s="75"/>
      <c r="AO74" s="75"/>
    </row>
    <row r="75" spans="1:41" ht="26.4" x14ac:dyDescent="0.25">
      <c r="A75" s="60" t="str">
        <f>IF(ISBLANK('Master List'!A160),"",'Master List'!A160)</f>
        <v>Georgetown Steel Corp.</v>
      </c>
      <c r="B75" s="60" t="str">
        <f>IF(ISBLANK('Master List'!C160),"",'Master List'!C160)</f>
        <v>Dead</v>
      </c>
      <c r="C75" s="60" t="str">
        <f>IF(ISBLANK('Master List'!H160),"",'Master List'!H160)</f>
        <v>DUPLICATE OF GS INDUSTRIES--same company.  CA to follow up--NO EOL CALL</v>
      </c>
      <c r="D75" s="154" t="str">
        <f>IF(ISBLANK('Master List'!B160),"",'Master List'!B160)</f>
        <v>Top 200</v>
      </c>
      <c r="E75" s="60" t="str">
        <f>IF(ISBLANK('Master List'!G160),"",'Master List'!G160)</f>
        <v>NA</v>
      </c>
      <c r="F75" s="60" t="str">
        <f>IF(ISBLANK('Master List'!V160),"",'Master List'!V160)</f>
        <v>**</v>
      </c>
      <c r="G75" s="60">
        <f>IF(ISBLANK('Master List'!D160),"",'Master List'!D160)</f>
        <v>36734</v>
      </c>
      <c r="H75" s="60">
        <f>IF(ISBLANK('Master List'!W160),"",'Master List'!W160)</f>
        <v>15.242000000000001</v>
      </c>
      <c r="I75" s="60" t="str">
        <f>IF(ISBLANK('Master List'!E160),"",'Master List'!E160)</f>
        <v>CA</v>
      </c>
      <c r="J75" s="60" t="str">
        <f>IF(ISBLANK('Master List'!K160),"",'Master List'!K160)</f>
        <v/>
      </c>
      <c r="K75" s="60" t="str">
        <f>IF(ISBLANK('Master List'!L160),"",'Master List'!L160)</f>
        <v>NO</v>
      </c>
      <c r="L75" s="60" t="str">
        <f>IF(ISBLANK('Master List'!M160),"",'Master List'!M160)</f>
        <v/>
      </c>
      <c r="M75" s="60" t="str">
        <f>IF(ISBLANK('Master List'!N160),"",'Master List'!N160)</f>
        <v/>
      </c>
      <c r="N75" s="60" t="str">
        <f>IF(ISBLANK('Master List'!O160),"",'Master List'!O160)</f>
        <v>INACTIVE</v>
      </c>
      <c r="O75" s="60" t="str">
        <f>IF(ISBLANK('Master List'!P160),"",'Master List'!P160)</f>
        <v/>
      </c>
      <c r="P75" s="60" t="str">
        <f>IF(ISBLANK('Master List'!J160),"",'Master List'!J160)</f>
        <v>NO TRADES</v>
      </c>
      <c r="Q75" s="60" t="str">
        <f>IF(ISBLANK('Master List'!F160),"",'Master List'!F160)</f>
        <v>Bryan Hull</v>
      </c>
      <c r="R75" s="60" t="str">
        <f>IF(ISBLANK('Master List'!X160),"",'Master List'!X160)</f>
        <v/>
      </c>
      <c r="S75" s="60" t="str">
        <f>IF(ISBLANK('Master List'!Y160),"",'Master List'!Y160)</f>
        <v/>
      </c>
      <c r="T75" s="60" t="str">
        <f>IF(ISBLANK('Master List'!Z160),"",'Master List'!Z160)</f>
        <v/>
      </c>
      <c r="U75" s="60" t="str">
        <f>IF(ISBLANK('Master List'!AA160),"",'Master List'!AA160)</f>
        <v/>
      </c>
      <c r="V75" s="60" t="str">
        <f>IF(ISBLANK('Master List'!AB160),"",'Master List'!AB160)</f>
        <v/>
      </c>
      <c r="W75" s="60" t="str">
        <f>IF(ISBLANK('Master List'!AC160),"",'Master List'!AC160)</f>
        <v/>
      </c>
      <c r="X75" s="60" t="str">
        <f>IF(ISBLANK('Master List'!AD160),"",'Master List'!AD160)</f>
        <v>N</v>
      </c>
      <c r="Y75" s="60" t="str">
        <f>IF(ISBLANK('Master List'!AE160),"",'Master List'!AE160)</f>
        <v/>
      </c>
      <c r="Z75" s="60" t="str">
        <f>IF(ISBLANK('Master List'!AF160),"",'Master List'!AF160)</f>
        <v/>
      </c>
      <c r="AA75" s="60" t="str">
        <f>IF(ISBLANK('Master List'!Q160),"",'Master List'!Q160)</f>
        <v>Luis Leon</v>
      </c>
      <c r="AB75" s="60" t="str">
        <f>IF(ISBLANK('Master List'!R160),"",'Master List'!R160)</f>
        <v>704-366-6901</v>
      </c>
      <c r="AC75" s="60" t="str">
        <f>IF(ISBLANK('Master List'!S160),"",'Master List'!S160)</f>
        <v/>
      </c>
      <c r="AD75" s="60" t="str">
        <f>IF(ISBLANK('Master List'!T160),"",'Master List'!T160)</f>
        <v/>
      </c>
      <c r="AE75" s="60" t="str">
        <f>IF(ISBLANK('Master List'!U160),"",'Master List'!U160)</f>
        <v/>
      </c>
      <c r="AF75" s="60" t="str">
        <f>IF(ISBLANK('Master List'!I160),"",'Master List'!I160)</f>
        <v>sent application</v>
      </c>
      <c r="AG75" s="75"/>
      <c r="AH75" s="75"/>
      <c r="AI75" s="75"/>
      <c r="AJ75" s="75"/>
      <c r="AK75" s="75"/>
      <c r="AL75" s="75"/>
      <c r="AM75" s="75"/>
      <c r="AN75" s="75"/>
      <c r="AO75" s="75"/>
    </row>
    <row r="76" spans="1:41" ht="39.6" x14ac:dyDescent="0.25">
      <c r="A76" s="60" t="str">
        <f>IF(ISBLANK('Master List'!A161),"",'Master List'!A161)</f>
        <v>Georgia Gulf Corp</v>
      </c>
      <c r="B76" s="60" t="str">
        <f>IF(ISBLANK('Master List'!C161),"",'Master List'!C161)</f>
        <v>Execute ID</v>
      </c>
      <c r="C76" s="60" t="str">
        <f>IF(ISBLANK('Master List'!H161),"",'Master List'!H161)</f>
        <v>9/21 help set up P2 for customer</v>
      </c>
      <c r="D76" s="154" t="str">
        <f>IF(ISBLANK('Master List'!B161),"",'Master List'!B161)</f>
        <v>Top 200</v>
      </c>
      <c r="E76" s="60" t="str">
        <f>IF(ISBLANK('Master List'!G161),"",'Master List'!G161)</f>
        <v>EOL</v>
      </c>
      <c r="F76" s="60" t="str">
        <f>IF(ISBLANK('Master List'!V161),"",'Master List'!V161)</f>
        <v/>
      </c>
      <c r="G76" s="60">
        <f>IF(ISBLANK('Master List'!D161),"",'Master List'!D161)</f>
        <v>36725</v>
      </c>
      <c r="H76" s="60">
        <f>IF(ISBLANK('Master List'!W161),"",'Master List'!W161)</f>
        <v>63.841000000000001</v>
      </c>
      <c r="I76" s="60" t="str">
        <f>IF(ISBLANK('Master List'!E161),"",'Master List'!E161)</f>
        <v>SW/LMO</v>
      </c>
      <c r="J76" s="60" t="str">
        <f>IF(ISBLANK('Master List'!K161),"",'Master List'!K161)</f>
        <v/>
      </c>
      <c r="K76" s="60" t="str">
        <f>IF(ISBLANK('Master List'!L161),"",'Master List'!L161)</f>
        <v>Execute ID</v>
      </c>
      <c r="L76" s="60" t="str">
        <f>IF(ISBLANK('Master List'!M161),"",'Master List'!M161)</f>
        <v/>
      </c>
      <c r="M76" s="60" t="str">
        <f>IF(ISBLANK('Master List'!N161),"",'Master List'!N161)</f>
        <v/>
      </c>
      <c r="N76" s="60" t="str">
        <f>IF(ISBLANK('Master List'!O161),"",'Master List'!O161)</f>
        <v>GEORGIAGULF</v>
      </c>
      <c r="O76" s="60" t="str">
        <f>IF(ISBLANK('Master List'!P161),"",'Master List'!P161)</f>
        <v/>
      </c>
      <c r="P76" s="60" t="str">
        <f>IF(ISBLANK('Master List'!J161),"",'Master List'!J161)</f>
        <v/>
      </c>
      <c r="Q76" s="60" t="str">
        <f>IF(ISBLANK('Master List'!F161),"",'Master List'!F161)</f>
        <v/>
      </c>
      <c r="R76" s="60" t="str">
        <f>IF(ISBLANK('Master List'!X161),"",'Master List'!X161)</f>
        <v>NOT AUTHORIZED TO VIEW FINANCIAL DEALS</v>
      </c>
      <c r="S76" s="60" t="str">
        <f>IF(ISBLANK('Master List'!Y161),"",'Master List'!Y161)</f>
        <v/>
      </c>
      <c r="T76" s="60">
        <f>IF(ISBLANK('Master List'!Z161),"",'Master List'!Z161)</f>
        <v>36615</v>
      </c>
      <c r="U76" s="60" t="str">
        <f>IF(ISBLANK('Master List'!AA161),"",'Master List'!AA161)</f>
        <v>ND6071.1, Forward, Benzene, 20,000 BBL/month, April00</v>
      </c>
      <c r="V76" s="60" t="str">
        <f>IF(ISBLANK('Master List'!AB161),"",'Master List'!AB161)</f>
        <v/>
      </c>
      <c r="W76" s="60" t="str">
        <f>IF(ISBLANK('Master List'!AC161),"",'Master List'!AC161)</f>
        <v/>
      </c>
      <c r="X76" s="60" t="str">
        <f>IF(ISBLANK('Master List'!AD161),"",'Master List'!AD161)</f>
        <v>P</v>
      </c>
      <c r="Y76" s="60">
        <f>IF(ISBLANK('Master List'!AE161),"",'Master List'!AE161)</f>
        <v>35221</v>
      </c>
      <c r="Z76" s="60" t="str">
        <f>IF(ISBLANK('Master List'!AF161),"",'Master List'!AF161)</f>
        <v>ECT- Industrial Master Agreement.  Draft sent on 6/5/96.  Carl McCutcheon, Cynthia Schneider, Mark Taylor, Lisa Wheeler.</v>
      </c>
      <c r="AA76" s="60" t="str">
        <f>IF(ISBLANK('Master List'!Q161),"",'Master List'!Q161)</f>
        <v>Chad Landry</v>
      </c>
      <c r="AB76" s="60" t="str">
        <f>IF(ISBLANK('Master List'!R161),"",'Master List'!R161)</f>
        <v>713-956-3930</v>
      </c>
      <c r="AC76" s="60" t="str">
        <f>IF(ISBLANK('Master List'!S161),"",'Master List'!S161)</f>
        <v/>
      </c>
      <c r="AD76" s="60" t="str">
        <f>IF(ISBLANK('Master List'!T161),"",'Master List'!T161)</f>
        <v/>
      </c>
      <c r="AE76" s="60" t="str">
        <f>IF(ISBLANK('Master List'!U161),"",'Master List'!U161)</f>
        <v/>
      </c>
      <c r="AF76" s="60" t="str">
        <f>IF(ISBLANK('Master List'!I161),"",'Master List'!I161)</f>
        <v>12/16 Doug Shannon (usbl 1209) verified CL</v>
      </c>
      <c r="AG76" s="75"/>
      <c r="AH76" s="75"/>
      <c r="AI76" s="75"/>
      <c r="AJ76" s="75"/>
      <c r="AK76" s="75"/>
      <c r="AL76" s="75"/>
      <c r="AM76" s="75"/>
      <c r="AN76" s="75"/>
      <c r="AO76" s="75"/>
    </row>
    <row r="77" spans="1:41" ht="39.6" x14ac:dyDescent="0.25">
      <c r="A77" s="60" t="str">
        <f>IF(ISBLANK('Master List'!A162),"",'Master List'!A162)</f>
        <v>Georgia Pacific</v>
      </c>
      <c r="B77" s="60" t="str">
        <f>IF(ISBLANK('Master List'!C162),"",'Master List'!C162)</f>
        <v>clickpaper.com</v>
      </c>
      <c r="C77" s="60" t="str">
        <f>IF(ISBLANK('Master List'!H162),"",'Master List'!H162)</f>
        <v>9/22 James Byrd said he is not interested in the system and gave me a contact of George Yan to contact.</v>
      </c>
      <c r="D77" s="154" t="str">
        <f>IF(ISBLANK('Master List'!B162),"",'Master List'!B162)</f>
        <v>Top 200</v>
      </c>
      <c r="E77" s="60" t="str">
        <f>IF(ISBLANK('Master List'!G162),"",'Master List'!G162)</f>
        <v>EOL</v>
      </c>
      <c r="F77" s="60" t="str">
        <f>IF(ISBLANK('Master List'!V162),"",'Master List'!V162)</f>
        <v/>
      </c>
      <c r="G77" s="60">
        <f>IF(ISBLANK('Master List'!D162),"",'Master List'!D162)</f>
        <v>36782</v>
      </c>
      <c r="H77" s="60">
        <f>IF(ISBLANK('Master List'!W162),"",'Master List'!W162)</f>
        <v>82.878</v>
      </c>
      <c r="I77" s="60" t="str">
        <f>IF(ISBLANK('Master List'!E162),"",'Master List'!E162)</f>
        <v>CAB</v>
      </c>
      <c r="J77" s="60" t="str">
        <f>IF(ISBLANK('Master List'!K162),"",'Master List'!K162)</f>
        <v>Y</v>
      </c>
      <c r="K77" s="60" t="str">
        <f>IF(ISBLANK('Master List'!L162),"",'Master List'!L162)</f>
        <v>sent</v>
      </c>
      <c r="L77" s="60" t="str">
        <f>IF(ISBLANK('Master List'!M162),"",'Master List'!M162)</f>
        <v/>
      </c>
      <c r="M77" s="60" t="str">
        <f>IF(ISBLANK('Master List'!N162),"",'Master List'!N162)</f>
        <v/>
      </c>
      <c r="N77" s="60" t="str">
        <f>IF(ISBLANK('Master List'!O162),"",'Master List'!O162)</f>
        <v>GEORPA</v>
      </c>
      <c r="O77" s="60" t="str">
        <f>IF(ISBLANK('Master List'!P162),"",'Master List'!P162)</f>
        <v/>
      </c>
      <c r="P77" s="60" t="str">
        <f>IF(ISBLANK('Master List'!J162),"",'Master List'!J162)</f>
        <v/>
      </c>
      <c r="Q77" s="60" t="str">
        <f>IF(ISBLANK('Master List'!F162),"",'Master List'!F162)</f>
        <v>Harry Bucalo</v>
      </c>
      <c r="R77" s="60">
        <f>IF(ISBLANK('Master List'!X162),"",'Master List'!X162)</f>
        <v>36691</v>
      </c>
      <c r="S77" s="60" t="str">
        <f>IF(ISBLANK('Master List'!Y162),"",'Master List'!Y162)</f>
        <v>NM8971.1, Swap, Paper, 790 Tonnes/month, Jul00-Dec00</v>
      </c>
      <c r="T77" s="60" t="str">
        <f>IF(ISBLANK('Master List'!Z162),"",'Master List'!Z162)</f>
        <v/>
      </c>
      <c r="U77" s="60" t="str">
        <f>IF(ISBLANK('Master List'!AA162),"",'Master List'!AA162)</f>
        <v/>
      </c>
      <c r="V77" s="60" t="str">
        <f>IF(ISBLANK('Master List'!AB162),"",'Master List'!AB162)</f>
        <v/>
      </c>
      <c r="W77" s="60" t="str">
        <f>IF(ISBLANK('Master List'!AC162),"",'Master List'!AC162)</f>
        <v/>
      </c>
      <c r="X77" s="60" t="str">
        <f>IF(ISBLANK('Master List'!AD162),"",'Master List'!AD162)</f>
        <v>Y</v>
      </c>
      <c r="Y77" s="60" t="str">
        <f>IF(ISBLANK('Master List'!AE162),"",'Master List'!AE162)</f>
        <v/>
      </c>
      <c r="Z77" s="60" t="str">
        <f>IF(ISBLANK('Master List'!AF162),"",'Master List'!AF162)</f>
        <v/>
      </c>
      <c r="AA77" s="60" t="str">
        <f>IF(ISBLANK('Master List'!Q162),"",'Master List'!Q162)</f>
        <v>James Bryd</v>
      </c>
      <c r="AB77" s="60" t="str">
        <f>IF(ISBLANK('Master List'!R162),"",'Master List'!R162)</f>
        <v>404-652-6093</v>
      </c>
      <c r="AC77" s="60" t="str">
        <f>IF(ISBLANK('Master List'!S162),"",'Master List'!S162)</f>
        <v>404-654-4638</v>
      </c>
      <c r="AD77" s="60" t="str">
        <f>IF(ISBLANK('Master List'!T162),"",'Master List'!T162)</f>
        <v/>
      </c>
      <c r="AE77" s="60" t="str">
        <f>IF(ISBLANK('Master List'!U162),"",'Master List'!U162)</f>
        <v/>
      </c>
      <c r="AF77" s="60" t="str">
        <f>IF(ISBLANK('Master List'!I162),"",'Master List'!I162)</f>
        <v xml:space="preserve">Spoke to Jim.  Filled out application for him and faxed to him.  He is a paper company, so CAB is not going to follow up. </v>
      </c>
      <c r="AG77" s="75"/>
      <c r="AH77" s="75"/>
      <c r="AI77" s="75"/>
      <c r="AJ77" s="75"/>
      <c r="AK77" s="75"/>
      <c r="AL77" s="75"/>
      <c r="AM77" s="75"/>
      <c r="AN77" s="75"/>
      <c r="AO77" s="75"/>
    </row>
    <row r="78" spans="1:41" ht="39.6" x14ac:dyDescent="0.25">
      <c r="A78" s="60" t="str">
        <f>IF(ISBLANK('Master List'!A163),"",'Master List'!A163)</f>
        <v>Goodrich BF Co</v>
      </c>
      <c r="B78" s="60" t="str">
        <f>IF(ISBLANK('Master List'!C163),"",'Master List'!C163)</f>
        <v>Waiting on CP</v>
      </c>
      <c r="C78" s="60" t="str">
        <f>IF(ISBLANK('Master List'!H163),"",'Master List'!H163)</f>
        <v>EOL Follow Up-Called three times</v>
      </c>
      <c r="D78" s="154" t="str">
        <f>IF(ISBLANK('Master List'!B163),"",'Master List'!B163)</f>
        <v>Top 200</v>
      </c>
      <c r="E78" s="60" t="str">
        <f>IF(ISBLANK('Master List'!G163),"",'Master List'!G163)</f>
        <v>EOL</v>
      </c>
      <c r="F78" s="60" t="str">
        <f>IF(ISBLANK('Master List'!V163),"",'Master List'!V163)</f>
        <v/>
      </c>
      <c r="G78" s="60">
        <f>IF(ISBLANK('Master List'!D163),"",'Master List'!D163)</f>
        <v>36790</v>
      </c>
      <c r="H78" s="60">
        <f>IF(ISBLANK('Master List'!W163),"",'Master List'!W163)</f>
        <v>11.233000000000001</v>
      </c>
      <c r="I78" s="60" t="str">
        <f>IF(ISBLANK('Master List'!E163),"",'Master List'!E163)</f>
        <v>TB</v>
      </c>
      <c r="J78" s="60" t="str">
        <f>IF(ISBLANK('Master List'!K163),"",'Master List'!K163)</f>
        <v/>
      </c>
      <c r="K78" s="60" t="str">
        <f>IF(ISBLANK('Master List'!L163),"",'Master List'!L163)</f>
        <v>Application sent 7/20</v>
      </c>
      <c r="L78" s="60" t="str">
        <f>IF(ISBLANK('Master List'!M163),"",'Master List'!M163)</f>
        <v/>
      </c>
      <c r="M78" s="60" t="str">
        <f>IF(ISBLANK('Master List'!N163),"",'Master List'!N163)</f>
        <v/>
      </c>
      <c r="N78" s="60" t="str">
        <f>IF(ISBLANK('Master List'!O163),"",'Master List'!O163)</f>
        <v>BFGOOCOM</v>
      </c>
      <c r="O78" s="60" t="str">
        <f>IF(ISBLANK('Master List'!P163),"",'Master List'!P163)</f>
        <v/>
      </c>
      <c r="P78" s="60" t="str">
        <f>IF(ISBLANK('Master List'!J163),"",'Master List'!J163)</f>
        <v>BF GOODRICH COMPANY
NO TRADES</v>
      </c>
      <c r="Q78" s="60" t="str">
        <f>IF(ISBLANK('Master List'!F163),"",'Master List'!F163)</f>
        <v>Bryan Hull</v>
      </c>
      <c r="R78" s="60" t="str">
        <f>IF(ISBLANK('Master List'!X163),"",'Master List'!X163)</f>
        <v/>
      </c>
      <c r="S78" s="60" t="str">
        <f>IF(ISBLANK('Master List'!Y163),"",'Master List'!Y163)</f>
        <v/>
      </c>
      <c r="T78" s="60" t="str">
        <f>IF(ISBLANK('Master List'!Z163),"",'Master List'!Z163)</f>
        <v/>
      </c>
      <c r="U78" s="60" t="str">
        <f>IF(ISBLANK('Master List'!AA163),"",'Master List'!AA163)</f>
        <v/>
      </c>
      <c r="V78" s="60" t="str">
        <f>IF(ISBLANK('Master List'!AB163),"",'Master List'!AB163)</f>
        <v/>
      </c>
      <c r="W78" s="60" t="str">
        <f>IF(ISBLANK('Master List'!AC163),"",'Master List'!AC163)</f>
        <v/>
      </c>
      <c r="X78" s="60" t="str">
        <f>IF(ISBLANK('Master List'!AD163),"",'Master List'!AD163)</f>
        <v>N</v>
      </c>
      <c r="Y78" s="60" t="str">
        <f>IF(ISBLANK('Master List'!AE163),"",'Master List'!AE163)</f>
        <v/>
      </c>
      <c r="Z78" s="60" t="str">
        <f>IF(ISBLANK('Master List'!AF163),"",'Master List'!AF163)</f>
        <v/>
      </c>
      <c r="AA78" s="60" t="str">
        <f>IF(ISBLANK('Master List'!Q163),"",'Master List'!Q163)</f>
        <v>Harry West</v>
      </c>
      <c r="AB78" s="60" t="str">
        <f>IF(ISBLANK('Master List'!R163),"",'Master List'!R163)</f>
        <v>440-933-0400</v>
      </c>
      <c r="AC78" s="60" t="str">
        <f>IF(ISBLANK('Master List'!S163),"",'Master List'!S163)</f>
        <v/>
      </c>
      <c r="AD78" s="60" t="str">
        <f>IF(ISBLANK('Master List'!T163),"",'Master List'!T163)</f>
        <v/>
      </c>
      <c r="AE78" s="60" t="str">
        <f>IF(ISBLANK('Master List'!U163),"",'Master List'!U163)</f>
        <v>550 Moore Road,  Avon Lake,  OH  44012</v>
      </c>
      <c r="AF78" s="60" t="str">
        <f>IF(ISBLANK('Master List'!I163),"",'Master List'!I163)</f>
        <v>BF Goodrich is NOT as big an energy user as first thought.  They have sold off most of their chemical business to Oxy Chemical.-Harry is in maintenance, Ray Lineman is Plant Engineer-said all of their energy is outsourced and has no use or interest in EOL</v>
      </c>
      <c r="AG78" s="75"/>
      <c r="AH78" s="75"/>
      <c r="AI78" s="75"/>
      <c r="AJ78" s="75"/>
      <c r="AK78" s="75"/>
      <c r="AL78" s="75"/>
      <c r="AM78" s="75"/>
      <c r="AN78" s="75"/>
      <c r="AO78" s="75"/>
    </row>
    <row r="79" spans="1:41" ht="26.4" x14ac:dyDescent="0.25">
      <c r="A79" s="60" t="str">
        <f>IF(ISBLANK('Master List'!A164),"",'Master List'!A164)</f>
        <v>Goodyear Tire &amp; Rubber Co</v>
      </c>
      <c r="B79" s="60" t="str">
        <f>IF(ISBLANK('Master List'!C164),"",'Master List'!C164)</f>
        <v>Waiting on CP</v>
      </c>
      <c r="C79" s="60" t="str">
        <f>IF(ISBLANK('Master List'!H164),"",'Master List'!H164)</f>
        <v>made contact with Mary Thomas,  interested in the sytem, last called 9/13</v>
      </c>
      <c r="D79" s="154" t="str">
        <f>IF(ISBLANK('Master List'!B164),"",'Master List'!B164)</f>
        <v>Top 200</v>
      </c>
      <c r="E79" s="60" t="str">
        <f>IF(ISBLANK('Master List'!G164),"",'Master List'!G164)</f>
        <v>EOL</v>
      </c>
      <c r="F79" s="60" t="str">
        <f>IF(ISBLANK('Master List'!V164),"",'Master List'!V164)</f>
        <v/>
      </c>
      <c r="G79" s="60">
        <f>IF(ISBLANK('Master List'!D164),"",'Master List'!D164)</f>
        <v>36782</v>
      </c>
      <c r="H79" s="60">
        <f>IF(ISBLANK('Master List'!W164),"",'Master List'!W164)</f>
        <v>43.573</v>
      </c>
      <c r="I79" s="60" t="str">
        <f>IF(ISBLANK('Master List'!E164),"",'Master List'!E164)</f>
        <v>TB</v>
      </c>
      <c r="J79" s="60" t="str">
        <f>IF(ISBLANK('Master List'!K164),"",'Master List'!K164)</f>
        <v>Y</v>
      </c>
      <c r="K79" s="60" t="str">
        <f>IF(ISBLANK('Master List'!L164),"",'Master List'!L164)</f>
        <v>Application sent by Harry</v>
      </c>
      <c r="L79" s="60" t="str">
        <f>IF(ISBLANK('Master List'!M164),"",'Master List'!M164)</f>
        <v/>
      </c>
      <c r="M79" s="60" t="str">
        <f>IF(ISBLANK('Master List'!N164),"",'Master List'!N164)</f>
        <v/>
      </c>
      <c r="N79" s="60" t="str">
        <f>IF(ISBLANK('Master List'!O164),"",'Master List'!O164)</f>
        <v>GOODYEAR</v>
      </c>
      <c r="O79" s="60" t="str">
        <f>IF(ISBLANK('Master List'!P164),"",'Master List'!P164)</f>
        <v/>
      </c>
      <c r="P79" s="60" t="str">
        <f>IF(ISBLANK('Master List'!J164),"",'Master List'!J164)</f>
        <v/>
      </c>
      <c r="Q79" s="60" t="str">
        <f>IF(ISBLANK('Master List'!F164),"",'Master List'!F164)</f>
        <v>Harry Bucalo</v>
      </c>
      <c r="R79" s="60" t="str">
        <f>IF(ISBLANK('Master List'!X164),"",'Master List'!X164)</f>
        <v>NO FINANCIAL TRADES</v>
      </c>
      <c r="S79" s="60" t="str">
        <f>IF(ISBLANK('Master List'!Y164),"",'Master List'!Y164)</f>
        <v/>
      </c>
      <c r="T79" s="60">
        <f>IF(ISBLANK('Master List'!Z164),"",'Master List'!Z164)</f>
        <v>34611</v>
      </c>
      <c r="U79" s="60" t="str">
        <f>IF(ISBLANK('Master List'!AA164),"",'Master List'!AA164)</f>
        <v>E24152.2, Forward, 45 MMBtu/d, April96-Jul96</v>
      </c>
      <c r="V79" s="60" t="str">
        <f>IF(ISBLANK('Master List'!AB164),"",'Master List'!AB164)</f>
        <v/>
      </c>
      <c r="W79" s="60" t="str">
        <f>IF(ISBLANK('Master List'!AC164),"",'Master List'!AC164)</f>
        <v/>
      </c>
      <c r="X79" s="60" t="str">
        <f>IF(ISBLANK('Master List'!AD164),"",'Master List'!AD164)</f>
        <v>N</v>
      </c>
      <c r="Y79" s="60" t="str">
        <f>IF(ISBLANK('Master List'!AE164),"",'Master List'!AE164)</f>
        <v/>
      </c>
      <c r="Z79" s="60" t="str">
        <f>IF(ISBLANK('Master List'!AF164),"",'Master List'!AF164)</f>
        <v/>
      </c>
      <c r="AA79" s="60" t="str">
        <f>IF(ISBLANK('Master List'!Q164),"",'Master List'!Q164)</f>
        <v/>
      </c>
      <c r="AB79" s="60" t="str">
        <f>IF(ISBLANK('Master List'!R164),"",'Master List'!R164)</f>
        <v/>
      </c>
      <c r="AC79" s="60" t="str">
        <f>IF(ISBLANK('Master List'!S164),"",'Master List'!S164)</f>
        <v/>
      </c>
      <c r="AD79" s="60" t="str">
        <f>IF(ISBLANK('Master List'!T164),"",'Master List'!T164)</f>
        <v/>
      </c>
      <c r="AE79" s="60" t="str">
        <f>IF(ISBLANK('Master List'!U164),"",'Master List'!U164)</f>
        <v/>
      </c>
      <c r="AF79" s="60" t="str">
        <f>IF(ISBLANK('Master List'!I164),"",'Master List'!I164)</f>
        <v>Do ALL energy through Kimball resources.  ENA Outsourcing group working Goodyear</v>
      </c>
      <c r="AG79" s="75"/>
      <c r="AH79" s="75"/>
      <c r="AI79" s="75"/>
      <c r="AJ79" s="75"/>
      <c r="AK79" s="75"/>
      <c r="AL79" s="75"/>
      <c r="AM79" s="75"/>
      <c r="AN79" s="75"/>
      <c r="AO79" s="75"/>
    </row>
    <row r="80" spans="1:41" ht="39.6" x14ac:dyDescent="0.25">
      <c r="A80" s="60" t="str">
        <f>IF(ISBLANK('Master List'!A165),"",'Master List'!A165)</f>
        <v>Grace WR&amp;CO</v>
      </c>
      <c r="B80" s="60" t="str">
        <f>IF(ISBLANK('Master List'!C165),"",'Master List'!C165)</f>
        <v>Waiting on CP</v>
      </c>
      <c r="C80" s="60" t="str">
        <f>IF(ISBLANK('Master List'!H165),"",'Master List'!H165)</f>
        <v>Called Louis four times</v>
      </c>
      <c r="D80" s="154" t="str">
        <f>IF(ISBLANK('Master List'!B165),"",'Master List'!B165)</f>
        <v>Top 200</v>
      </c>
      <c r="E80" s="60" t="str">
        <f>IF(ISBLANK('Master List'!G165),"",'Master List'!G165)</f>
        <v>EOL</v>
      </c>
      <c r="F80" s="60" t="str">
        <f>IF(ISBLANK('Master List'!V165),"",'Master List'!V165)</f>
        <v/>
      </c>
      <c r="G80" s="60">
        <f>IF(ISBLANK('Master List'!D165),"",'Master List'!D165)</f>
        <v>36790</v>
      </c>
      <c r="H80" s="60">
        <f>IF(ISBLANK('Master List'!W165),"",'Master List'!W165)</f>
        <v>15.279</v>
      </c>
      <c r="I80" s="60" t="str">
        <f>IF(ISBLANK('Master List'!E165),"",'Master List'!E165)</f>
        <v>SW/LMO</v>
      </c>
      <c r="J80" s="60" t="str">
        <f>IF(ISBLANK('Master List'!K165),"",'Master List'!K165)</f>
        <v/>
      </c>
      <c r="K80" s="60" t="str">
        <f>IF(ISBLANK('Master List'!L165),"",'Master List'!L165)</f>
        <v>Sent application 7/12/00</v>
      </c>
      <c r="L80" s="60" t="str">
        <f>IF(ISBLANK('Master List'!M165),"",'Master List'!M165)</f>
        <v/>
      </c>
      <c r="M80" s="60" t="str">
        <f>IF(ISBLANK('Master List'!N165),"",'Master List'!N165)</f>
        <v/>
      </c>
      <c r="N80" s="60" t="str">
        <f>IF(ISBLANK('Master List'!O165),"",'Master List'!O165)</f>
        <v>WRGRACOM</v>
      </c>
      <c r="O80" s="60" t="str">
        <f>IF(ISBLANK('Master List'!P165),"",'Master List'!P165)</f>
        <v/>
      </c>
      <c r="P80" s="60" t="str">
        <f>IF(ISBLANK('Master List'!J165),"",'Master List'!J165)</f>
        <v>WR GRACE &amp; COMPANY
NO TRADES</v>
      </c>
      <c r="Q80" s="60" t="str">
        <f>IF(ISBLANK('Master List'!F165),"",'Master List'!F165)</f>
        <v>Bryan Hull</v>
      </c>
      <c r="R80" s="60" t="str">
        <f>IF(ISBLANK('Master List'!X165),"",'Master List'!X165)</f>
        <v/>
      </c>
      <c r="S80" s="60" t="str">
        <f>IF(ISBLANK('Master List'!Y165),"",'Master List'!Y165)</f>
        <v/>
      </c>
      <c r="T80" s="60" t="str">
        <f>IF(ISBLANK('Master List'!Z165),"",'Master List'!Z165)</f>
        <v/>
      </c>
      <c r="U80" s="60" t="str">
        <f>IF(ISBLANK('Master List'!AA165),"",'Master List'!AA165)</f>
        <v/>
      </c>
      <c r="V80" s="60" t="str">
        <f>IF(ISBLANK('Master List'!AB165),"",'Master List'!AB165)</f>
        <v/>
      </c>
      <c r="W80" s="60" t="str">
        <f>IF(ISBLANK('Master List'!AC165),"",'Master List'!AC165)</f>
        <v/>
      </c>
      <c r="X80" s="60" t="str">
        <f>IF(ISBLANK('Master List'!AD165),"",'Master List'!AD165)</f>
        <v>N</v>
      </c>
      <c r="Y80" s="60" t="str">
        <f>IF(ISBLANK('Master List'!AE165),"",'Master List'!AE165)</f>
        <v/>
      </c>
      <c r="Z80" s="60" t="str">
        <f>IF(ISBLANK('Master List'!AF165),"",'Master List'!AF165)</f>
        <v/>
      </c>
      <c r="AA80" s="60" t="str">
        <f>IF(ISBLANK('Master List'!Q165),"",'Master List'!Q165)</f>
        <v>Louis Peavy</v>
      </c>
      <c r="AB80" s="60" t="str">
        <f>IF(ISBLANK('Master List'!R165),"",'Master List'!R165)</f>
        <v>337-583-3516</v>
      </c>
      <c r="AC80" s="60" t="str">
        <f>IF(ISBLANK('Master List'!S165),"",'Master List'!S165)</f>
        <v/>
      </c>
      <c r="AD80" s="60" t="str">
        <f>IF(ISBLANK('Master List'!T165),"",'Master List'!T165)</f>
        <v/>
      </c>
      <c r="AE80" s="60" t="str">
        <f>IF(ISBLANK('Master List'!U165),"",'Master List'!U165)</f>
        <v/>
      </c>
      <c r="AF80" s="60" t="str">
        <f>IF(ISBLANK('Master List'!I165),"",'Master List'!I165)</f>
        <v>LM 7/19-Left three voice mails, fourth call-talked to him and he sounded interested, sent guest ID-have since left a voice mail w/o a returned call</v>
      </c>
      <c r="AG80" s="75"/>
      <c r="AH80" s="75"/>
      <c r="AI80" s="75"/>
      <c r="AJ80" s="75"/>
      <c r="AK80" s="75"/>
      <c r="AL80" s="75"/>
      <c r="AM80" s="75"/>
      <c r="AN80" s="75"/>
      <c r="AO80" s="75"/>
    </row>
    <row r="81" spans="1:41" ht="39.6" x14ac:dyDescent="0.25">
      <c r="A81" s="60" t="str">
        <f>IF(ISBLANK('Master List'!A166),"",'Master List'!A166)</f>
        <v>Graham Packaging Company, L.P.</v>
      </c>
      <c r="B81" s="60" t="str">
        <f>IF(ISBLANK('Master List'!C166),"",'Master List'!C166)</f>
        <v>Dead</v>
      </c>
      <c r="C81" s="60" t="str">
        <f>IF(ISBLANK('Master List'!H166),"",'Master List'!H166)</f>
        <v/>
      </c>
      <c r="D81" s="154" t="str">
        <f>IF(ISBLANK('Master List'!B166),"",'Master List'!B166)</f>
        <v>Everyone Else</v>
      </c>
      <c r="E81" s="60" t="str">
        <f>IF(ISBLANK('Master List'!G166),"",'Master List'!G166)</f>
        <v>EOL</v>
      </c>
      <c r="F81" s="60" t="str">
        <f>IF(ISBLANK('Master List'!V166),"",'Master List'!V166)</f>
        <v/>
      </c>
      <c r="G81" s="60" t="str">
        <f>IF(ISBLANK('Master List'!D166),"",'Master List'!D166)</f>
        <v/>
      </c>
      <c r="H81" s="60" t="str">
        <f>IF(ISBLANK('Master List'!W166),"",'Master List'!W166)</f>
        <v/>
      </c>
      <c r="I81" s="60" t="str">
        <f>IF(ISBLANK('Master List'!E166),"",'Master List'!E166)</f>
        <v>TBD</v>
      </c>
      <c r="J81" s="60" t="str">
        <f>IF(ISBLANK('Master List'!K166),"",'Master List'!K166)</f>
        <v>NO</v>
      </c>
      <c r="K81" s="60" t="str">
        <f>IF(ISBLANK('Master List'!L166),"",'Master List'!L166)</f>
        <v/>
      </c>
      <c r="L81" s="60" t="str">
        <f>IF(ISBLANK('Master List'!M166),"",'Master List'!M166)</f>
        <v>Read Only Credit Info Requested from Customer</v>
      </c>
      <c r="M81" s="60" t="str">
        <f>IF(ISBLANK('Master List'!N166),"",'Master List'!N166)</f>
        <v/>
      </c>
      <c r="N81" s="60" t="str">
        <f>IF(ISBLANK('Master List'!O166),"",'Master List'!O166)</f>
        <v/>
      </c>
      <c r="O81" s="60" t="str">
        <f>IF(ISBLANK('Master List'!P166),"",'Master List'!P166)</f>
        <v/>
      </c>
      <c r="P81" s="60" t="str">
        <f>IF(ISBLANK('Master List'!J166),"",'Master List'!J166)</f>
        <v/>
      </c>
      <c r="Q81" s="60" t="str">
        <f>IF(ISBLANK('Master List'!F166),"",'Master List'!F166)</f>
        <v>Bryan Hull</v>
      </c>
      <c r="R81" s="60" t="str">
        <f>IF(ISBLANK('Master List'!X166),"",'Master List'!X166)</f>
        <v/>
      </c>
      <c r="S81" s="60" t="str">
        <f>IF(ISBLANK('Master List'!Y166),"",'Master List'!Y166)</f>
        <v/>
      </c>
      <c r="T81" s="60" t="str">
        <f>IF(ISBLANK('Master List'!Z166),"",'Master List'!Z166)</f>
        <v/>
      </c>
      <c r="U81" s="60" t="str">
        <f>IF(ISBLANK('Master List'!AA166),"",'Master List'!AA166)</f>
        <v/>
      </c>
      <c r="V81" s="60" t="str">
        <f>IF(ISBLANK('Master List'!AB166),"",'Master List'!AB166)</f>
        <v/>
      </c>
      <c r="W81" s="60" t="str">
        <f>IF(ISBLANK('Master List'!AC166),"",'Master List'!AC166)</f>
        <v/>
      </c>
      <c r="X81" s="60" t="str">
        <f>IF(ISBLANK('Master List'!AD166),"",'Master List'!AD166)</f>
        <v>N</v>
      </c>
      <c r="Y81" s="60" t="str">
        <f>IF(ISBLANK('Master List'!AE166),"",'Master List'!AE166)</f>
        <v/>
      </c>
      <c r="Z81" s="60" t="str">
        <f>IF(ISBLANK('Master List'!AF166),"",'Master List'!AF166)</f>
        <v/>
      </c>
      <c r="AA81" s="60" t="str">
        <f>IF(ISBLANK('Master List'!Q166),"",'Master List'!Q166)</f>
        <v/>
      </c>
      <c r="AB81" s="60" t="str">
        <f>IF(ISBLANK('Master List'!R166),"",'Master List'!R166)</f>
        <v/>
      </c>
      <c r="AC81" s="60" t="str">
        <f>IF(ISBLANK('Master List'!S166),"",'Master List'!S166)</f>
        <v/>
      </c>
      <c r="AD81" s="60" t="str">
        <f>IF(ISBLANK('Master List'!T166),"",'Master List'!T166)</f>
        <v/>
      </c>
      <c r="AE81" s="60" t="str">
        <f>IF(ISBLANK('Master List'!U166),"",'Master List'!U166)</f>
        <v/>
      </c>
      <c r="AF81" s="60" t="str">
        <f>IF(ISBLANK('Master List'!I166),"",'Master List'!I166)</f>
        <v>No Response, Application Closed-Left VM 9/14 to see if he was still interested in EOL-no response yet</v>
      </c>
      <c r="AG81" s="75"/>
      <c r="AH81" s="75"/>
      <c r="AI81" s="75"/>
      <c r="AJ81" s="75"/>
      <c r="AK81" s="75"/>
      <c r="AL81" s="75"/>
      <c r="AM81" s="75"/>
      <c r="AN81" s="75"/>
      <c r="AO81" s="75"/>
    </row>
    <row r="82" spans="1:41" ht="39.6" x14ac:dyDescent="0.25">
      <c r="A82" s="60" t="str">
        <f>IF(ISBLANK('Master List'!A168),"",'Master List'!A168)</f>
        <v>Great Lakes Chemical Corp</v>
      </c>
      <c r="B82" s="60" t="str">
        <f>IF(ISBLANK('Master List'!C168),"",'Master List'!C168)</f>
        <v>Execute ID</v>
      </c>
      <c r="C82" s="60" t="str">
        <f>IF(ISBLANK('Master List'!H168),"",'Master List'!H168)</f>
        <v>Talked to Greg twice on phone, and once when he met w/Lucy here</v>
      </c>
      <c r="D82" s="154" t="str">
        <f>IF(ISBLANK('Master List'!B168),"",'Master List'!B168)</f>
        <v>Top 200</v>
      </c>
      <c r="E82" s="60" t="str">
        <f>IF(ISBLANK('Master List'!G168),"",'Master List'!G168)</f>
        <v>EOL</v>
      </c>
      <c r="F82" s="60" t="str">
        <f>IF(ISBLANK('Master List'!V168),"",'Master List'!V168)</f>
        <v/>
      </c>
      <c r="G82" s="60">
        <f>IF(ISBLANK('Master List'!D168),"",'Master List'!D168)</f>
        <v>36790</v>
      </c>
      <c r="H82" s="60">
        <f>IF(ISBLANK('Master List'!W168),"",'Master List'!W168)</f>
        <v>14.366</v>
      </c>
      <c r="I82" s="60" t="str">
        <f>IF(ISBLANK('Master List'!E168),"",'Master List'!E168)</f>
        <v>SW/LMO</v>
      </c>
      <c r="J82" s="60" t="str">
        <f>IF(ISBLANK('Master List'!K168),"",'Master List'!K168)</f>
        <v/>
      </c>
      <c r="K82" s="60" t="str">
        <f>IF(ISBLANK('Master List'!L168),"",'Master List'!L168)</f>
        <v>Execute ID</v>
      </c>
      <c r="L82" s="60" t="str">
        <f>IF(ISBLANK('Master List'!M168),"",'Master List'!M168)</f>
        <v/>
      </c>
      <c r="M82" s="60" t="str">
        <f>IF(ISBLANK('Master List'!N168),"",'Master List'!N168)</f>
        <v/>
      </c>
      <c r="N82" s="60" t="str">
        <f>IF(ISBLANK('Master List'!O168),"",'Master List'!O168)</f>
        <v>GREATLAKCHECOR</v>
      </c>
      <c r="O82" s="60" t="str">
        <f>IF(ISBLANK('Master List'!P168),"",'Master List'!P168)</f>
        <v/>
      </c>
      <c r="P82" s="60" t="str">
        <f>IF(ISBLANK('Master List'!J168),"",'Master List'!J168)</f>
        <v>NO TRADES</v>
      </c>
      <c r="Q82" s="60" t="str">
        <f>IF(ISBLANK('Master List'!F168),"",'Master List'!F168)</f>
        <v>Bryan Hull</v>
      </c>
      <c r="R82" s="60" t="str">
        <f>IF(ISBLANK('Master List'!X168),"",'Master List'!X168)</f>
        <v/>
      </c>
      <c r="S82" s="60" t="str">
        <f>IF(ISBLANK('Master List'!Y168),"",'Master List'!Y168)</f>
        <v/>
      </c>
      <c r="T82" s="60" t="str">
        <f>IF(ISBLANK('Master List'!Z168),"",'Master List'!Z168)</f>
        <v/>
      </c>
      <c r="U82" s="60" t="str">
        <f>IF(ISBLANK('Master List'!AA168),"",'Master List'!AA168)</f>
        <v/>
      </c>
      <c r="V82" s="60" t="str">
        <f>IF(ISBLANK('Master List'!AB168),"",'Master List'!AB168)</f>
        <v/>
      </c>
      <c r="W82" s="60" t="str">
        <f>IF(ISBLANK('Master List'!AC168),"",'Master List'!AC168)</f>
        <v/>
      </c>
      <c r="X82" s="60" t="str">
        <f>IF(ISBLANK('Master List'!AD168),"",'Master List'!AD168)</f>
        <v>N</v>
      </c>
      <c r="Y82" s="60" t="str">
        <f>IF(ISBLANK('Master List'!AE168),"",'Master List'!AE168)</f>
        <v/>
      </c>
      <c r="Z82" s="60" t="str">
        <f>IF(ISBLANK('Master List'!AF168),"",'Master List'!AF168)</f>
        <v/>
      </c>
      <c r="AA82" s="60" t="str">
        <f>IF(ISBLANK('Master List'!Q168),"",'Master List'!Q168)</f>
        <v>Greg Heinlein</v>
      </c>
      <c r="AB82" s="60" t="str">
        <f>IF(ISBLANK('Master List'!R168),"",'Master List'!R168)</f>
        <v>317-715-3000</v>
      </c>
      <c r="AC82" s="60" t="str">
        <f>IF(ISBLANK('Master List'!S168),"",'Master List'!S168)</f>
        <v/>
      </c>
      <c r="AD82" s="60" t="str">
        <f>IF(ISBLANK('Master List'!T168),"",'Master List'!T168)</f>
        <v/>
      </c>
      <c r="AE82" s="60" t="str">
        <f>IF(ISBLANK('Master List'!U168),"",'Master List'!U168)</f>
        <v/>
      </c>
      <c r="AF82" s="60" t="str">
        <f>IF(ISBLANK('Master List'!I168),"",'Master List'!I168)</f>
        <v>DONE, executable ID--credit approved 7/13, execute ID mailed 7/19-Has his ID, gave him a demo of Phase 2 down in the lobby, talked to him when he got back-he had some problems w/Phase 2, but we got it worked out-happy w/ the system</v>
      </c>
      <c r="AG82" s="75"/>
      <c r="AH82" s="75"/>
      <c r="AI82" s="75"/>
      <c r="AJ82" s="75"/>
      <c r="AK82" s="75"/>
      <c r="AL82" s="75"/>
      <c r="AM82" s="75"/>
      <c r="AN82" s="75"/>
      <c r="AO82" s="75"/>
    </row>
    <row r="83" spans="1:41" ht="26.4" x14ac:dyDescent="0.25">
      <c r="A83" s="60" t="str">
        <f>IF(ISBLANK('Master List'!A169),"",'Master List'!A169)</f>
        <v>Green Bay Packaging Inc.</v>
      </c>
      <c r="B83" s="60" t="str">
        <f>IF(ISBLANK('Master List'!C169),"",'Master List'!C169)</f>
        <v>Waiting on CP</v>
      </c>
      <c r="C83" s="60" t="str">
        <f>IF(ISBLANK('Master List'!H169),"",'Master List'!H169)</f>
        <v>EOL Follow Up-Called twice-two voice mails/one conversation</v>
      </c>
      <c r="D83" s="154" t="str">
        <f>IF(ISBLANK('Master List'!B169),"",'Master List'!B169)</f>
        <v>Top 200</v>
      </c>
      <c r="E83" s="60" t="str">
        <f>IF(ISBLANK('Master List'!G169),"",'Master List'!G169)</f>
        <v>EOL</v>
      </c>
      <c r="F83" s="60" t="str">
        <f>IF(ISBLANK('Master List'!V169),"",'Master List'!V169)</f>
        <v/>
      </c>
      <c r="G83" s="60">
        <f>IF(ISBLANK('Master List'!D169),"",'Master List'!D169)</f>
        <v>36790</v>
      </c>
      <c r="H83" s="60">
        <f>IF(ISBLANK('Master List'!W169),"",'Master List'!W169)</f>
        <v>10.210000000000001</v>
      </c>
      <c r="I83" s="60" t="str">
        <f>IF(ISBLANK('Master List'!E169),"",'Master List'!E169)</f>
        <v>CAB</v>
      </c>
      <c r="J83" s="60" t="str">
        <f>IF(ISBLANK('Master List'!K169),"",'Master List'!K169)</f>
        <v/>
      </c>
      <c r="K83" s="60" t="str">
        <f>IF(ISBLANK('Master List'!L169),"",'Master List'!L169)</f>
        <v>Application sent 7-1200</v>
      </c>
      <c r="L83" s="60" t="str">
        <f>IF(ISBLANK('Master List'!M169),"",'Master List'!M169)</f>
        <v/>
      </c>
      <c r="M83" s="60" t="str">
        <f>IF(ISBLANK('Master List'!N169),"",'Master List'!N169)</f>
        <v/>
      </c>
      <c r="N83" s="60" t="str">
        <f>IF(ISBLANK('Master List'!O169),"",'Master List'!O169)</f>
        <v>NONE</v>
      </c>
      <c r="O83" s="60" t="str">
        <f>IF(ISBLANK('Master List'!P169),"",'Master List'!P169)</f>
        <v/>
      </c>
      <c r="P83" s="60" t="str">
        <f>IF(ISBLANK('Master List'!J169),"",'Master List'!J169)</f>
        <v>NO TRADES</v>
      </c>
      <c r="Q83" s="60" t="str">
        <f>IF(ISBLANK('Master List'!F169),"",'Master List'!F169)</f>
        <v>Bryan Hull</v>
      </c>
      <c r="R83" s="60" t="str">
        <f>IF(ISBLANK('Master List'!X169),"",'Master List'!X169)</f>
        <v/>
      </c>
      <c r="S83" s="60" t="str">
        <f>IF(ISBLANK('Master List'!Y169),"",'Master List'!Y169)</f>
        <v/>
      </c>
      <c r="T83" s="60" t="str">
        <f>IF(ISBLANK('Master List'!Z169),"",'Master List'!Z169)</f>
        <v/>
      </c>
      <c r="U83" s="60" t="str">
        <f>IF(ISBLANK('Master List'!AA169),"",'Master List'!AA169)</f>
        <v/>
      </c>
      <c r="V83" s="60" t="str">
        <f>IF(ISBLANK('Master List'!AB169),"",'Master List'!AB169)</f>
        <v/>
      </c>
      <c r="W83" s="60" t="str">
        <f>IF(ISBLANK('Master List'!AC169),"",'Master List'!AC169)</f>
        <v/>
      </c>
      <c r="X83" s="60" t="str">
        <f>IF(ISBLANK('Master List'!AD169),"",'Master List'!AD169)</f>
        <v>N</v>
      </c>
      <c r="Y83" s="60" t="str">
        <f>IF(ISBLANK('Master List'!AE169),"",'Master List'!AE169)</f>
        <v/>
      </c>
      <c r="Z83" s="60" t="str">
        <f>IF(ISBLANK('Master List'!AF169),"",'Master List'!AF169)</f>
        <v/>
      </c>
      <c r="AA83" s="60" t="str">
        <f>IF(ISBLANK('Master List'!Q169),"",'Master List'!Q169)</f>
        <v>Mike Eikenberry</v>
      </c>
      <c r="AB83" s="60" t="str">
        <f>IF(ISBLANK('Master List'!R169),"",'Master List'!R169)</f>
        <v>920-433-5047</v>
      </c>
      <c r="AC83" s="60" t="str">
        <f>IF(ISBLANK('Master List'!S169),"",'Master List'!S169)</f>
        <v>923-433-5105</v>
      </c>
      <c r="AD83" s="60" t="str">
        <f>IF(ISBLANK('Master List'!T169),"",'Master List'!T169)</f>
        <v/>
      </c>
      <c r="AE83" s="60" t="str">
        <f>IF(ISBLANK('Master List'!U169),"",'Master List'!U169)</f>
        <v>1700 North Webster PO Box 19017 Green Bay WI 54307-9017</v>
      </c>
      <c r="AF83" s="60" t="str">
        <f>IF(ISBLANK('Master List'!I169),"",'Master List'!I169)</f>
        <v>Not interested at all</v>
      </c>
      <c r="AG83" s="75"/>
      <c r="AH83" s="75"/>
      <c r="AI83" s="75"/>
      <c r="AJ83" s="75"/>
      <c r="AK83" s="75"/>
      <c r="AL83" s="75"/>
      <c r="AM83" s="75"/>
      <c r="AN83" s="75"/>
      <c r="AO83" s="75"/>
    </row>
    <row r="84" spans="1:41" ht="26.4" x14ac:dyDescent="0.25">
      <c r="A84" s="60" t="str">
        <f>IF(ISBLANK('Master List'!A170),"",'Master List'!A170)</f>
        <v>GS Industries</v>
      </c>
      <c r="B84" s="60" t="str">
        <f>IF(ISBLANK('Master List'!C170),"",'Master List'!C170)</f>
        <v>Waiting on CP</v>
      </c>
      <c r="C84" s="60" t="str">
        <f>IF(ISBLANK('Master List'!H170),"",'Master List'!H170)</f>
        <v>CA to follow up--NO EOL CALL--CA to establish contact with energy buyer</v>
      </c>
      <c r="D84" s="154" t="str">
        <f>IF(ISBLANK('Master List'!B170),"",'Master List'!B170)</f>
        <v>Top 200</v>
      </c>
      <c r="E84" s="60" t="str">
        <f>IF(ISBLANK('Master List'!G170),"",'Master List'!G170)</f>
        <v>EOL</v>
      </c>
      <c r="F84" s="60" t="str">
        <f>IF(ISBLANK('Master List'!V170),"",'Master List'!V170)</f>
        <v/>
      </c>
      <c r="G84" s="60">
        <f>IF(ISBLANK('Master List'!D170),"",'Master List'!D170)</f>
        <v>36738</v>
      </c>
      <c r="H84" s="60" t="str">
        <f>IF(ISBLANK('Master List'!W170),"",'Master List'!W170)</f>
        <v/>
      </c>
      <c r="I84" s="60" t="str">
        <f>IF(ISBLANK('Master List'!E170),"",'Master List'!E170)</f>
        <v>CAB</v>
      </c>
      <c r="J84" s="60" t="str">
        <f>IF(ISBLANK('Master List'!K170),"",'Master List'!K170)</f>
        <v/>
      </c>
      <c r="K84" s="60" t="str">
        <f>IF(ISBLANK('Master List'!L170),"",'Master List'!L170)</f>
        <v>Application sent 7-25-00</v>
      </c>
      <c r="L84" s="60" t="str">
        <f>IF(ISBLANK('Master List'!M170),"",'Master List'!M170)</f>
        <v/>
      </c>
      <c r="M84" s="60" t="str">
        <f>IF(ISBLANK('Master List'!N170),"",'Master List'!N170)</f>
        <v/>
      </c>
      <c r="N84" s="60" t="str">
        <f>IF(ISBLANK('Master List'!O170),"",'Master List'!O170)</f>
        <v/>
      </c>
      <c r="O84" s="60" t="str">
        <f>IF(ISBLANK('Master List'!P170),"",'Master List'!P170)</f>
        <v/>
      </c>
      <c r="P84" s="60" t="str">
        <f>IF(ISBLANK('Master List'!J170),"",'Master List'!J170)</f>
        <v/>
      </c>
      <c r="Q84" s="60" t="str">
        <f>IF(ISBLANK('Master List'!F170),"",'Master List'!F170)</f>
        <v>Bryan Hull</v>
      </c>
      <c r="R84" s="60" t="str">
        <f>IF(ISBLANK('Master List'!X170),"",'Master List'!X170)</f>
        <v/>
      </c>
      <c r="S84" s="60" t="str">
        <f>IF(ISBLANK('Master List'!Y170),"",'Master List'!Y170)</f>
        <v/>
      </c>
      <c r="T84" s="60" t="str">
        <f>IF(ISBLANK('Master List'!Z170),"",'Master List'!Z170)</f>
        <v/>
      </c>
      <c r="U84" s="60" t="str">
        <f>IF(ISBLANK('Master List'!AA170),"",'Master List'!AA170)</f>
        <v/>
      </c>
      <c r="V84" s="60" t="str">
        <f>IF(ISBLANK('Master List'!AB170),"",'Master List'!AB170)</f>
        <v/>
      </c>
      <c r="W84" s="60" t="str">
        <f>IF(ISBLANK('Master List'!AC170),"",'Master List'!AC170)</f>
        <v/>
      </c>
      <c r="X84" s="60" t="str">
        <f>IF(ISBLANK('Master List'!AD170),"",'Master List'!AD170)</f>
        <v/>
      </c>
      <c r="Y84" s="60" t="str">
        <f>IF(ISBLANK('Master List'!AE170),"",'Master List'!AE170)</f>
        <v/>
      </c>
      <c r="Z84" s="60" t="str">
        <f>IF(ISBLANK('Master List'!AF170),"",'Master List'!AF170)</f>
        <v/>
      </c>
      <c r="AA84" s="60" t="str">
        <f>IF(ISBLANK('Master List'!Q170),"",'Master List'!Q170)</f>
        <v>Ron Mulhauser, Tobin Pospisil</v>
      </c>
      <c r="AB84" s="60" t="str">
        <f>IF(ISBLANK('Master List'!R170),"",'Master List'!R170)</f>
        <v>704-442-3112 (Ron), 704-442-3117 (Tobin)</v>
      </c>
      <c r="AC84" s="60" t="str">
        <f>IF(ISBLANK('Master List'!S170),"",'Master List'!S170)</f>
        <v>704-365-0180 (Ron), 704-365-4340 (Tobin)</v>
      </c>
      <c r="AD84" s="60" t="str">
        <f>IF(ISBLANK('Master List'!T170),"",'Master List'!T170)</f>
        <v/>
      </c>
      <c r="AE84" s="60" t="str">
        <f>IF(ISBLANK('Master List'!U170),"",'Master List'!U170)</f>
        <v>1901 Roxborough Rd., Suite 200, Charlotte, NC 28211</v>
      </c>
      <c r="AF84" s="60" t="str">
        <f>IF(ISBLANK('Master List'!I170),"",'Master List'!I170)</f>
        <v>Spoke with Ron's assistant (Glenda Dowdle).  Sent package 7/25/00--SC.  Ron Mulhauser returned call and would like to set up meeting 8/1/00</v>
      </c>
      <c r="AG84" s="75"/>
      <c r="AH84" s="75"/>
      <c r="AI84" s="75"/>
      <c r="AJ84" s="75"/>
      <c r="AK84" s="75"/>
      <c r="AL84" s="75"/>
      <c r="AM84" s="75"/>
      <c r="AN84" s="75"/>
      <c r="AO84" s="75"/>
    </row>
    <row r="85" spans="1:41" x14ac:dyDescent="0.25">
      <c r="A85" s="60" t="str">
        <f>IF(ISBLANK('Master List'!A171),"",'Master List'!A171)</f>
        <v>GS Technologies Operating Co</v>
      </c>
      <c r="B85" s="60" t="str">
        <f>IF(ISBLANK('Master List'!C171),"",'Master List'!C171)</f>
        <v>Dead</v>
      </c>
      <c r="C85" s="60" t="str">
        <f>IF(ISBLANK('Master List'!H171),"",'Master List'!H171)</f>
        <v>DBA GS Industries</v>
      </c>
      <c r="D85" s="154" t="str">
        <f>IF(ISBLANK('Master List'!B171),"",'Master List'!B171)</f>
        <v>Top 200</v>
      </c>
      <c r="E85" s="60" t="str">
        <f>IF(ISBLANK('Master List'!G171),"",'Master List'!G171)</f>
        <v>NA</v>
      </c>
      <c r="F85" s="60" t="str">
        <f>IF(ISBLANK('Master List'!V171),"",'Master List'!V171)</f>
        <v>**</v>
      </c>
      <c r="G85" s="60">
        <f>IF(ISBLANK('Master List'!D171),"",'Master List'!D171)</f>
        <v>36728</v>
      </c>
      <c r="H85" s="60">
        <f>IF(ISBLANK('Master List'!W171),"",'Master List'!W171)</f>
        <v>13.138</v>
      </c>
      <c r="I85" s="60" t="str">
        <f>IF(ISBLANK('Master List'!E171),"",'Master List'!E171)</f>
        <v>TB</v>
      </c>
      <c r="J85" s="60" t="str">
        <f>IF(ISBLANK('Master List'!K171),"",'Master List'!K171)</f>
        <v/>
      </c>
      <c r="K85" s="60" t="str">
        <f>IF(ISBLANK('Master List'!L171),"",'Master List'!L171)</f>
        <v>NO</v>
      </c>
      <c r="L85" s="60" t="str">
        <f>IF(ISBLANK('Master List'!M171),"",'Master List'!M171)</f>
        <v/>
      </c>
      <c r="M85" s="60" t="str">
        <f>IF(ISBLANK('Master List'!N171),"",'Master List'!N171)</f>
        <v/>
      </c>
      <c r="N85" s="60" t="str">
        <f>IF(ISBLANK('Master List'!O171),"",'Master List'!O171)</f>
        <v>NONE</v>
      </c>
      <c r="O85" s="60" t="str">
        <f>IF(ISBLANK('Master List'!P171),"",'Master List'!P171)</f>
        <v/>
      </c>
      <c r="P85" s="60" t="str">
        <f>IF(ISBLANK('Master List'!J171),"",'Master List'!J171)</f>
        <v>NO TRADES</v>
      </c>
      <c r="Q85" s="60" t="str">
        <f>IF(ISBLANK('Master List'!F171),"",'Master List'!F171)</f>
        <v>Bryan Hull</v>
      </c>
      <c r="R85" s="60" t="str">
        <f>IF(ISBLANK('Master List'!X171),"",'Master List'!X171)</f>
        <v/>
      </c>
      <c r="S85" s="60" t="str">
        <f>IF(ISBLANK('Master List'!Y171),"",'Master List'!Y171)</f>
        <v/>
      </c>
      <c r="T85" s="60" t="str">
        <f>IF(ISBLANK('Master List'!Z171),"",'Master List'!Z171)</f>
        <v/>
      </c>
      <c r="U85" s="60" t="str">
        <f>IF(ISBLANK('Master List'!AA171),"",'Master List'!AA171)</f>
        <v/>
      </c>
      <c r="V85" s="60" t="str">
        <f>IF(ISBLANK('Master List'!AB171),"",'Master List'!AB171)</f>
        <v/>
      </c>
      <c r="W85" s="60" t="str">
        <f>IF(ISBLANK('Master List'!AC171),"",'Master List'!AC171)</f>
        <v/>
      </c>
      <c r="X85" s="60" t="str">
        <f>IF(ISBLANK('Master List'!AD171),"",'Master List'!AD171)</f>
        <v>N</v>
      </c>
      <c r="Y85" s="60" t="str">
        <f>IF(ISBLANK('Master List'!AE171),"",'Master List'!AE171)</f>
        <v/>
      </c>
      <c r="Z85" s="60" t="str">
        <f>IF(ISBLANK('Master List'!AF171),"",'Master List'!AF171)</f>
        <v/>
      </c>
      <c r="AA85" s="60" t="str">
        <f>IF(ISBLANK('Master List'!Q171),"",'Master List'!Q171)</f>
        <v/>
      </c>
      <c r="AB85" s="60" t="str">
        <f>IF(ISBLANK('Master List'!R171),"",'Master List'!R171)</f>
        <v/>
      </c>
      <c r="AC85" s="60" t="str">
        <f>IF(ISBLANK('Master List'!S171),"",'Master List'!S171)</f>
        <v/>
      </c>
      <c r="AD85" s="60" t="str">
        <f>IF(ISBLANK('Master List'!T171),"",'Master List'!T171)</f>
        <v/>
      </c>
      <c r="AE85" s="60" t="str">
        <f>IF(ISBLANK('Master List'!U171),"",'Master List'!U171)</f>
        <v/>
      </c>
      <c r="AF85" s="60" t="str">
        <f>IF(ISBLANK('Master List'!I171),"",'Master List'!I171)</f>
        <v>GS Industries is parent company.  Craig Breslau working with GS Industries.</v>
      </c>
      <c r="AG85" s="75"/>
      <c r="AH85" s="75"/>
      <c r="AI85" s="75"/>
      <c r="AJ85" s="75"/>
      <c r="AK85" s="75"/>
      <c r="AL85" s="75"/>
      <c r="AM85" s="75"/>
      <c r="AN85" s="75"/>
      <c r="AO85" s="75"/>
    </row>
    <row r="86" spans="1:41" ht="26.4" x14ac:dyDescent="0.25">
      <c r="A86" s="60" t="str">
        <f>IF(ISBLANK('Master List'!A172),"",'Master List'!A172)</f>
        <v>Gulf States Paper</v>
      </c>
      <c r="B86" s="60" t="str">
        <f>IF(ISBLANK('Master List'!C172),"",'Master List'!C172)</f>
        <v>clickpaper.com - Waiting on CP</v>
      </c>
      <c r="C86" s="60" t="str">
        <f>IF(ISBLANK('Master List'!H172),"",'Master List'!H172)</f>
        <v>9/20 still working on contact info</v>
      </c>
      <c r="D86" s="154" t="str">
        <f>IF(ISBLANK('Master List'!B172),"",'Master List'!B172)</f>
        <v>Top 200</v>
      </c>
      <c r="E86" s="60" t="str">
        <f>IF(ISBLANK('Master List'!G172),"",'Master List'!G172)</f>
        <v>NA</v>
      </c>
      <c r="F86" s="60" t="str">
        <f>IF(ISBLANK('Master List'!V172),"",'Master List'!V172)</f>
        <v/>
      </c>
      <c r="G86" s="60">
        <f>IF(ISBLANK('Master List'!D172),"",'Master List'!D172)</f>
        <v>36722</v>
      </c>
      <c r="H86" s="60">
        <f>IF(ISBLANK('Master List'!W172),"",'Master List'!W172)</f>
        <v>45.473999999999997</v>
      </c>
      <c r="I86" s="60" t="str">
        <f>IF(ISBLANK('Master List'!E172),"",'Master List'!E172)</f>
        <v>CAB</v>
      </c>
      <c r="J86" s="60" t="str">
        <f>IF(ISBLANK('Master List'!K172),"",'Master List'!K172)</f>
        <v/>
      </c>
      <c r="K86" s="60" t="str">
        <f>IF(ISBLANK('Master List'!L172),"",'Master List'!L172)</f>
        <v>NO</v>
      </c>
      <c r="L86" s="60" t="str">
        <f>IF(ISBLANK('Master List'!M172),"",'Master List'!M172)</f>
        <v/>
      </c>
      <c r="M86" s="60" t="str">
        <f>IF(ISBLANK('Master List'!N172),"",'Master List'!N172)</f>
        <v/>
      </c>
      <c r="N86" s="60" t="str">
        <f>IF(ISBLANK('Master List'!O172),"",'Master List'!O172)</f>
        <v>NONE</v>
      </c>
      <c r="O86" s="60" t="str">
        <f>IF(ISBLANK('Master List'!P172),"",'Master List'!P172)</f>
        <v/>
      </c>
      <c r="P86" s="60" t="str">
        <f>IF(ISBLANK('Master List'!J172),"",'Master List'!J172)</f>
        <v>NO TRADES</v>
      </c>
      <c r="Q86" s="60" t="str">
        <f>IF(ISBLANK('Master List'!F172),"",'Master List'!F172)</f>
        <v>Harry Bucalo</v>
      </c>
      <c r="R86" s="60" t="str">
        <f>IF(ISBLANK('Master List'!X172),"",'Master List'!X172)</f>
        <v/>
      </c>
      <c r="S86" s="60" t="str">
        <f>IF(ISBLANK('Master List'!Y172),"",'Master List'!Y172)</f>
        <v/>
      </c>
      <c r="T86" s="60" t="str">
        <f>IF(ISBLANK('Master List'!Z172),"",'Master List'!Z172)</f>
        <v/>
      </c>
      <c r="U86" s="60" t="str">
        <f>IF(ISBLANK('Master List'!AA172),"",'Master List'!AA172)</f>
        <v/>
      </c>
      <c r="V86" s="60" t="str">
        <f>IF(ISBLANK('Master List'!AB172),"",'Master List'!AB172)</f>
        <v/>
      </c>
      <c r="W86" s="60" t="str">
        <f>IF(ISBLANK('Master List'!AC172),"",'Master List'!AC172)</f>
        <v/>
      </c>
      <c r="X86" s="60" t="str">
        <f>IF(ISBLANK('Master List'!AD172),"",'Master List'!AD172)</f>
        <v>N</v>
      </c>
      <c r="Y86" s="60" t="str">
        <f>IF(ISBLANK('Master List'!AE172),"",'Master List'!AE172)</f>
        <v/>
      </c>
      <c r="Z86" s="60" t="str">
        <f>IF(ISBLANK('Master List'!AF172),"",'Master List'!AF172)</f>
        <v/>
      </c>
      <c r="AA86" s="60" t="str">
        <f>IF(ISBLANK('Master List'!Q172),"",'Master List'!Q172)</f>
        <v/>
      </c>
      <c r="AB86" s="60" t="str">
        <f>IF(ISBLANK('Master List'!R172),"",'Master List'!R172)</f>
        <v/>
      </c>
      <c r="AC86" s="60" t="str">
        <f>IF(ISBLANK('Master List'!S172),"",'Master List'!S172)</f>
        <v/>
      </c>
      <c r="AD86" s="60" t="str">
        <f>IF(ISBLANK('Master List'!T172),"",'Master List'!T172)</f>
        <v/>
      </c>
      <c r="AE86" s="60" t="str">
        <f>IF(ISBLANK('Master List'!U172),"",'Master List'!U172)</f>
        <v/>
      </c>
      <c r="AF86" s="60" t="str">
        <f>IF(ISBLANK('Master List'!I172),"",'Master List'!I172)</f>
        <v/>
      </c>
      <c r="AG86" s="75"/>
      <c r="AH86" s="75"/>
      <c r="AI86" s="75"/>
      <c r="AJ86" s="75"/>
      <c r="AK86" s="75"/>
      <c r="AL86" s="75"/>
      <c r="AM86" s="75"/>
      <c r="AN86" s="75"/>
      <c r="AO86" s="75"/>
    </row>
    <row r="87" spans="1:41" ht="52.8" x14ac:dyDescent="0.25">
      <c r="A87" s="60" t="str">
        <f>IF(ISBLANK('Master List'!A173),"",'Master List'!A173)</f>
        <v>Gulf States Steel Holding Inc.</v>
      </c>
      <c r="B87" s="60" t="str">
        <f>IF(ISBLANK('Master List'!C173),"",'Master List'!C173)</f>
        <v>Dead</v>
      </c>
      <c r="C87" s="60" t="str">
        <f>IF(ISBLANK('Master List'!H173),"",'Master List'!H173)</f>
        <v>Do not call</v>
      </c>
      <c r="D87" s="154" t="str">
        <f>IF(ISBLANK('Master List'!B173),"",'Master List'!B173)</f>
        <v>Top 200</v>
      </c>
      <c r="E87" s="60" t="str">
        <f>IF(ISBLANK('Master List'!G173),"",'Master List'!G173)</f>
        <v>NA</v>
      </c>
      <c r="F87" s="60" t="str">
        <f>IF(ISBLANK('Master List'!V173),"",'Master List'!V173)</f>
        <v/>
      </c>
      <c r="G87" s="60">
        <f>IF(ISBLANK('Master List'!D173),"",'Master List'!D173)</f>
        <v>36725</v>
      </c>
      <c r="H87" s="60">
        <f>IF(ISBLANK('Master List'!W173),"",'Master List'!W173)</f>
        <v>16.45</v>
      </c>
      <c r="I87" s="60" t="str">
        <f>IF(ISBLANK('Master List'!E173),"",'Master List'!E173)</f>
        <v>JS</v>
      </c>
      <c r="J87" s="60" t="str">
        <f>IF(ISBLANK('Master List'!K173),"",'Master List'!K173)</f>
        <v/>
      </c>
      <c r="K87" s="60" t="str">
        <f>IF(ISBLANK('Master List'!L173),"",'Master List'!L173)</f>
        <v>Not interested</v>
      </c>
      <c r="L87" s="60" t="str">
        <f>IF(ISBLANK('Master List'!M173),"",'Master List'!M173)</f>
        <v/>
      </c>
      <c r="M87" s="60" t="str">
        <f>IF(ISBLANK('Master List'!N173),"",'Master List'!N173)</f>
        <v/>
      </c>
      <c r="N87" s="60" t="str">
        <f>IF(ISBLANK('Master List'!O173),"",'Master List'!O173)</f>
        <v>GULFSTASTEINC</v>
      </c>
      <c r="O87" s="60" t="str">
        <f>IF(ISBLANK('Master List'!P173),"",'Master List'!P173)</f>
        <v/>
      </c>
      <c r="P87" s="60" t="str">
        <f>IF(ISBLANK('Master List'!J173),"",'Master List'!J173)</f>
        <v>GULF STATES STEEL INC. OF ALABAMA
NO TRADES</v>
      </c>
      <c r="Q87" s="60" t="str">
        <f>IF(ISBLANK('Master List'!F173),"",'Master List'!F173)</f>
        <v>Bryan Hull</v>
      </c>
      <c r="R87" s="60" t="str">
        <f>IF(ISBLANK('Master List'!X173),"",'Master List'!X173)</f>
        <v/>
      </c>
      <c r="S87" s="60" t="str">
        <f>IF(ISBLANK('Master List'!Y173),"",'Master List'!Y173)</f>
        <v/>
      </c>
      <c r="T87" s="60" t="str">
        <f>IF(ISBLANK('Master List'!Z173),"",'Master List'!Z173)</f>
        <v/>
      </c>
      <c r="U87" s="60" t="str">
        <f>IF(ISBLANK('Master List'!AA173),"",'Master List'!AA173)</f>
        <v/>
      </c>
      <c r="V87" s="60" t="str">
        <f>IF(ISBLANK('Master List'!AB173),"",'Master List'!AB173)</f>
        <v/>
      </c>
      <c r="W87" s="60" t="str">
        <f>IF(ISBLANK('Master List'!AC173),"",'Master List'!AC173)</f>
        <v/>
      </c>
      <c r="X87" s="60" t="str">
        <f>IF(ISBLANK('Master List'!AD173),"",'Master List'!AD173)</f>
        <v>N</v>
      </c>
      <c r="Y87" s="60" t="str">
        <f>IF(ISBLANK('Master List'!AE173),"",'Master List'!AE173)</f>
        <v/>
      </c>
      <c r="Z87" s="60" t="str">
        <f>IF(ISBLANK('Master List'!AF173),"",'Master List'!AF173)</f>
        <v/>
      </c>
      <c r="AA87" s="60" t="str">
        <f>IF(ISBLANK('Master List'!Q173),"",'Master List'!Q173)</f>
        <v>Ken Means</v>
      </c>
      <c r="AB87" s="60" t="str">
        <f>IF(ISBLANK('Master List'!R173),"",'Master List'!R173)</f>
        <v/>
      </c>
      <c r="AC87" s="60" t="str">
        <f>IF(ISBLANK('Master List'!S173),"",'Master List'!S173)</f>
        <v/>
      </c>
      <c r="AD87" s="60" t="str">
        <f>IF(ISBLANK('Master List'!T173),"",'Master List'!T173)</f>
        <v/>
      </c>
      <c r="AE87" s="60" t="str">
        <f>IF(ISBLANK('Master List'!U173),"",'Master List'!U173)</f>
        <v/>
      </c>
      <c r="AF87" s="60" t="str">
        <f>IF(ISBLANK('Master List'!I173),"",'Master List'!I173)</f>
        <v>7/118/00 Ken doesn't watch energy products on a regular basis - Alabama Gas handles their energy needs</v>
      </c>
      <c r="AG87" s="75"/>
      <c r="AH87" s="75"/>
      <c r="AI87" s="75"/>
      <c r="AJ87" s="75"/>
      <c r="AK87" s="75"/>
      <c r="AL87" s="75"/>
      <c r="AM87" s="75"/>
      <c r="AN87" s="75"/>
      <c r="AO87" s="75"/>
    </row>
    <row r="88" spans="1:41" x14ac:dyDescent="0.25">
      <c r="A88" s="60" t="str">
        <f>IF(ISBLANK('Master List'!A174),"",'Master List'!A174)</f>
        <v>Halliburton</v>
      </c>
      <c r="B88" s="60" t="str">
        <f>IF(ISBLANK('Master List'!C174),"",'Master List'!C174)</f>
        <v/>
      </c>
      <c r="C88" s="60" t="str">
        <f>IF(ISBLANK('Master List'!H174),"",'Master List'!H174)</f>
        <v/>
      </c>
      <c r="D88" s="154" t="str">
        <f>IF(ISBLANK('Master List'!B174),"",'Master List'!B174)</f>
        <v>Everyone Else</v>
      </c>
      <c r="E88" s="60" t="str">
        <f>IF(ISBLANK('Master List'!G174),"",'Master List'!G174)</f>
        <v>EOL</v>
      </c>
      <c r="F88" s="60" t="str">
        <f>IF(ISBLANK('Master List'!V174),"",'Master List'!V174)</f>
        <v/>
      </c>
      <c r="G88" s="60" t="str">
        <f>IF(ISBLANK('Master List'!D174),"",'Master List'!D174)</f>
        <v/>
      </c>
      <c r="H88" s="60" t="str">
        <f>IF(ISBLANK('Master List'!W174),"",'Master List'!W174)</f>
        <v/>
      </c>
      <c r="I88" s="60" t="str">
        <f>IF(ISBLANK('Master List'!E174),"",'Master List'!E174)</f>
        <v>RP</v>
      </c>
      <c r="J88" s="60" t="str">
        <f>IF(ISBLANK('Master List'!K174),"",'Master List'!K174)</f>
        <v>NO</v>
      </c>
      <c r="K88" s="60" t="str">
        <f>IF(ISBLANK('Master List'!L174),"",'Master List'!L174)</f>
        <v>N</v>
      </c>
      <c r="L88" s="60" t="str">
        <f>IF(ISBLANK('Master List'!M174),"",'Master List'!M174)</f>
        <v/>
      </c>
      <c r="M88" s="60" t="str">
        <f>IF(ISBLANK('Master List'!N174),"",'Master List'!N174)</f>
        <v/>
      </c>
      <c r="N88" s="60" t="str">
        <f>IF(ISBLANK('Master List'!O174),"",'Master List'!O174)</f>
        <v/>
      </c>
      <c r="O88" s="60" t="str">
        <f>IF(ISBLANK('Master List'!P174),"",'Master List'!P174)</f>
        <v/>
      </c>
      <c r="P88" s="60" t="str">
        <f>IF(ISBLANK('Master List'!J174),"",'Master List'!J174)</f>
        <v/>
      </c>
      <c r="Q88" s="60" t="str">
        <f>IF(ISBLANK('Master List'!F174),"",'Master List'!F174)</f>
        <v>Bryan Hull</v>
      </c>
      <c r="R88" s="60" t="str">
        <f>IF(ISBLANK('Master List'!X174),"",'Master List'!X174)</f>
        <v/>
      </c>
      <c r="S88" s="60" t="str">
        <f>IF(ISBLANK('Master List'!Y174),"",'Master List'!Y174)</f>
        <v/>
      </c>
      <c r="T88" s="60" t="str">
        <f>IF(ISBLANK('Master List'!Z174),"",'Master List'!Z174)</f>
        <v/>
      </c>
      <c r="U88" s="60" t="str">
        <f>IF(ISBLANK('Master List'!AA174),"",'Master List'!AA174)</f>
        <v/>
      </c>
      <c r="V88" s="60" t="str">
        <f>IF(ISBLANK('Master List'!AB174),"",'Master List'!AB174)</f>
        <v/>
      </c>
      <c r="W88" s="60" t="str">
        <f>IF(ISBLANK('Master List'!AC174),"",'Master List'!AC174)</f>
        <v/>
      </c>
      <c r="X88" s="60" t="str">
        <f>IF(ISBLANK('Master List'!AD174),"",'Master List'!AD174)</f>
        <v>N</v>
      </c>
      <c r="Y88" s="60" t="str">
        <f>IF(ISBLANK('Master List'!AE174),"",'Master List'!AE174)</f>
        <v/>
      </c>
      <c r="Z88" s="60" t="str">
        <f>IF(ISBLANK('Master List'!AF174),"",'Master List'!AF174)</f>
        <v/>
      </c>
      <c r="AA88" s="60" t="str">
        <f>IF(ISBLANK('Master List'!Q174),"",'Master List'!Q174)</f>
        <v/>
      </c>
      <c r="AB88" s="60" t="str">
        <f>IF(ISBLANK('Master List'!R174),"",'Master List'!R174)</f>
        <v>214-978-2600</v>
      </c>
      <c r="AC88" s="60" t="str">
        <f>IF(ISBLANK('Master List'!S174),"",'Master List'!S174)</f>
        <v/>
      </c>
      <c r="AD88" s="60" t="str">
        <f>IF(ISBLANK('Master List'!T174),"",'Master List'!T174)</f>
        <v/>
      </c>
      <c r="AE88" s="60" t="str">
        <f>IF(ISBLANK('Master List'!U174),"",'Master List'!U174)</f>
        <v>500 N Akard Ste 3600, Dallas TX 75201</v>
      </c>
      <c r="AF88" s="60" t="str">
        <f>IF(ISBLANK('Master List'!I174),"",'Master List'!I174)</f>
        <v>Contact name?</v>
      </c>
      <c r="AG88" s="75"/>
      <c r="AH88" s="75"/>
      <c r="AI88" s="75"/>
      <c r="AJ88" s="75"/>
      <c r="AK88" s="75"/>
      <c r="AL88" s="75"/>
      <c r="AM88" s="75"/>
      <c r="AN88" s="75"/>
      <c r="AO88" s="75"/>
    </row>
    <row r="89" spans="1:41" x14ac:dyDescent="0.25">
      <c r="A89" s="60" t="str">
        <f>IF(ISBLANK('Master List'!A176),"",'Master List'!A176)</f>
        <v>Hermes Consolidated dba: Wyoming Refining Company</v>
      </c>
      <c r="B89" s="60" t="str">
        <f>IF(ISBLANK('Master List'!C176),"",'Master List'!C176)</f>
        <v>Execute ID</v>
      </c>
      <c r="C89" s="60" t="str">
        <f>IF(ISBLANK('Master List'!H176),"",'Master List'!H176)</f>
        <v/>
      </c>
      <c r="D89" s="154" t="str">
        <f>IF(ISBLANK('Master List'!B176),"",'Master List'!B176)</f>
        <v>Everyone Else</v>
      </c>
      <c r="E89" s="60" t="str">
        <f>IF(ISBLANK('Master List'!G176),"",'Master List'!G176)</f>
        <v>EOL</v>
      </c>
      <c r="F89" s="60" t="str">
        <f>IF(ISBLANK('Master List'!V176),"",'Master List'!V176)</f>
        <v/>
      </c>
      <c r="G89" s="60" t="str">
        <f>IF(ISBLANK('Master List'!D176),"",'Master List'!D176)</f>
        <v/>
      </c>
      <c r="H89" s="60" t="str">
        <f>IF(ISBLANK('Master List'!W176),"",'Master List'!W176)</f>
        <v/>
      </c>
      <c r="I89" s="60" t="str">
        <f>IF(ISBLANK('Master List'!E176),"",'Master List'!E176)</f>
        <v>BB</v>
      </c>
      <c r="J89" s="60" t="str">
        <f>IF(ISBLANK('Master List'!K176),"",'Master List'!K176)</f>
        <v>NO</v>
      </c>
      <c r="K89" s="60" t="str">
        <f>IF(ISBLANK('Master List'!L176),"",'Master List'!L176)</f>
        <v>Execute ID</v>
      </c>
      <c r="L89" s="60" t="str">
        <f>IF(ISBLANK('Master List'!M176),"",'Master List'!M176)</f>
        <v/>
      </c>
      <c r="M89" s="60" t="str">
        <f>IF(ISBLANK('Master List'!N176),"",'Master List'!N176)</f>
        <v/>
      </c>
      <c r="N89" s="60" t="str">
        <f>IF(ISBLANK('Master List'!O176),"",'Master List'!O176)</f>
        <v/>
      </c>
      <c r="O89" s="60" t="str">
        <f>IF(ISBLANK('Master List'!P176),"",'Master List'!P176)</f>
        <v/>
      </c>
      <c r="P89" s="60" t="str">
        <f>IF(ISBLANK('Master List'!J176),"",'Master List'!J176)</f>
        <v/>
      </c>
      <c r="Q89" s="60" t="str">
        <f>IF(ISBLANK('Master List'!F176),"",'Master List'!F176)</f>
        <v>Lisa Gillette</v>
      </c>
      <c r="R89" s="60" t="str">
        <f>IF(ISBLANK('Master List'!X176),"",'Master List'!X176)</f>
        <v/>
      </c>
      <c r="S89" s="60" t="str">
        <f>IF(ISBLANK('Master List'!Y176),"",'Master List'!Y176)</f>
        <v/>
      </c>
      <c r="T89" s="60" t="str">
        <f>IF(ISBLANK('Master List'!Z176),"",'Master List'!Z176)</f>
        <v/>
      </c>
      <c r="U89" s="60" t="str">
        <f>IF(ISBLANK('Master List'!AA176),"",'Master List'!AA176)</f>
        <v/>
      </c>
      <c r="V89" s="60" t="str">
        <f>IF(ISBLANK('Master List'!AB176),"",'Master List'!AB176)</f>
        <v/>
      </c>
      <c r="W89" s="60" t="str">
        <f>IF(ISBLANK('Master List'!AC176),"",'Master List'!AC176)</f>
        <v/>
      </c>
      <c r="X89" s="60" t="str">
        <f>IF(ISBLANK('Master List'!AD176),"",'Master List'!AD176)</f>
        <v>N</v>
      </c>
      <c r="Y89" s="60" t="str">
        <f>IF(ISBLANK('Master List'!AE176),"",'Master List'!AE176)</f>
        <v/>
      </c>
      <c r="Z89" s="60" t="str">
        <f>IF(ISBLANK('Master List'!AF176),"",'Master List'!AF176)</f>
        <v/>
      </c>
      <c r="AA89" s="60" t="str">
        <f>IF(ISBLANK('Master List'!Q176),"",'Master List'!Q176)</f>
        <v>K. Spencer Zinn</v>
      </c>
      <c r="AB89" s="60" t="str">
        <f>IF(ISBLANK('Master List'!R176),"",'Master List'!R176)</f>
        <v/>
      </c>
      <c r="AC89" s="60" t="str">
        <f>IF(ISBLANK('Master List'!S176),"",'Master List'!S176)</f>
        <v/>
      </c>
      <c r="AD89" s="60" t="str">
        <f>IF(ISBLANK('Master List'!T176),"",'Master List'!T176)</f>
        <v/>
      </c>
      <c r="AE89" s="60" t="str">
        <f>IF(ISBLANK('Master List'!U176),"",'Master List'!U176)</f>
        <v>1600 Broadway Ste 2300, Denver CO 80202</v>
      </c>
      <c r="AF89" s="60" t="str">
        <f>IF(ISBLANK('Master List'!I176),"",'Master List'!I176)</f>
        <v>Execute ID sent 5/30/00</v>
      </c>
      <c r="AG89" s="75"/>
      <c r="AH89" s="75"/>
      <c r="AI89" s="75"/>
      <c r="AJ89" s="75"/>
      <c r="AK89" s="75"/>
      <c r="AL89" s="75"/>
      <c r="AM89" s="75"/>
      <c r="AN89" s="75"/>
      <c r="AO89" s="75"/>
    </row>
    <row r="90" spans="1:41" ht="26.4" x14ac:dyDescent="0.25">
      <c r="A90" s="60" t="str">
        <f>IF(ISBLANK('Master List'!A178),"",'Master List'!A178)</f>
        <v>Hoeganaes Corp.</v>
      </c>
      <c r="B90" s="60" t="str">
        <f>IF(ISBLANK('Master List'!C178),"",'Master List'!C178)</f>
        <v>Waiting on CP</v>
      </c>
      <c r="C90" s="60" t="str">
        <f>IF(ISBLANK('Master List'!H178),"",'Master List'!H178)</f>
        <v>not able to contact, Need help from Craig Breslau</v>
      </c>
      <c r="D90" s="154" t="str">
        <f>IF(ISBLANK('Master List'!B178),"",'Master List'!B178)</f>
        <v>Top 200</v>
      </c>
      <c r="E90" s="60" t="str">
        <f>IF(ISBLANK('Master List'!G178),"",'Master List'!G178)</f>
        <v>EOL
MM</v>
      </c>
      <c r="F90" s="60" t="str">
        <f>IF(ISBLANK('Master List'!V178),"",'Master List'!V178)</f>
        <v>**</v>
      </c>
      <c r="G90" s="60">
        <f>IF(ISBLANK('Master List'!D178),"",'Master List'!D178)</f>
        <v>36788</v>
      </c>
      <c r="H90" s="60">
        <f>IF(ISBLANK('Master List'!W178),"",'Master List'!W178)</f>
        <v>32.877000000000002</v>
      </c>
      <c r="I90" s="60" t="str">
        <f>IF(ISBLANK('Master List'!E178),"",'Master List'!E178)</f>
        <v>CAB</v>
      </c>
      <c r="J90" s="60" t="str">
        <f>IF(ISBLANK('Master List'!K178),"",'Master List'!K178)</f>
        <v/>
      </c>
      <c r="K90" s="60" t="str">
        <f>IF(ISBLANK('Master List'!L178),"",'Master List'!L178)</f>
        <v>NO</v>
      </c>
      <c r="L90" s="60" t="str">
        <f>IF(ISBLANK('Master List'!M178),"",'Master List'!M178)</f>
        <v/>
      </c>
      <c r="M90" s="60" t="str">
        <f>IF(ISBLANK('Master List'!N178),"",'Master List'!N178)</f>
        <v/>
      </c>
      <c r="N90" s="60" t="str">
        <f>IF(ISBLANK('Master List'!O178),"",'Master List'!O178)</f>
        <v>NONE</v>
      </c>
      <c r="O90" s="60" t="str">
        <f>IF(ISBLANK('Master List'!P178),"",'Master List'!P178)</f>
        <v/>
      </c>
      <c r="P90" s="60" t="str">
        <f>IF(ISBLANK('Master List'!J178),"",'Master List'!J178)</f>
        <v>NO TRADES</v>
      </c>
      <c r="Q90" s="60" t="str">
        <f>IF(ISBLANK('Master List'!F178),"",'Master List'!F178)</f>
        <v/>
      </c>
      <c r="R90" s="60" t="str">
        <f>IF(ISBLANK('Master List'!X178),"",'Master List'!X178)</f>
        <v/>
      </c>
      <c r="S90" s="60" t="str">
        <f>IF(ISBLANK('Master List'!Y178),"",'Master List'!Y178)</f>
        <v/>
      </c>
      <c r="T90" s="60" t="str">
        <f>IF(ISBLANK('Master List'!Z178),"",'Master List'!Z178)</f>
        <v/>
      </c>
      <c r="U90" s="60" t="str">
        <f>IF(ISBLANK('Master List'!AA178),"",'Master List'!AA178)</f>
        <v/>
      </c>
      <c r="V90" s="60" t="str">
        <f>IF(ISBLANK('Master List'!AB178),"",'Master List'!AB178)</f>
        <v/>
      </c>
      <c r="W90" s="60" t="str">
        <f>IF(ISBLANK('Master List'!AC178),"",'Master List'!AC178)</f>
        <v/>
      </c>
      <c r="X90" s="60" t="str">
        <f>IF(ISBLANK('Master List'!AD178),"",'Master List'!AD178)</f>
        <v>N</v>
      </c>
      <c r="Y90" s="60" t="str">
        <f>IF(ISBLANK('Master List'!AE178),"",'Master List'!AE178)</f>
        <v/>
      </c>
      <c r="Z90" s="60" t="str">
        <f>IF(ISBLANK('Master List'!AF178),"",'Master List'!AF178)</f>
        <v/>
      </c>
      <c r="AA90" s="60" t="str">
        <f>IF(ISBLANK('Master List'!Q178),"",'Master List'!Q178)</f>
        <v>Dennis Falconiero</v>
      </c>
      <c r="AB90" s="60" t="str">
        <f>IF(ISBLANK('Master List'!R178),"",'Master List'!R178)</f>
        <v>856-829-2220</v>
      </c>
      <c r="AC90" s="60" t="str">
        <f>IF(ISBLANK('Master List'!S178),"",'Master List'!S178)</f>
        <v/>
      </c>
      <c r="AD90" s="60" t="str">
        <f>IF(ISBLANK('Master List'!T178),"",'Master List'!T178)</f>
        <v/>
      </c>
      <c r="AE90" s="60" t="str">
        <f>IF(ISBLANK('Master List'!U178),"",'Master List'!U178)</f>
        <v>River Rd &amp; Taylors</v>
      </c>
      <c r="AF90" s="60" t="str">
        <f>IF(ISBLANK('Master List'!I178),"",'Master List'!I178)</f>
        <v>LM 7/14</v>
      </c>
      <c r="AG90" s="75"/>
      <c r="AH90" s="75"/>
      <c r="AI90" s="75"/>
      <c r="AJ90" s="75"/>
      <c r="AK90" s="75"/>
      <c r="AL90" s="75"/>
      <c r="AM90" s="75"/>
      <c r="AN90" s="75"/>
      <c r="AO90" s="75"/>
    </row>
    <row r="91" spans="1:41" ht="26.4" x14ac:dyDescent="0.25">
      <c r="A91" s="60" t="str">
        <f>IF(ISBLANK('Master List'!A179),"",'Master List'!A179)</f>
        <v>Hoffmann-La Roche Inc.</v>
      </c>
      <c r="B91" s="60" t="str">
        <f>IF(ISBLANK('Master List'!C179),"",'Master List'!C179)</f>
        <v>Waiting on CP</v>
      </c>
      <c r="C91" s="60" t="str">
        <f>IF(ISBLANK('Master List'!H179),"",'Master List'!H179)</f>
        <v>Has Enron Issues - Shipos is using TLC</v>
      </c>
      <c r="D91" s="154" t="str">
        <f>IF(ISBLANK('Master List'!B179),"",'Master List'!B179)</f>
        <v>Top 200</v>
      </c>
      <c r="E91" s="60" t="str">
        <f>IF(ISBLANK('Master List'!G179),"",'Master List'!G179)</f>
        <v>MM</v>
      </c>
      <c r="F91" s="60" t="str">
        <f>IF(ISBLANK('Master List'!V179),"",'Master List'!V179)</f>
        <v/>
      </c>
      <c r="G91" s="60">
        <f>IF(ISBLANK('Master List'!D179),"",'Master List'!D179)</f>
        <v>36727</v>
      </c>
      <c r="H91" s="60">
        <f>IF(ISBLANK('Master List'!W179),"",'Master List'!W179)</f>
        <v>12</v>
      </c>
      <c r="I91" s="60" t="str">
        <f>IF(ISBLANK('Master List'!E179),"",'Master List'!E179)</f>
        <v>JS</v>
      </c>
      <c r="J91" s="60" t="str">
        <f>IF(ISBLANK('Master List'!K179),"",'Master List'!K179)</f>
        <v/>
      </c>
      <c r="K91" s="60" t="str">
        <f>IF(ISBLANK('Master List'!L179),"",'Master List'!L179)</f>
        <v>Application sent 7/20</v>
      </c>
      <c r="L91" s="60" t="str">
        <f>IF(ISBLANK('Master List'!M179),"",'Master List'!M179)</f>
        <v/>
      </c>
      <c r="M91" s="60" t="str">
        <f>IF(ISBLANK('Master List'!N179),"",'Master List'!N179)</f>
        <v/>
      </c>
      <c r="N91" s="60" t="str">
        <f>IF(ISBLANK('Master List'!O179),"",'Master List'!O179)</f>
        <v>HOFFMANLAROCHE</v>
      </c>
      <c r="O91" s="60" t="str">
        <f>IF(ISBLANK('Master List'!P179),"",'Master List'!P179)</f>
        <v/>
      </c>
      <c r="P91" s="60" t="str">
        <f>IF(ISBLANK('Master List'!J179),"",'Master List'!J179)</f>
        <v/>
      </c>
      <c r="Q91" s="60" t="str">
        <f>IF(ISBLANK('Master List'!F179),"",'Master List'!F179)</f>
        <v>Bryan Hull</v>
      </c>
      <c r="R91" s="60" t="str">
        <f>IF(ISBLANK('Master List'!X179),"",'Master List'!X179)</f>
        <v>NONE</v>
      </c>
      <c r="S91" s="60" t="str">
        <f>IF(ISBLANK('Master List'!Y179),"",'Master List'!Y179)</f>
        <v/>
      </c>
      <c r="T91" s="60">
        <f>IF(ISBLANK('Master List'!Z179),"",'Master List'!Z179)</f>
        <v>34011</v>
      </c>
      <c r="U91" s="60" t="str">
        <f>IF(ISBLANK('Master List'!AA179),"",'Master List'!AA179)</f>
        <v>Forward, E25079.1,  No Volumes, April97</v>
      </c>
      <c r="V91" s="60" t="str">
        <f>IF(ISBLANK('Master List'!AB179),"",'Master List'!AB179)</f>
        <v/>
      </c>
      <c r="W91" s="60" t="str">
        <f>IF(ISBLANK('Master List'!AC179),"",'Master List'!AC179)</f>
        <v/>
      </c>
      <c r="X91" s="60" t="str">
        <f>IF(ISBLANK('Master List'!AD179),"",'Master List'!AD179)</f>
        <v>N</v>
      </c>
      <c r="Y91" s="60" t="str">
        <f>IF(ISBLANK('Master List'!AE179),"",'Master List'!AE179)</f>
        <v/>
      </c>
      <c r="Z91" s="60" t="str">
        <f>IF(ISBLANK('Master List'!AF179),"",'Master List'!AF179)</f>
        <v/>
      </c>
      <c r="AA91" s="60" t="str">
        <f>IF(ISBLANK('Master List'!Q179),"",'Master List'!Q179)</f>
        <v>Ron Sorensen</v>
      </c>
      <c r="AB91" s="60" t="str">
        <f>IF(ISBLANK('Master List'!R179),"",'Master List'!R179)</f>
        <v>908-475-7342</v>
      </c>
      <c r="AC91" s="60" t="str">
        <f>IF(ISBLANK('Master List'!S179),"",'Master List'!S179)</f>
        <v/>
      </c>
      <c r="AD91" s="60" t="str">
        <f>IF(ISBLANK('Master List'!T179),"",'Master List'!T179)</f>
        <v>ron.sorensen@roche.com</v>
      </c>
      <c r="AE91" s="60" t="str">
        <f>IF(ISBLANK('Master List'!U179),"",'Master List'!U179)</f>
        <v/>
      </c>
      <c r="AF91" s="60" t="str">
        <f>IF(ISBLANK('Master List'!I179),"",'Master List'!I179)</f>
        <v/>
      </c>
      <c r="AG91" s="75"/>
      <c r="AH91" s="75"/>
      <c r="AI91" s="75"/>
      <c r="AJ91" s="75"/>
      <c r="AK91" s="75"/>
      <c r="AL91" s="75"/>
      <c r="AM91" s="75"/>
      <c r="AN91" s="75"/>
      <c r="AO91" s="75"/>
    </row>
    <row r="92" spans="1:41" ht="39.6" x14ac:dyDescent="0.25">
      <c r="A92" s="60" t="str">
        <f>IF(ISBLANK('Master List'!A180),"",'Master List'!A180)</f>
        <v>Holnam Inc.</v>
      </c>
      <c r="B92" s="60" t="str">
        <f>IF(ISBLANK('Master List'!C180),"",'Master List'!C180)</f>
        <v>Execute ID</v>
      </c>
      <c r="C92" s="60" t="str">
        <f>IF(ISBLANK('Master List'!H180),"",'Master List'!H180)</f>
        <v>Talked to Jim about 5 or 6 times</v>
      </c>
      <c r="D92" s="154" t="str">
        <f>IF(ISBLANK('Master List'!B180),"",'Master List'!B180)</f>
        <v>Top 200</v>
      </c>
      <c r="E92" s="60" t="str">
        <f>IF(ISBLANK('Master List'!G180),"",'Master List'!G180)</f>
        <v>EOL</v>
      </c>
      <c r="F92" s="60" t="str">
        <f>IF(ISBLANK('Master List'!V180),"",'Master List'!V180)</f>
        <v>**</v>
      </c>
      <c r="G92" s="60">
        <f>IF(ISBLANK('Master List'!D180),"",'Master List'!D180)</f>
        <v>36790</v>
      </c>
      <c r="H92" s="60">
        <f>IF(ISBLANK('Master List'!W180),"",'Master List'!W180)</f>
        <v>14.898999999999999</v>
      </c>
      <c r="I92" s="60" t="str">
        <f>IF(ISBLANK('Master List'!E180),"",'Master List'!E180)</f>
        <v>TB</v>
      </c>
      <c r="J92" s="60" t="str">
        <f>IF(ISBLANK('Master List'!K180),"",'Master List'!K180)</f>
        <v/>
      </c>
      <c r="K92" s="60" t="str">
        <f>IF(ISBLANK('Master List'!L180),"",'Master List'!L180)</f>
        <v>Execute ID</v>
      </c>
      <c r="L92" s="60" t="str">
        <f>IF(ISBLANK('Master List'!M180),"",'Master List'!M180)</f>
        <v/>
      </c>
      <c r="M92" s="60" t="str">
        <f>IF(ISBLANK('Master List'!N180),"",'Master List'!N180)</f>
        <v/>
      </c>
      <c r="N92" s="60" t="str">
        <f>IF(ISBLANK('Master List'!O180),"",'Master List'!O180)</f>
        <v>HONAMPETCOR</v>
      </c>
      <c r="O92" s="60" t="str">
        <f>IF(ISBLANK('Master List'!P180),"",'Master List'!P180)</f>
        <v/>
      </c>
      <c r="P92" s="60" t="str">
        <f>IF(ISBLANK('Master List'!J180),"",'Master List'!J180)</f>
        <v>NO TRADES</v>
      </c>
      <c r="Q92" s="60" t="str">
        <f>IF(ISBLANK('Master List'!F180),"",'Master List'!F180)</f>
        <v>Bryan Hull</v>
      </c>
      <c r="R92" s="60" t="str">
        <f>IF(ISBLANK('Master List'!X180),"",'Master List'!X180)</f>
        <v/>
      </c>
      <c r="S92" s="60" t="str">
        <f>IF(ISBLANK('Master List'!Y180),"",'Master List'!Y180)</f>
        <v/>
      </c>
      <c r="T92" s="60" t="str">
        <f>IF(ISBLANK('Master List'!Z180),"",'Master List'!Z180)</f>
        <v/>
      </c>
      <c r="U92" s="60" t="str">
        <f>IF(ISBLANK('Master List'!AA180),"",'Master List'!AA180)</f>
        <v/>
      </c>
      <c r="V92" s="60" t="str">
        <f>IF(ISBLANK('Master List'!AB180),"",'Master List'!AB180)</f>
        <v/>
      </c>
      <c r="W92" s="60" t="str">
        <f>IF(ISBLANK('Master List'!AC180),"",'Master List'!AC180)</f>
        <v/>
      </c>
      <c r="X92" s="60" t="str">
        <f>IF(ISBLANK('Master List'!AD180),"",'Master List'!AD180)</f>
        <v>N</v>
      </c>
      <c r="Y92" s="60" t="str">
        <f>IF(ISBLANK('Master List'!AE180),"",'Master List'!AE180)</f>
        <v/>
      </c>
      <c r="Z92" s="60" t="str">
        <f>IF(ISBLANK('Master List'!AF180),"",'Master List'!AF180)</f>
        <v/>
      </c>
      <c r="AA92" s="60" t="str">
        <f>IF(ISBLANK('Master List'!Q180),"",'Master List'!Q180)</f>
        <v>Jim Gilbert</v>
      </c>
      <c r="AB92" s="60" t="str">
        <f>IF(ISBLANK('Master List'!R180),"",'Master List'!R180)</f>
        <v>406-285-4962</v>
      </c>
      <c r="AC92" s="60" t="str">
        <f>IF(ISBLANK('Master List'!S180),"",'Master List'!S180)</f>
        <v/>
      </c>
      <c r="AD92" s="60" t="str">
        <f>IF(ISBLANK('Master List'!T180),"",'Master List'!T180)</f>
        <v/>
      </c>
      <c r="AE92" s="60" t="str">
        <f>IF(ISBLANK('Master List'!U180),"",'Master List'!U180)</f>
        <v>4070 Trident Road, Three Forks,  MT  59752-9747</v>
      </c>
      <c r="AF92" s="60" t="str">
        <f>IF(ISBLANK('Master List'!I180),"",'Master List'!I180)</f>
        <v>Charlie Hudson at plant at Ada plant thought it a good idea to speak with Jim Gilbert about EOL and looking once again at a National Energy Deal.  They had looked at it 5+yrs ago.  PA received by EOL 8/8/00.  Execute ID sent 8/15/2000-Left VM 9/20 about Phase 2</v>
      </c>
      <c r="AG92" s="75"/>
      <c r="AH92" s="75"/>
      <c r="AI92" s="75"/>
      <c r="AJ92" s="75"/>
      <c r="AK92" s="75"/>
      <c r="AL92" s="75"/>
      <c r="AM92" s="75"/>
      <c r="AN92" s="75"/>
      <c r="AO92" s="75"/>
    </row>
    <row r="93" spans="1:41" ht="39.6" x14ac:dyDescent="0.25">
      <c r="A93" s="60" t="str">
        <f>IF(ISBLANK('Master List'!A181),"",'Master List'!A181)</f>
        <v>Honeywell</v>
      </c>
      <c r="B93" s="60" t="str">
        <f>IF(ISBLANK('Master List'!C181),"",'Master List'!C181)</f>
        <v>Waiting on CP</v>
      </c>
      <c r="C93" s="60" t="str">
        <f>IF(ISBLANK('Master List'!H181),"",'Master List'!H181)</f>
        <v>7/5/00 Honeywell not open until 7/6/00. Contacted &amp; faxed application.  EOL to follow up.</v>
      </c>
      <c r="D93" s="154" t="str">
        <f>IF(ISBLANK('Master List'!B181),"",'Master List'!B181)</f>
        <v>Top 200</v>
      </c>
      <c r="E93" s="60" t="str">
        <f>IF(ISBLANK('Master List'!G181),"",'Master List'!G181)</f>
        <v>EOL</v>
      </c>
      <c r="F93" s="60" t="str">
        <f>IF(ISBLANK('Master List'!V181),"",'Master List'!V181)</f>
        <v/>
      </c>
      <c r="G93" s="60">
        <f>IF(ISBLANK('Master List'!D181),"",'Master List'!D181)</f>
        <v>36722</v>
      </c>
      <c r="H93" s="60">
        <f>IF(ISBLANK('Master List'!W181),"",'Master List'!W181)</f>
        <v>59.844999999999999</v>
      </c>
      <c r="I93" s="60" t="str">
        <f>IF(ISBLANK('Master List'!E181),"",'Master List'!E181)</f>
        <v>CAB</v>
      </c>
      <c r="J93" s="60" t="str">
        <f>IF(ISBLANK('Master List'!K181),"",'Master List'!K181)</f>
        <v>Y</v>
      </c>
      <c r="K93" s="60" t="str">
        <f>IF(ISBLANK('Master List'!L181),"",'Master List'!L181)</f>
        <v>NO</v>
      </c>
      <c r="L93" s="60" t="str">
        <f>IF(ISBLANK('Master List'!M181),"",'Master List'!M181)</f>
        <v/>
      </c>
      <c r="M93" s="60" t="str">
        <f>IF(ISBLANK('Master List'!N181),"",'Master List'!N181)</f>
        <v/>
      </c>
      <c r="N93" s="60" t="str">
        <f>IF(ISBLANK('Master List'!O181),"",'Master List'!O181)</f>
        <v>ALLIED SIGNAL</v>
      </c>
      <c r="O93" s="60" t="str">
        <f>IF(ISBLANK('Master List'!P181),"",'Master List'!P181)</f>
        <v/>
      </c>
      <c r="P93" s="60" t="str">
        <f>IF(ISBLANK('Master List'!J181),"",'Master List'!J181)</f>
        <v>NO TRADES</v>
      </c>
      <c r="Q93" s="60" t="str">
        <f>IF(ISBLANK('Master List'!F181),"",'Master List'!F181)</f>
        <v>Harry Bucalo</v>
      </c>
      <c r="R93" s="60" t="str">
        <f>IF(ISBLANK('Master List'!X181),"",'Master List'!X181)</f>
        <v/>
      </c>
      <c r="S93" s="60" t="str">
        <f>IF(ISBLANK('Master List'!Y181),"",'Master List'!Y181)</f>
        <v/>
      </c>
      <c r="T93" s="60" t="str">
        <f>IF(ISBLANK('Master List'!Z181),"",'Master List'!Z181)</f>
        <v/>
      </c>
      <c r="U93" s="60" t="str">
        <f>IF(ISBLANK('Master List'!AA181),"",'Master List'!AA181)</f>
        <v/>
      </c>
      <c r="V93" s="60" t="str">
        <f>IF(ISBLANK('Master List'!AB181),"",'Master List'!AB181)</f>
        <v/>
      </c>
      <c r="W93" s="60" t="str">
        <f>IF(ISBLANK('Master List'!AC181),"",'Master List'!AC181)</f>
        <v/>
      </c>
      <c r="X93" s="60" t="str">
        <f>IF(ISBLANK('Master List'!AD181),"",'Master List'!AD181)</f>
        <v>P</v>
      </c>
      <c r="Y93" s="60">
        <f>IF(ISBLANK('Master List'!AE181),"",'Master List'!AE181)</f>
        <v>36075</v>
      </c>
      <c r="Z93" s="60" t="str">
        <f>IF(ISBLANK('Master List'!AF181),"",'Master List'!AF181)</f>
        <v>ECT  - ECT ISDA, Draft sent on 10/07/98, Mic Johns, Tanya Rohauer, Marie Heard, Yao Apasu</v>
      </c>
      <c r="AA93" s="60" t="str">
        <f>IF(ISBLANK('Master List'!Q181),"",'Master List'!Q181)</f>
        <v xml:space="preserve"> Dave Egelson</v>
      </c>
      <c r="AB93" s="60" t="str">
        <f>IF(ISBLANK('Master List'!R181),"",'Master List'!R181)</f>
        <v>973-455-3188</v>
      </c>
      <c r="AC93" s="60" t="str">
        <f>IF(ISBLANK('Master List'!S181),"",'Master List'!S181)</f>
        <v>973-455-5391</v>
      </c>
      <c r="AD93" s="60" t="str">
        <f>IF(ISBLANK('Master List'!T181),"",'Master List'!T181)</f>
        <v>david.egelson@alliedsignal.com</v>
      </c>
      <c r="AE93" s="60" t="str">
        <f>IF(ISBLANK('Master List'!U181),"",'Master List'!U181)</f>
        <v>101 Columbia Rd, PO Box 2245, Morristown NJ</v>
      </c>
      <c r="AF93" s="60" t="str">
        <f>IF(ISBLANK('Master List'!I181),"",'Master List'!I181)</f>
        <v>7/5/00 Honeywell not open until 7/6/00.  Spoke to David.  Filled out applications &amp; faxed to him.  He also asked me to price Benzene and Propylene. CAB will follow up</v>
      </c>
      <c r="AG93" s="75"/>
      <c r="AH93" s="75"/>
      <c r="AI93" s="75"/>
      <c r="AJ93" s="75"/>
      <c r="AK93" s="75"/>
      <c r="AL93" s="75"/>
      <c r="AM93" s="75"/>
      <c r="AN93" s="75"/>
      <c r="AO93" s="75"/>
    </row>
    <row r="94" spans="1:41" x14ac:dyDescent="0.25">
      <c r="A94" s="60" t="str">
        <f>IF(ISBLANK('Master List'!A182),"",'Master List'!A182)</f>
        <v>Houston Metro</v>
      </c>
      <c r="B94" s="60" t="str">
        <f>IF(ISBLANK('Master List'!C182),"",'Master List'!C182)</f>
        <v/>
      </c>
      <c r="C94" s="60" t="str">
        <f>IF(ISBLANK('Master List'!H182),"",'Master List'!H182)</f>
        <v/>
      </c>
      <c r="D94" s="154" t="str">
        <f>IF(ISBLANK('Master List'!B182),"",'Master List'!B182)</f>
        <v>Everyone Else</v>
      </c>
      <c r="E94" s="60" t="str">
        <f>IF(ISBLANK('Master List'!G182),"",'Master List'!G182)</f>
        <v>EOL</v>
      </c>
      <c r="F94" s="60" t="str">
        <f>IF(ISBLANK('Master List'!V182),"",'Master List'!V182)</f>
        <v/>
      </c>
      <c r="G94" s="60" t="str">
        <f>IF(ISBLANK('Master List'!D182),"",'Master List'!D182)</f>
        <v/>
      </c>
      <c r="H94" s="60" t="str">
        <f>IF(ISBLANK('Master List'!W182),"",'Master List'!W182)</f>
        <v/>
      </c>
      <c r="I94" s="60" t="str">
        <f>IF(ISBLANK('Master List'!E182),"",'Master List'!E182)</f>
        <v>JF</v>
      </c>
      <c r="J94" s="60" t="str">
        <f>IF(ISBLANK('Master List'!K182),"",'Master List'!K182)</f>
        <v>NO</v>
      </c>
      <c r="K94" s="60" t="str">
        <f>IF(ISBLANK('Master List'!L182),"",'Master List'!L182)</f>
        <v>NO</v>
      </c>
      <c r="L94" s="60" t="str">
        <f>IF(ISBLANK('Master List'!M182),"",'Master List'!M182)</f>
        <v/>
      </c>
      <c r="M94" s="60" t="str">
        <f>IF(ISBLANK('Master List'!N182),"",'Master List'!N182)</f>
        <v/>
      </c>
      <c r="N94" s="60" t="str">
        <f>IF(ISBLANK('Master List'!O182),"",'Master List'!O182)</f>
        <v>NONE</v>
      </c>
      <c r="O94" s="60" t="str">
        <f>IF(ISBLANK('Master List'!P182),"",'Master List'!P182)</f>
        <v/>
      </c>
      <c r="P94" s="60" t="str">
        <f>IF(ISBLANK('Master List'!J182),"",'Master List'!J182)</f>
        <v>NO TRADES</v>
      </c>
      <c r="Q94" s="60" t="str">
        <f>IF(ISBLANK('Master List'!F182),"",'Master List'!F182)</f>
        <v>Bryan Hull</v>
      </c>
      <c r="R94" s="60" t="str">
        <f>IF(ISBLANK('Master List'!X182),"",'Master List'!X182)</f>
        <v/>
      </c>
      <c r="S94" s="60" t="str">
        <f>IF(ISBLANK('Master List'!Y182),"",'Master List'!Y182)</f>
        <v/>
      </c>
      <c r="T94" s="60" t="str">
        <f>IF(ISBLANK('Master List'!Z182),"",'Master List'!Z182)</f>
        <v/>
      </c>
      <c r="U94" s="60" t="str">
        <f>IF(ISBLANK('Master List'!AA182),"",'Master List'!AA182)</f>
        <v/>
      </c>
      <c r="V94" s="60" t="str">
        <f>IF(ISBLANK('Master List'!AB182),"",'Master List'!AB182)</f>
        <v/>
      </c>
      <c r="W94" s="60" t="str">
        <f>IF(ISBLANK('Master List'!AC182),"",'Master List'!AC182)</f>
        <v/>
      </c>
      <c r="X94" s="60" t="str">
        <f>IF(ISBLANK('Master List'!AD182),"",'Master List'!AD182)</f>
        <v>N</v>
      </c>
      <c r="Y94" s="60" t="str">
        <f>IF(ISBLANK('Master List'!AE182),"",'Master List'!AE182)</f>
        <v/>
      </c>
      <c r="Z94" s="60" t="str">
        <f>IF(ISBLANK('Master List'!AF182),"",'Master List'!AF182)</f>
        <v/>
      </c>
      <c r="AA94" s="60" t="str">
        <f>IF(ISBLANK('Master List'!Q182),"",'Master List'!Q182)</f>
        <v/>
      </c>
      <c r="AB94" s="60" t="str">
        <f>IF(ISBLANK('Master List'!R182),"",'Master List'!R182)</f>
        <v/>
      </c>
      <c r="AC94" s="60" t="str">
        <f>IF(ISBLANK('Master List'!S182),"",'Master List'!S182)</f>
        <v/>
      </c>
      <c r="AD94" s="60" t="str">
        <f>IF(ISBLANK('Master List'!T182),"",'Master List'!T182)</f>
        <v/>
      </c>
      <c r="AE94" s="60" t="str">
        <f>IF(ISBLANK('Master List'!U182),"",'Master List'!U182)</f>
        <v/>
      </c>
      <c r="AF94" s="60" t="str">
        <f>IF(ISBLANK('Master List'!I182),"",'Master List'!I182)</f>
        <v/>
      </c>
      <c r="AG94" s="75"/>
      <c r="AH94" s="75"/>
      <c r="AI94" s="75"/>
      <c r="AJ94" s="75"/>
      <c r="AK94" s="75"/>
      <c r="AL94" s="75"/>
      <c r="AM94" s="75"/>
      <c r="AN94" s="75"/>
      <c r="AO94" s="75"/>
    </row>
    <row r="95" spans="1:41" ht="39.6" x14ac:dyDescent="0.25">
      <c r="A95" s="60" t="str">
        <f>IF(ISBLANK('Master List'!A185),"",'Master List'!A185)</f>
        <v>Hydro Aluminum Corp (formerly Wells Aluminum Corp.)</v>
      </c>
      <c r="B95" s="60" t="str">
        <f>IF(ISBLANK('Master List'!C185),"",'Master List'!C185)</f>
        <v>Execute ID</v>
      </c>
      <c r="C95" s="60" t="str">
        <f>IF(ISBLANK('Master List'!H185),"",'Master List'!H185)</f>
        <v>now Hydro Wells Aluminum Corp- sent application--owned by Norsk Hydro (Norsk Hydro has Execute ID)</v>
      </c>
      <c r="D95" s="154" t="str">
        <f>IF(ISBLANK('Master List'!B185),"",'Master List'!B185)</f>
        <v>Top 200</v>
      </c>
      <c r="E95" s="60" t="str">
        <f>IF(ISBLANK('Master List'!G185),"",'Master List'!G185)</f>
        <v>EOL</v>
      </c>
      <c r="F95" s="60" t="str">
        <f>IF(ISBLANK('Master List'!V185),"",'Master List'!V185)</f>
        <v/>
      </c>
      <c r="G95" s="60">
        <f>IF(ISBLANK('Master List'!D185),"",'Master List'!D185)</f>
        <v>36777</v>
      </c>
      <c r="H95" s="60">
        <f>IF(ISBLANK('Master List'!W185),"",'Master List'!W185)</f>
        <v>55.33</v>
      </c>
      <c r="I95" s="60" t="str">
        <f>IF(ISBLANK('Master List'!E185),"",'Master List'!E185)</f>
        <v>CA</v>
      </c>
      <c r="J95" s="60" t="str">
        <f>IF(ISBLANK('Master List'!K185),"",'Master List'!K185)</f>
        <v/>
      </c>
      <c r="K95" s="60" t="str">
        <f>IF(ISBLANK('Master List'!L185),"",'Master List'!L185)</f>
        <v>NO</v>
      </c>
      <c r="L95" s="60" t="str">
        <f>IF(ISBLANK('Master List'!M185),"",'Master List'!M185)</f>
        <v/>
      </c>
      <c r="M95" s="60" t="str">
        <f>IF(ISBLANK('Master List'!N185),"",'Master List'!N185)</f>
        <v/>
      </c>
      <c r="N95" s="60" t="str">
        <f>IF(ISBLANK('Master List'!O185),"",'Master List'!O185)</f>
        <v>HYDROALUWEL</v>
      </c>
      <c r="O95" s="60" t="str">
        <f>IF(ISBLANK('Master List'!P185),"",'Master List'!P185)</f>
        <v/>
      </c>
      <c r="P95" s="60" t="str">
        <f>IF(ISBLANK('Master List'!J185),"",'Master List'!J185)</f>
        <v>HYDRO ALUMINUM WELLS
NO TRADES</v>
      </c>
      <c r="Q95" s="60" t="str">
        <f>IF(ISBLANK('Master List'!F185),"",'Master List'!F185)</f>
        <v>Harry Bucalo</v>
      </c>
      <c r="R95" s="60" t="str">
        <f>IF(ISBLANK('Master List'!X185),"",'Master List'!X185)</f>
        <v/>
      </c>
      <c r="S95" s="60" t="str">
        <f>IF(ISBLANK('Master List'!Y185),"",'Master List'!Y185)</f>
        <v/>
      </c>
      <c r="T95" s="60" t="str">
        <f>IF(ISBLANK('Master List'!Z185),"",'Master List'!Z185)</f>
        <v/>
      </c>
      <c r="U95" s="60" t="str">
        <f>IF(ISBLANK('Master List'!AA185),"",'Master List'!AA185)</f>
        <v/>
      </c>
      <c r="V95" s="60" t="str">
        <f>IF(ISBLANK('Master List'!AB185),"",'Master List'!AB185)</f>
        <v/>
      </c>
      <c r="W95" s="60" t="str">
        <f>IF(ISBLANK('Master List'!AC185),"",'Master List'!AC185)</f>
        <v/>
      </c>
      <c r="X95" s="60" t="str">
        <f>IF(ISBLANK('Master List'!AD185),"",'Master List'!AD185)</f>
        <v>N</v>
      </c>
      <c r="Y95" s="60" t="str">
        <f>IF(ISBLANK('Master List'!AE185),"",'Master List'!AE185)</f>
        <v/>
      </c>
      <c r="Z95" s="60" t="str">
        <f>IF(ISBLANK('Master List'!AF185),"",'Master List'!AF185)</f>
        <v/>
      </c>
      <c r="AA95" s="60" t="str">
        <f>IF(ISBLANK('Master List'!Q185),"",'Master List'!Q185)</f>
        <v>Jeff Turner</v>
      </c>
      <c r="AB95" s="60" t="str">
        <f>IF(ISBLANK('Master List'!R185),"",'Master List'!R185)</f>
        <v>502-426-7100</v>
      </c>
      <c r="AC95" s="60" t="str">
        <f>IF(ISBLANK('Master List'!S185),"",'Master List'!S185)</f>
        <v/>
      </c>
      <c r="AD95" s="60" t="str">
        <f>IF(ISBLANK('Master List'!T185),"",'Master List'!T185)</f>
        <v/>
      </c>
      <c r="AE95" s="60" t="str">
        <f>IF(ISBLANK('Master List'!U185),"",'Master List'!U185)</f>
        <v/>
      </c>
      <c r="AF95" s="60" t="str">
        <f>IF(ISBLANK('Master List'!I185),"",'Master List'!I185)</f>
        <v>PA received 7/6/00; executed ID on 9/8/00.</v>
      </c>
      <c r="AG95" s="75"/>
      <c r="AH95" s="75"/>
      <c r="AI95" s="75"/>
      <c r="AJ95" s="75"/>
      <c r="AK95" s="75"/>
      <c r="AL95" s="75"/>
      <c r="AM95" s="75"/>
      <c r="AN95" s="75"/>
      <c r="AO95" s="75"/>
    </row>
    <row r="96" spans="1:41" x14ac:dyDescent="0.25">
      <c r="A96" s="60" t="str">
        <f>IF(ISBLANK('Master List'!A187),"",'Master List'!A187)</f>
        <v>ICI American Holding Inc</v>
      </c>
      <c r="B96" s="60" t="str">
        <f>IF(ISBLANK('Master List'!C187),"",'Master List'!C187)</f>
        <v>EES</v>
      </c>
      <c r="C96" s="60" t="str">
        <f>IF(ISBLANK('Master List'!H187),"",'Master List'!H187)</f>
        <v/>
      </c>
      <c r="D96" s="154" t="str">
        <f>IF(ISBLANK('Master List'!B187),"",'Master List'!B187)</f>
        <v>Top 200</v>
      </c>
      <c r="E96" s="60" t="str">
        <f>IF(ISBLANK('Master List'!G187),"",'Master List'!G187)</f>
        <v>EES</v>
      </c>
      <c r="F96" s="60" t="str">
        <f>IF(ISBLANK('Master List'!V187),"",'Master List'!V187)</f>
        <v/>
      </c>
      <c r="G96" s="60">
        <f>IF(ISBLANK('Master List'!D187),"",'Master List'!D187)</f>
        <v>36731</v>
      </c>
      <c r="H96" s="60">
        <f>IF(ISBLANK('Master List'!W187),"",'Master List'!W187)</f>
        <v>25.343</v>
      </c>
      <c r="I96" s="60" t="str">
        <f>IF(ISBLANK('Master List'!E187),"",'Master List'!E187)</f>
        <v>CAB</v>
      </c>
      <c r="J96" s="60" t="str">
        <f>IF(ISBLANK('Master List'!K187),"",'Master List'!K187)</f>
        <v>Y</v>
      </c>
      <c r="K96" s="60" t="str">
        <f>IF(ISBLANK('Master List'!L187),"",'Master List'!L187)</f>
        <v>NO</v>
      </c>
      <c r="L96" s="60" t="str">
        <f>IF(ISBLANK('Master List'!M187),"",'Master List'!M187)</f>
        <v/>
      </c>
      <c r="M96" s="60" t="str">
        <f>IF(ISBLANK('Master List'!N187),"",'Master List'!N187)</f>
        <v/>
      </c>
      <c r="N96" s="60">
        <f>IF(ISBLANK('Master List'!O187),"",'Master List'!O187)</f>
        <v>797865540</v>
      </c>
      <c r="O96" s="60" t="str">
        <f>IF(ISBLANK('Master List'!P187),"",'Master List'!P187)</f>
        <v/>
      </c>
      <c r="P96" s="60" t="str">
        <f>IF(ISBLANK('Master List'!J187),"",'Master List'!J187)</f>
        <v>NO TRADES</v>
      </c>
      <c r="Q96" s="60" t="str">
        <f>IF(ISBLANK('Master List'!F187),"",'Master List'!F187)</f>
        <v/>
      </c>
      <c r="R96" s="60" t="str">
        <f>IF(ISBLANK('Master List'!X187),"",'Master List'!X187)</f>
        <v/>
      </c>
      <c r="S96" s="60" t="str">
        <f>IF(ISBLANK('Master List'!Y187),"",'Master List'!Y187)</f>
        <v/>
      </c>
      <c r="T96" s="60" t="str">
        <f>IF(ISBLANK('Master List'!Z187),"",'Master List'!Z187)</f>
        <v/>
      </c>
      <c r="U96" s="60" t="str">
        <f>IF(ISBLANK('Master List'!AA187),"",'Master List'!AA187)</f>
        <v/>
      </c>
      <c r="V96" s="60" t="str">
        <f>IF(ISBLANK('Master List'!AB187),"",'Master List'!AB187)</f>
        <v/>
      </c>
      <c r="W96" s="60" t="str">
        <f>IF(ISBLANK('Master List'!AC187),"",'Master List'!AC187)</f>
        <v/>
      </c>
      <c r="X96" s="60" t="str">
        <f>IF(ISBLANK('Master List'!AD187),"",'Master List'!AD187)</f>
        <v>N</v>
      </c>
      <c r="Y96" s="60" t="str">
        <f>IF(ISBLANK('Master List'!AE187),"",'Master List'!AE187)</f>
        <v/>
      </c>
      <c r="Z96" s="60" t="str">
        <f>IF(ISBLANK('Master List'!AF187),"",'Master List'!AF187)</f>
        <v/>
      </c>
      <c r="AA96" s="60" t="str">
        <f>IF(ISBLANK('Master List'!Q187),"",'Master List'!Q187)</f>
        <v>callbreslau 34722</v>
      </c>
      <c r="AB96" s="60" t="str">
        <f>IF(ISBLANK('Master List'!R187),"",'Master List'!R187)</f>
        <v/>
      </c>
      <c r="AC96" s="60" t="str">
        <f>IF(ISBLANK('Master List'!S187),"",'Master List'!S187)</f>
        <v/>
      </c>
      <c r="AD96" s="60" t="str">
        <f>IF(ISBLANK('Master List'!T187),"",'Master List'!T187)</f>
        <v/>
      </c>
      <c r="AE96" s="60" t="str">
        <f>IF(ISBLANK('Master List'!U187),"",'Master List'!U187)</f>
        <v/>
      </c>
      <c r="AF96" s="60" t="str">
        <f>IF(ISBLANK('Master List'!I187),"",'Master List'!I187)</f>
        <v/>
      </c>
      <c r="AG96" s="75"/>
      <c r="AH96" s="75"/>
      <c r="AI96" s="75"/>
      <c r="AJ96" s="75"/>
      <c r="AK96" s="75"/>
      <c r="AL96" s="75"/>
      <c r="AM96" s="75"/>
      <c r="AN96" s="75"/>
      <c r="AO96" s="75"/>
    </row>
    <row r="97" spans="1:41" ht="26.4" x14ac:dyDescent="0.25">
      <c r="A97" s="60" t="str">
        <f>IF(ISBLANK('Master List'!A189),"",'Master List'!A189)</f>
        <v>IMC Fertlizer Group Same contact as for IMC Fertilizer</v>
      </c>
      <c r="B97" s="60" t="str">
        <f>IF(ISBLANK('Master List'!C189),"",'Master List'!C189)</f>
        <v>Waiting on CP</v>
      </c>
      <c r="C97" s="60" t="str">
        <f>IF(ISBLANK('Master List'!H189),"",'Master List'!H189)</f>
        <v>Has guest ID. CP will send paperwork this week. JF following up. Ok to call for EOL</v>
      </c>
      <c r="D97" s="154" t="str">
        <f>IF(ISBLANK('Master List'!B189),"",'Master List'!B189)</f>
        <v>Top 200</v>
      </c>
      <c r="E97" s="60" t="str">
        <f>IF(ISBLANK('Master List'!G189),"",'Master List'!G189)</f>
        <v>EOL</v>
      </c>
      <c r="F97" s="60" t="str">
        <f>IF(ISBLANK('Master List'!V189),"",'Master List'!V189)</f>
        <v/>
      </c>
      <c r="G97" s="60">
        <f>IF(ISBLANK('Master List'!D189),"",'Master List'!D189)</f>
        <v>36722</v>
      </c>
      <c r="H97" s="60">
        <f>IF(ISBLANK('Master List'!W189),"",'Master List'!W189)</f>
        <v>54.79</v>
      </c>
      <c r="I97" s="60" t="str">
        <f>IF(ISBLANK('Master List'!E189),"",'Master List'!E189)</f>
        <v>CAB/JF</v>
      </c>
      <c r="J97" s="60" t="str">
        <f>IF(ISBLANK('Master List'!K189),"",'Master List'!K189)</f>
        <v>Y</v>
      </c>
      <c r="K97" s="60" t="str">
        <f>IF(ISBLANK('Master List'!L189),"",'Master List'!L189)</f>
        <v>Application sent 7/7/00</v>
      </c>
      <c r="L97" s="60" t="str">
        <f>IF(ISBLANK('Master List'!M189),"",'Master List'!M189)</f>
        <v>Read Only</v>
      </c>
      <c r="M97" s="60" t="str">
        <f>IF(ISBLANK('Master List'!N189),"",'Master List'!N189)</f>
        <v/>
      </c>
      <c r="N97" s="60" t="str">
        <f>IF(ISBLANK('Master List'!O189),"",'Master List'!O189)</f>
        <v/>
      </c>
      <c r="O97" s="60">
        <f>IF(ISBLANK('Master List'!P189),"",'Master List'!P189)</f>
        <v>36714</v>
      </c>
      <c r="P97" s="60" t="str">
        <f>IF(ISBLANK('Master List'!J189),"",'Master List'!J189)</f>
        <v/>
      </c>
      <c r="Q97" s="60" t="str">
        <f>IF(ISBLANK('Master List'!F189),"",'Master List'!F189)</f>
        <v>Harry Bucalo</v>
      </c>
      <c r="R97" s="60" t="str">
        <f>IF(ISBLANK('Master List'!X189),"",'Master List'!X189)</f>
        <v/>
      </c>
      <c r="S97" s="60" t="str">
        <f>IF(ISBLANK('Master List'!Y189),"",'Master List'!Y189)</f>
        <v/>
      </c>
      <c r="T97" s="60" t="str">
        <f>IF(ISBLANK('Master List'!Z189),"",'Master List'!Z189)</f>
        <v/>
      </c>
      <c r="U97" s="60" t="str">
        <f>IF(ISBLANK('Master List'!AA189),"",'Master List'!AA189)</f>
        <v/>
      </c>
      <c r="V97" s="60" t="str">
        <f>IF(ISBLANK('Master List'!AB189),"",'Master List'!AB189)</f>
        <v/>
      </c>
      <c r="W97" s="60" t="str">
        <f>IF(ISBLANK('Master List'!AC189),"",'Master List'!AC189)</f>
        <v/>
      </c>
      <c r="X97" s="60" t="str">
        <f>IF(ISBLANK('Master List'!AD189),"",'Master List'!AD189)</f>
        <v/>
      </c>
      <c r="Y97" s="60" t="str">
        <f>IF(ISBLANK('Master List'!AE189),"",'Master List'!AE189)</f>
        <v/>
      </c>
      <c r="Z97" s="60" t="str">
        <f>IF(ISBLANK('Master List'!AF189),"",'Master List'!AF189)</f>
        <v/>
      </c>
      <c r="AA97" s="60" t="str">
        <f>IF(ISBLANK('Master List'!Q189),"",'Master List'!Q189)</f>
        <v>Steve Rawlins</v>
      </c>
      <c r="AB97" s="60" t="str">
        <f>IF(ISBLANK('Master List'!R189),"",'Master List'!R189)</f>
        <v>863-428-7141</v>
      </c>
      <c r="AC97" s="60" t="str">
        <f>IF(ISBLANK('Master List'!S189),"",'Master List'!S189)</f>
        <v>863-428-7103</v>
      </c>
      <c r="AD97" s="60" t="str">
        <f>IF(ISBLANK('Master List'!T189),"",'Master List'!T189)</f>
        <v>sdrawlins@imcglobal.com</v>
      </c>
      <c r="AE97" s="60" t="str">
        <f>IF(ISBLANK('Master List'!U189),"",'Master List'!U189)</f>
        <v/>
      </c>
      <c r="AF97" s="60" t="str">
        <f>IF(ISBLANK('Master List'!I189),"",'Master List'!I189)</f>
        <v>preregistered under IMC Agrico and IMC Global - j fraser had guest id sent on 7/7/00 and is following up to execute PWD</v>
      </c>
      <c r="AG97" s="75"/>
      <c r="AH97" s="75"/>
      <c r="AI97" s="75"/>
      <c r="AJ97" s="75"/>
      <c r="AK97" s="75"/>
      <c r="AL97" s="75"/>
      <c r="AM97" s="75"/>
      <c r="AN97" s="75"/>
      <c r="AO97" s="75"/>
    </row>
    <row r="98" spans="1:41" ht="26.4" x14ac:dyDescent="0.25">
      <c r="A98" s="60" t="str">
        <f>IF(ISBLANK('Master List'!A190),"",'Master List'!A190)</f>
        <v>IMC Global</v>
      </c>
      <c r="B98" s="60" t="str">
        <f>IF(ISBLANK('Master List'!C190),"",'Master List'!C190)</f>
        <v>Execute ID</v>
      </c>
      <c r="C98" s="60" t="str">
        <f>IF(ISBLANK('Master List'!H190),"",'Master List'!H190)</f>
        <v>EOL to follow up</v>
      </c>
      <c r="D98" s="154" t="str">
        <f>IF(ISBLANK('Master List'!B190),"",'Master List'!B190)</f>
        <v>Top 200</v>
      </c>
      <c r="E98" s="60" t="str">
        <f>IF(ISBLANK('Master List'!G190),"",'Master List'!G190)</f>
        <v>EOL</v>
      </c>
      <c r="F98" s="60" t="str">
        <f>IF(ISBLANK('Master List'!V190),"",'Master List'!V190)</f>
        <v/>
      </c>
      <c r="G98" s="60">
        <f>IF(ISBLANK('Master List'!D190),"",'Master List'!D190)</f>
        <v>36747</v>
      </c>
      <c r="H98" s="60" t="str">
        <f>IF(ISBLANK('Master List'!W190),"",'Master List'!W190)</f>
        <v/>
      </c>
      <c r="I98" s="60" t="str">
        <f>IF(ISBLANK('Master List'!E190),"",'Master List'!E190)</f>
        <v>CAB/JF</v>
      </c>
      <c r="J98" s="60" t="str">
        <f>IF(ISBLANK('Master List'!K190),"",'Master List'!K190)</f>
        <v/>
      </c>
      <c r="K98" s="60" t="str">
        <f>IF(ISBLANK('Master List'!L190),"",'Master List'!L190)</f>
        <v>Execute ID</v>
      </c>
      <c r="L98" s="60" t="str">
        <f>IF(ISBLANK('Master List'!M190),"",'Master List'!M190)</f>
        <v>Read Only</v>
      </c>
      <c r="M98" s="60">
        <f>IF(ISBLANK('Master List'!N190),"",'Master List'!N190)</f>
        <v>36712</v>
      </c>
      <c r="N98" s="60" t="str">
        <f>IF(ISBLANK('Master List'!O190),"",'Master List'!O190)</f>
        <v/>
      </c>
      <c r="O98" s="60" t="str">
        <f>IF(ISBLANK('Master List'!P190),"",'Master List'!P190)</f>
        <v/>
      </c>
      <c r="P98" s="60" t="str">
        <f>IF(ISBLANK('Master List'!J190),"",'Master List'!J190)</f>
        <v/>
      </c>
      <c r="Q98" s="60" t="str">
        <f>IF(ISBLANK('Master List'!F190),"",'Master List'!F190)</f>
        <v>Harry Bucalo</v>
      </c>
      <c r="R98" s="60" t="str">
        <f>IF(ISBLANK('Master List'!X190),"",'Master List'!X190)</f>
        <v/>
      </c>
      <c r="S98" s="60" t="str">
        <f>IF(ISBLANK('Master List'!Y190),"",'Master List'!Y190)</f>
        <v/>
      </c>
      <c r="T98" s="60" t="str">
        <f>IF(ISBLANK('Master List'!Z190),"",'Master List'!Z190)</f>
        <v/>
      </c>
      <c r="U98" s="60" t="str">
        <f>IF(ISBLANK('Master List'!AA190),"",'Master List'!AA190)</f>
        <v/>
      </c>
      <c r="V98" s="60" t="str">
        <f>IF(ISBLANK('Master List'!AB190),"",'Master List'!AB190)</f>
        <v/>
      </c>
      <c r="W98" s="60" t="str">
        <f>IF(ISBLANK('Master List'!AC190),"",'Master List'!AC190)</f>
        <v/>
      </c>
      <c r="X98" s="60" t="str">
        <f>IF(ISBLANK('Master List'!AD190),"",'Master List'!AD190)</f>
        <v/>
      </c>
      <c r="Y98" s="60" t="str">
        <f>IF(ISBLANK('Master List'!AE190),"",'Master List'!AE190)</f>
        <v/>
      </c>
      <c r="Z98" s="60" t="str">
        <f>IF(ISBLANK('Master List'!AF190),"",'Master List'!AF190)</f>
        <v/>
      </c>
      <c r="AA98" s="60" t="str">
        <f>IF(ISBLANK('Master List'!Q190),"",'Master List'!Q190)</f>
        <v>David L. Jenne
Steve Rawlins</v>
      </c>
      <c r="AB98" s="60" t="str">
        <f>IF(ISBLANK('Master List'!R190),"",'Master List'!R190)</f>
        <v/>
      </c>
      <c r="AC98" s="60" t="str">
        <f>IF(ISBLANK('Master List'!S190),"",'Master List'!S190)</f>
        <v>(863) 428-7103</v>
      </c>
      <c r="AD98" s="60" t="str">
        <f>IF(ISBLANK('Master List'!T190),"",'Master List'!T190)</f>
        <v>sdrawlins@imcglobal.com</v>
      </c>
      <c r="AE98" s="60" t="str">
        <f>IF(ISBLANK('Master List'!U190),"",'Master List'!U190)</f>
        <v/>
      </c>
      <c r="AF98" s="60" t="str">
        <f>IF(ISBLANK('Master List'!I190),"",'Master List'!I190)</f>
        <v>PA received 8/1/00.  More info requested from customer.  Execute ID sent 8/9/00</v>
      </c>
      <c r="AG98" s="75"/>
      <c r="AH98" s="75"/>
      <c r="AI98" s="75"/>
      <c r="AJ98" s="75"/>
      <c r="AK98" s="75"/>
      <c r="AL98" s="75"/>
      <c r="AM98" s="75"/>
      <c r="AN98" s="75"/>
      <c r="AO98" s="75"/>
    </row>
    <row r="99" spans="1:41" ht="39.6" x14ac:dyDescent="0.25">
      <c r="A99" s="60" t="str">
        <f>IF(ISBLANK('Master List'!A191),"",'Master List'!A191)</f>
        <v>IMC Nitrogen Company (Also IMC Global)</v>
      </c>
      <c r="B99" s="60" t="str">
        <f>IF(ISBLANK('Master List'!C191),"",'Master List'!C191)</f>
        <v>Dead</v>
      </c>
      <c r="C99" s="60" t="str">
        <f>IF(ISBLANK('Master List'!H191),"",'Master List'!H191)</f>
        <v>duplicate</v>
      </c>
      <c r="D99" s="154" t="str">
        <f>IF(ISBLANK('Master List'!B191),"",'Master List'!B191)</f>
        <v>Top 200</v>
      </c>
      <c r="E99" s="60" t="str">
        <f>IF(ISBLANK('Master List'!G191),"",'Master List'!G191)</f>
        <v>NA</v>
      </c>
      <c r="F99" s="60" t="str">
        <f>IF(ISBLANK('Master List'!V191),"",'Master List'!V191)</f>
        <v/>
      </c>
      <c r="G99" s="60">
        <f>IF(ISBLANK('Master List'!D191),"",'Master List'!D191)</f>
        <v>36789</v>
      </c>
      <c r="H99" s="60">
        <f>IF(ISBLANK('Master List'!W191),"",'Master List'!W191)</f>
        <v>29.917999999999999</v>
      </c>
      <c r="I99" s="60" t="str">
        <f>IF(ISBLANK('Master List'!E191),"",'Master List'!E191)</f>
        <v>CAB/JF</v>
      </c>
      <c r="J99" s="60" t="str">
        <f>IF(ISBLANK('Master List'!K191),"",'Master List'!K191)</f>
        <v/>
      </c>
      <c r="K99" s="60" t="str">
        <f>IF(ISBLANK('Master List'!L191),"",'Master List'!L191)</f>
        <v>No</v>
      </c>
      <c r="L99" s="60" t="str">
        <f>IF(ISBLANK('Master List'!M191),"",'Master List'!M191)</f>
        <v>Read Only</v>
      </c>
      <c r="M99" s="60" t="str">
        <f>IF(ISBLANK('Master List'!N191),"",'Master List'!N191)</f>
        <v/>
      </c>
      <c r="N99" s="60" t="str">
        <f>IF(ISBLANK('Master List'!O191),"",'Master List'!O191)</f>
        <v>IMCNITCOM</v>
      </c>
      <c r="O99" s="60" t="str">
        <f>IF(ISBLANK('Master List'!P191),"",'Master List'!P191)</f>
        <v/>
      </c>
      <c r="P99" s="60" t="str">
        <f>IF(ISBLANK('Master List'!J191),"",'Master List'!J191)</f>
        <v>NO TRADES</v>
      </c>
      <c r="Q99" s="60" t="str">
        <f>IF(ISBLANK('Master List'!F191),"",'Master List'!F191)</f>
        <v>Harry Bucalo</v>
      </c>
      <c r="R99" s="60" t="str">
        <f>IF(ISBLANK('Master List'!X191),"",'Master List'!X191)</f>
        <v/>
      </c>
      <c r="S99" s="60" t="str">
        <f>IF(ISBLANK('Master List'!Y191),"",'Master List'!Y191)</f>
        <v/>
      </c>
      <c r="T99" s="60" t="str">
        <f>IF(ISBLANK('Master List'!Z191),"",'Master List'!Z191)</f>
        <v/>
      </c>
      <c r="U99" s="60" t="str">
        <f>IF(ISBLANK('Master List'!AA191),"",'Master List'!AA191)</f>
        <v/>
      </c>
      <c r="V99" s="60" t="str">
        <f>IF(ISBLANK('Master List'!AB191),"",'Master List'!AB191)</f>
        <v/>
      </c>
      <c r="W99" s="60" t="str">
        <f>IF(ISBLANK('Master List'!AC191),"",'Master List'!AC191)</f>
        <v/>
      </c>
      <c r="X99" s="60" t="str">
        <f>IF(ISBLANK('Master List'!AD191),"",'Master List'!AD191)</f>
        <v>N</v>
      </c>
      <c r="Y99" s="60" t="str">
        <f>IF(ISBLANK('Master List'!AE191),"",'Master List'!AE191)</f>
        <v/>
      </c>
      <c r="Z99" s="60" t="str">
        <f>IF(ISBLANK('Master List'!AF191),"",'Master List'!AF191)</f>
        <v/>
      </c>
      <c r="AA99" s="60" t="str">
        <f>IF(ISBLANK('Master List'!Q191),"",'Master List'!Q191)</f>
        <v>Steve Rawlins</v>
      </c>
      <c r="AB99" s="60" t="str">
        <f>IF(ISBLANK('Master List'!R191),"",'Master List'!R191)</f>
        <v/>
      </c>
      <c r="AC99" s="60" t="str">
        <f>IF(ISBLANK('Master List'!S191),"",'Master List'!S191)</f>
        <v/>
      </c>
      <c r="AD99" s="60" t="str">
        <f>IF(ISBLANK('Master List'!T191),"",'Master List'!T191)</f>
        <v>sdrawlins@imcglobal.com</v>
      </c>
      <c r="AE99" s="60" t="str">
        <f>IF(ISBLANK('Master List'!U191),"",'Master List'!U191)</f>
        <v/>
      </c>
      <c r="AF99" s="60" t="str">
        <f>IF(ISBLANK('Master List'!I191),"",'Master List'!I191)</f>
        <v xml:space="preserve">IMC Global is parent of IMC Agrico.
preregistered under IMC Agrico and IMC Global - j fraser had guest id sent on 7/7/00 and is following up to execute PWD.  </v>
      </c>
      <c r="AG99" s="75"/>
      <c r="AH99" s="75"/>
      <c r="AI99" s="75"/>
      <c r="AJ99" s="75"/>
      <c r="AK99" s="75"/>
      <c r="AL99" s="75"/>
      <c r="AM99" s="75"/>
      <c r="AN99" s="75"/>
      <c r="AO99" s="75"/>
    </row>
    <row r="100" spans="1:41" ht="52.8" x14ac:dyDescent="0.25">
      <c r="A100" s="60" t="str">
        <f>IF(ISBLANK('Master List'!A195),"",'Master List'!A195)</f>
        <v>International Paper Co</v>
      </c>
      <c r="B100" s="60" t="str">
        <f>IF(ISBLANK('Master List'!C195),"",'Master List'!C195)</f>
        <v>Execute ID</v>
      </c>
      <c r="C100" s="60" t="str">
        <f>IF(ISBLANK('Master List'!H195),"",'Master List'!H195)</f>
        <v>EOL Follow Up Required 9/27 Helped Jenna Scruggs set up P2. She likes the new features.  She prefers to trade with traders here and she said they probably will not use EOL for trading.</v>
      </c>
      <c r="D100" s="154" t="str">
        <f>IF(ISBLANK('Master List'!B195),"",'Master List'!B195)</f>
        <v>Top 200</v>
      </c>
      <c r="E100" s="60" t="str">
        <f>IF(ISBLANK('Master List'!G195),"",'Master List'!G195)</f>
        <v>EOL</v>
      </c>
      <c r="F100" s="60" t="str">
        <f>IF(ISBLANK('Master List'!V195),"",'Master List'!V195)</f>
        <v/>
      </c>
      <c r="G100" s="60">
        <f>IF(ISBLANK('Master List'!D195),"",'Master List'!D195)</f>
        <v>36725</v>
      </c>
      <c r="H100" s="60">
        <f>IF(ISBLANK('Master List'!W195),"",'Master List'!W195)</f>
        <v>130.38499999999999</v>
      </c>
      <c r="I100" s="60" t="str">
        <f>IF(ISBLANK('Master List'!E195),"",'Master List'!E195)</f>
        <v>CAB</v>
      </c>
      <c r="J100" s="60" t="str">
        <f>IF(ISBLANK('Master List'!K195),"",'Master List'!K195)</f>
        <v/>
      </c>
      <c r="K100" s="60" t="str">
        <f>IF(ISBLANK('Master List'!L195),"",'Master List'!L195)</f>
        <v>Execute ID</v>
      </c>
      <c r="L100" s="60" t="str">
        <f>IF(ISBLANK('Master List'!M195),"",'Master List'!M195)</f>
        <v/>
      </c>
      <c r="M100" s="60" t="str">
        <f>IF(ISBLANK('Master List'!N195),"",'Master List'!N195)</f>
        <v/>
      </c>
      <c r="N100" s="60" t="str">
        <f>IF(ISBLANK('Master List'!O195),"",'Master List'!O195)</f>
        <v>INTERPAPER</v>
      </c>
      <c r="O100" s="60" t="str">
        <f>IF(ISBLANK('Master List'!P195),"",'Master List'!P195)</f>
        <v/>
      </c>
      <c r="P100" s="60" t="str">
        <f>IF(ISBLANK('Master List'!J195),"",'Master List'!J195)</f>
        <v/>
      </c>
      <c r="Q100" s="60" t="str">
        <f>IF(ISBLANK('Master List'!F195),"",'Master List'!F195)</f>
        <v/>
      </c>
      <c r="R100" s="60" t="str">
        <f>IF(ISBLANK('Master List'!X195),"",'Master List'!X195)</f>
        <v>NO FINANCIAL TRADES</v>
      </c>
      <c r="S100" s="60" t="str">
        <f>IF(ISBLANK('Master List'!Y195),"",'Master List'!Y195)</f>
        <v/>
      </c>
      <c r="T100" s="60">
        <f>IF(ISBLANK('Master List'!Z195),"",'Master List'!Z195)</f>
        <v>36293</v>
      </c>
      <c r="U100" s="60" t="str">
        <f>IF(ISBLANK('Master List'!AA195),"",'Master List'!AA195)</f>
        <v>EX0392.3, Swap, Nitrogen Oxide, 50 Credits/month, July99</v>
      </c>
      <c r="V100" s="60" t="str">
        <f>IF(ISBLANK('Master List'!AB195),"",'Master List'!AB195)</f>
        <v/>
      </c>
      <c r="W100" s="60" t="str">
        <f>IF(ISBLANK('Master List'!AC195),"",'Master List'!AC195)</f>
        <v/>
      </c>
      <c r="X100" s="60" t="str">
        <f>IF(ISBLANK('Master List'!AD195),"",'Master List'!AD195)</f>
        <v>P</v>
      </c>
      <c r="Y100" s="60">
        <f>IF(ISBLANK('Master List'!AE195),"",'Master List'!AE195)</f>
        <v>36112</v>
      </c>
      <c r="Z100" s="60" t="str">
        <f>IF(ISBLANK('Master List'!AF195),"",'Master List'!AF195)</f>
        <v>EC T- ISDA Master Agreement.  Draft sent on 11/13/98.  Edward Ondarwa, Tanya Rohauer, Marie Heard, Yao Apasu.</v>
      </c>
      <c r="AA100" s="60" t="str">
        <f>IF(ISBLANK('Master List'!Q195),"",'Master List'!Q195)</f>
        <v>Norman Davis/Reynard Rudolf/Jena Scruggs</v>
      </c>
      <c r="AB100" s="60" t="str">
        <f>IF(ISBLANK('Master List'!R195),"",'Master List'!R195)</f>
        <v>901-763-6235/901-763-6474</v>
      </c>
      <c r="AC100" s="60" t="str">
        <f>IF(ISBLANK('Master List'!S195),"",'Master List'!S195)</f>
        <v/>
      </c>
      <c r="AD100" s="60" t="str">
        <f>IF(ISBLANK('Master List'!T195),"",'Master List'!T195)</f>
        <v/>
      </c>
      <c r="AE100" s="60" t="str">
        <f>IF(ISBLANK('Master List'!U195),"",'Master List'!U195)</f>
        <v/>
      </c>
      <c r="AF100" s="60" t="str">
        <f>IF(ISBLANK('Master List'!I195),"",'Master List'!I195)</f>
        <v>2/15 Norman Davis verified Jena Scruggs (who signed PA);  ND--originally mailed usbl1249  DONE</v>
      </c>
      <c r="AG100" s="75"/>
      <c r="AH100" s="75"/>
      <c r="AI100" s="75"/>
      <c r="AJ100" s="75"/>
      <c r="AK100" s="75"/>
      <c r="AL100" s="75"/>
      <c r="AM100" s="75"/>
      <c r="AN100" s="75"/>
      <c r="AO100" s="75"/>
    </row>
    <row r="101" spans="1:41" ht="39.6" x14ac:dyDescent="0.25">
      <c r="A101" s="60" t="str">
        <f>IF(ISBLANK('Master List'!A200),"",'Master List'!A200)</f>
        <v>Jefferson Smurfit Corp (Now Smurfit Stone)</v>
      </c>
      <c r="B101" s="60" t="str">
        <f>IF(ISBLANK('Master List'!C200),"",'Master List'!C200)</f>
        <v>Dead</v>
      </c>
      <c r="C101" s="60" t="str">
        <f>IF(ISBLANK('Master List'!H200),"",'Master List'!H200)</f>
        <v>dead</v>
      </c>
      <c r="D101" s="154" t="str">
        <f>IF(ISBLANK('Master List'!B200),"",'Master List'!B200)</f>
        <v>Top 200</v>
      </c>
      <c r="E101" s="60" t="str">
        <f>IF(ISBLANK('Master List'!G200),"",'Master List'!G200)</f>
        <v>NA</v>
      </c>
      <c r="F101" s="60" t="str">
        <f>IF(ISBLANK('Master List'!V200),"",'Master List'!V200)</f>
        <v/>
      </c>
      <c r="G101" s="60">
        <f>IF(ISBLANK('Master List'!D200),"",'Master List'!D200)</f>
        <v>36725</v>
      </c>
      <c r="H101" s="60">
        <f>IF(ISBLANK('Master List'!W200),"",'Master List'!W200)</f>
        <v>15.019</v>
      </c>
      <c r="I101" s="60" t="str">
        <f>IF(ISBLANK('Master List'!E200),"",'Master List'!E200)</f>
        <v>JF</v>
      </c>
      <c r="J101" s="60" t="str">
        <f>IF(ISBLANK('Master List'!K200),"",'Master List'!K200)</f>
        <v>Y</v>
      </c>
      <c r="K101" s="60" t="str">
        <f>IF(ISBLANK('Master List'!L200),"",'Master List'!L200)</f>
        <v>PWD Application Sent 7-11-00</v>
      </c>
      <c r="L101" s="60" t="str">
        <f>IF(ISBLANK('Master List'!M200),"",'Master List'!M200)</f>
        <v/>
      </c>
      <c r="M101" s="60" t="str">
        <f>IF(ISBLANK('Master List'!N200),"",'Master List'!N200)</f>
        <v/>
      </c>
      <c r="N101" s="60" t="str">
        <f>IF(ISBLANK('Master List'!O200),"",'Master List'!O200)</f>
        <v>JEFFERSON-S</v>
      </c>
      <c r="O101" s="60" t="str">
        <f>IF(ISBLANK('Master List'!P200),"",'Master List'!P200)</f>
        <v/>
      </c>
      <c r="P101" s="60" t="str">
        <f>IF(ISBLANK('Master List'!J200),"",'Master List'!J200)</f>
        <v/>
      </c>
      <c r="Q101" s="60" t="str">
        <f>IF(ISBLANK('Master List'!F200),"",'Master List'!F200)</f>
        <v/>
      </c>
      <c r="R101" s="60">
        <f>IF(ISBLANK('Master List'!X200),"",'Master List'!X200)</f>
        <v>36299</v>
      </c>
      <c r="S101" s="60" t="str">
        <f>IF(ISBLANK('Master List'!Y200),"",'Master List'!Y200)</f>
        <v>EX2218.1, Swap, Paper, 1,000 Tonnes/month</v>
      </c>
      <c r="T101" s="60" t="str">
        <f>IF(ISBLANK('Master List'!Z200),"",'Master List'!Z200)</f>
        <v>NO PHYSICAL DEALS</v>
      </c>
      <c r="U101" s="60" t="str">
        <f>IF(ISBLANK('Master List'!AA200),"",'Master List'!AA200)</f>
        <v/>
      </c>
      <c r="V101" s="60" t="str">
        <f>IF(ISBLANK('Master List'!AB200),"",'Master List'!AB200)</f>
        <v/>
      </c>
      <c r="W101" s="60" t="str">
        <f>IF(ISBLANK('Master List'!AC200),"",'Master List'!AC200)</f>
        <v/>
      </c>
      <c r="X101" s="60" t="str">
        <f>IF(ISBLANK('Master List'!AD200),"",'Master List'!AD200)</f>
        <v>P</v>
      </c>
      <c r="Y101" s="60">
        <f>IF(ISBLANK('Master List'!AE200),"",'Master List'!AE200)</f>
        <v>35916</v>
      </c>
      <c r="Z101" s="60" t="str">
        <f>IF(ISBLANK('Master List'!AF200),"",'Master List'!AF200)</f>
        <v>ECT-ECT ISDA.  Draft sent on 5/1/98.  Charlie Wemyss, Tanya Rohauer, Tana Jones, Paul Simons.</v>
      </c>
      <c r="AA101" s="60" t="str">
        <f>IF(ISBLANK('Master List'!Q200),"",'Master List'!Q200)</f>
        <v/>
      </c>
      <c r="AB101" s="60" t="str">
        <f>IF(ISBLANK('Master List'!R200),"",'Master List'!R200)</f>
        <v/>
      </c>
      <c r="AC101" s="60" t="str">
        <f>IF(ISBLANK('Master List'!S200),"",'Master List'!S200)</f>
        <v/>
      </c>
      <c r="AD101" s="60" t="str">
        <f>IF(ISBLANK('Master List'!T200),"",'Master List'!T200)</f>
        <v/>
      </c>
      <c r="AE101" s="60" t="str">
        <f>IF(ISBLANK('Master List'!U200),"",'Master List'!U200)</f>
        <v/>
      </c>
      <c r="AF101" s="60" t="str">
        <f>IF(ISBLANK('Master List'!I200),"",'Master List'!I200)</f>
        <v>Smurfit Stone rejected on credit</v>
      </c>
      <c r="AG101" s="75"/>
      <c r="AH101" s="75"/>
      <c r="AI101" s="75"/>
      <c r="AJ101" s="75"/>
      <c r="AK101" s="75"/>
      <c r="AL101" s="75"/>
      <c r="AM101" s="75"/>
      <c r="AN101" s="75"/>
      <c r="AO101" s="75"/>
    </row>
    <row r="102" spans="1:41" ht="39.6" x14ac:dyDescent="0.25">
      <c r="A102" s="60" t="str">
        <f>IF(ISBLANK('Master List'!A201),"",'Master List'!A201)</f>
        <v>Johns Mannville Intl Group</v>
      </c>
      <c r="B102" s="60" t="str">
        <f>IF(ISBLANK('Master List'!C201),"",'Master List'!C201)</f>
        <v>Credit Declined</v>
      </c>
      <c r="C102" s="60" t="str">
        <f>IF(ISBLANK('Master List'!H201),"",'Master List'!H201)</f>
        <v>CREDIT DECLINED--See general comments</v>
      </c>
      <c r="D102" s="154" t="str">
        <f>IF(ISBLANK('Master List'!B201),"",'Master List'!B201)</f>
        <v>Top 200</v>
      </c>
      <c r="E102" s="60" t="str">
        <f>IF(ISBLANK('Master List'!G201),"",'Master List'!G201)</f>
        <v>NA</v>
      </c>
      <c r="F102" s="60" t="str">
        <f>IF(ISBLANK('Master List'!V201),"",'Master List'!V201)</f>
        <v/>
      </c>
      <c r="G102" s="60">
        <f>IF(ISBLANK('Master List'!D201),"",'Master List'!D201)</f>
        <v>36725</v>
      </c>
      <c r="H102" s="60">
        <f>IF(ISBLANK('Master List'!W201),"",'Master List'!W201)</f>
        <v>18.899000000000001</v>
      </c>
      <c r="I102" s="60" t="str">
        <f>IF(ISBLANK('Master List'!E201),"",'Master List'!E201)</f>
        <v>CAB
JF/SC</v>
      </c>
      <c r="J102" s="60" t="str">
        <f>IF(ISBLANK('Master List'!K201),"",'Master List'!K201)</f>
        <v/>
      </c>
      <c r="K102" s="60" t="str">
        <f>IF(ISBLANK('Master List'!L201),"",'Master List'!L201)</f>
        <v>NO</v>
      </c>
      <c r="L102" s="60" t="str">
        <f>IF(ISBLANK('Master List'!M201),"",'Master List'!M201)</f>
        <v/>
      </c>
      <c r="M102" s="60" t="str">
        <f>IF(ISBLANK('Master List'!N201),"",'Master List'!N201)</f>
        <v/>
      </c>
      <c r="N102" s="60" t="str">
        <f>IF(ISBLANK('Master List'!O201),"",'Master List'!O201)</f>
        <v>JOHNSMANINTGRO</v>
      </c>
      <c r="O102" s="60" t="str">
        <f>IF(ISBLANK('Master List'!P201),"",'Master List'!P201)</f>
        <v/>
      </c>
      <c r="P102" s="60" t="str">
        <f>IF(ISBLANK('Master List'!J201),"",'Master List'!J201)</f>
        <v/>
      </c>
      <c r="Q102" s="60" t="str">
        <f>IF(ISBLANK('Master List'!F201),"",'Master List'!F201)</f>
        <v/>
      </c>
      <c r="R102" s="60">
        <f>IF(ISBLANK('Master List'!X201),"",'Master List'!X201)</f>
        <v>36231</v>
      </c>
      <c r="S102" s="60" t="str">
        <f>IF(ISBLANK('Master List'!Y201),"",'Master List'!Y201)</f>
        <v>Swap, EU9360.1, 5,000MMBtu/day, May99-April00</v>
      </c>
      <c r="T102" s="60">
        <f>IF(ISBLANK('Master List'!Z201),"",'Master List'!Z201)</f>
        <v>34806</v>
      </c>
      <c r="U102" s="60" t="str">
        <f>IF(ISBLANK('Master List'!AA201),"",'Master List'!AA201)</f>
        <v>Forward, E23229.1, 3,500MMBtu/day, April96-June98</v>
      </c>
      <c r="V102" s="60" t="str">
        <f>IF(ISBLANK('Master List'!AB201),"",'Master List'!AB201)</f>
        <v/>
      </c>
      <c r="W102" s="60" t="str">
        <f>IF(ISBLANK('Master List'!AC201),"",'Master List'!AC201)</f>
        <v/>
      </c>
      <c r="X102" s="60" t="str">
        <f>IF(ISBLANK('Master List'!AD201),"",'Master List'!AD201)</f>
        <v>N</v>
      </c>
      <c r="Y102" s="60" t="str">
        <f>IF(ISBLANK('Master List'!AE201),"",'Master List'!AE201)</f>
        <v/>
      </c>
      <c r="Z102" s="60" t="str">
        <f>IF(ISBLANK('Master List'!AF201),"",'Master List'!AF201)</f>
        <v/>
      </c>
      <c r="AA102" s="60" t="str">
        <f>IF(ISBLANK('Master List'!Q201),"",'Master List'!Q201)</f>
        <v>Leo Radkowski
Larry E. Baumgartner--Director Purchasing</v>
      </c>
      <c r="AB102" s="60" t="str">
        <f>IF(ISBLANK('Master List'!R201),"",'Master List'!R201)</f>
        <v>303-978-4965
303-978-3501</v>
      </c>
      <c r="AC102" s="60" t="str">
        <f>IF(ISBLANK('Master List'!S201),"",'Master List'!S201)</f>
        <v>303-978-3563
303-978-3371</v>
      </c>
      <c r="AD102" s="60" t="str">
        <f>IF(ISBLANK('Master List'!T201),"",'Master List'!T201)</f>
        <v>baumgartner@jm.com</v>
      </c>
      <c r="AE102" s="60" t="str">
        <f>IF(ISBLANK('Master List'!U201),"",'Master List'!U201)</f>
        <v>PO Box 5108, Denver CO 80217</v>
      </c>
      <c r="AF102" s="60" t="str">
        <f>IF(ISBLANK('Master List'!I201),"",'Master List'!I201)</f>
        <v>Credit declined 5/11.  Customer not willing to provide f/s (BR).  No Response--APPLICATION CLOSED</v>
      </c>
      <c r="AG102" s="75"/>
      <c r="AH102" s="75"/>
      <c r="AI102" s="75"/>
      <c r="AJ102" s="75"/>
      <c r="AK102" s="75"/>
      <c r="AL102" s="75"/>
      <c r="AM102" s="75"/>
      <c r="AN102" s="75"/>
      <c r="AO102" s="75"/>
    </row>
    <row r="103" spans="1:41" ht="26.4" x14ac:dyDescent="0.25">
      <c r="A103" s="60" t="str">
        <f>IF(ISBLANK('Master List'!A202),"",'Master List'!A202)</f>
        <v>Kaiser Aluminum &amp; Chml Corp.</v>
      </c>
      <c r="B103" s="60" t="str">
        <f>IF(ISBLANK('Master List'!C202),"",'Master List'!C202)</f>
        <v>Waiting on CP</v>
      </c>
      <c r="C103" s="60" t="str">
        <f>IF(ISBLANK('Master List'!H202),"",'Master List'!H202)</f>
        <v xml:space="preserve">Kaiser ALUMINUM ONLY
contacted and will submit </v>
      </c>
      <c r="D103" s="154" t="str">
        <f>IF(ISBLANK('Master List'!B202),"",'Master List'!B202)</f>
        <v>Top 200</v>
      </c>
      <c r="E103" s="60" t="str">
        <f>IF(ISBLANK('Master List'!G202),"",'Master List'!G202)</f>
        <v>EOL</v>
      </c>
      <c r="F103" s="60" t="str">
        <f>IF(ISBLANK('Master List'!V202),"",'Master List'!V202)</f>
        <v/>
      </c>
      <c r="G103" s="60">
        <f>IF(ISBLANK('Master List'!D202),"",'Master List'!D202)</f>
        <v>36783</v>
      </c>
      <c r="H103" s="60">
        <f>IF(ISBLANK('Master List'!W202),"",'Master List'!W202)</f>
        <v>42.176000000000002</v>
      </c>
      <c r="I103" s="60" t="str">
        <f>IF(ISBLANK('Master List'!E202),"",'Master List'!E202)</f>
        <v>CAB</v>
      </c>
      <c r="J103" s="60" t="str">
        <f>IF(ISBLANK('Master List'!K202),"",'Master List'!K202)</f>
        <v>Y</v>
      </c>
      <c r="K103" s="60" t="str">
        <f>IF(ISBLANK('Master List'!L202),"",'Master List'!L202)</f>
        <v>NO</v>
      </c>
      <c r="L103" s="60" t="str">
        <f>IF(ISBLANK('Master List'!M202),"",'Master List'!M202)</f>
        <v/>
      </c>
      <c r="M103" s="60" t="str">
        <f>IF(ISBLANK('Master List'!N202),"",'Master List'!N202)</f>
        <v/>
      </c>
      <c r="N103" s="60" t="str">
        <f>IF(ISBLANK('Master List'!O202),"",'Master List'!O202)</f>
        <v>KAISER</v>
      </c>
      <c r="O103" s="60" t="str">
        <f>IF(ISBLANK('Master List'!P202),"",'Master List'!P202)</f>
        <v/>
      </c>
      <c r="P103" s="60" t="str">
        <f>IF(ISBLANK('Master List'!J202),"",'Master List'!J202)</f>
        <v>NO TRADES</v>
      </c>
      <c r="Q103" s="60" t="str">
        <f>IF(ISBLANK('Master List'!F202),"",'Master List'!F202)</f>
        <v>Harry Bucalo</v>
      </c>
      <c r="R103" s="60" t="str">
        <f>IF(ISBLANK('Master List'!X202),"",'Master List'!X202)</f>
        <v/>
      </c>
      <c r="S103" s="60" t="str">
        <f>IF(ISBLANK('Master List'!Y202),"",'Master List'!Y202)</f>
        <v/>
      </c>
      <c r="T103" s="60" t="str">
        <f>IF(ISBLANK('Master List'!Z202),"",'Master List'!Z202)</f>
        <v/>
      </c>
      <c r="U103" s="60" t="str">
        <f>IF(ISBLANK('Master List'!AA202),"",'Master List'!AA202)</f>
        <v/>
      </c>
      <c r="V103" s="60" t="str">
        <f>IF(ISBLANK('Master List'!AB202),"",'Master List'!AB202)</f>
        <v/>
      </c>
      <c r="W103" s="60" t="str">
        <f>IF(ISBLANK('Master List'!AC202),"",'Master List'!AC202)</f>
        <v/>
      </c>
      <c r="X103" s="60" t="str">
        <f>IF(ISBLANK('Master List'!AD202),"",'Master List'!AD202)</f>
        <v>N</v>
      </c>
      <c r="Y103" s="60" t="str">
        <f>IF(ISBLANK('Master List'!AE202),"",'Master List'!AE202)</f>
        <v/>
      </c>
      <c r="Z103" s="60" t="str">
        <f>IF(ISBLANK('Master List'!AF202),"",'Master List'!AF202)</f>
        <v/>
      </c>
      <c r="AA103" s="60" t="str">
        <f>IF(ISBLANK('Master List'!Q202),"",'Master List'!Q202)</f>
        <v>Joe Hoerner</v>
      </c>
      <c r="AB103" s="60" t="str">
        <f>IF(ISBLANK('Master List'!R202),"",'Master List'!R202)</f>
        <v>509-242-1074</v>
      </c>
      <c r="AC103" s="60" t="str">
        <f>IF(ISBLANK('Master List'!S202),"",'Master List'!S202)</f>
        <v/>
      </c>
      <c r="AD103" s="60" t="str">
        <f>IF(ISBLANK('Master List'!T202),"",'Master List'!T202)</f>
        <v>joe.hoerner@kaiser.com</v>
      </c>
      <c r="AE103" s="60" t="str">
        <f>IF(ISBLANK('Master List'!U202),"",'Master List'!U202)</f>
        <v/>
      </c>
      <c r="AF103" s="60" t="str">
        <f>IF(ISBLANK('Master List'!I202),"",'Master List'!I202)</f>
        <v>Waiting on CP</v>
      </c>
      <c r="AG103" s="75"/>
      <c r="AH103" s="75"/>
      <c r="AI103" s="75"/>
      <c r="AJ103" s="75"/>
      <c r="AK103" s="75"/>
      <c r="AL103" s="75"/>
      <c r="AM103" s="75"/>
      <c r="AN103" s="75"/>
      <c r="AO103" s="75"/>
    </row>
    <row r="104" spans="1:41" ht="39.6" x14ac:dyDescent="0.25">
      <c r="A104" s="60" t="str">
        <f>IF(ISBLANK('Master List'!A204),"",'Master List'!A204)</f>
        <v>Kerr-Mc Gee Chemical Corp.  (Kerr-McGee Oil and Gas Corp)</v>
      </c>
      <c r="B104" s="60" t="str">
        <f>IF(ISBLANK('Master List'!C204),"",'Master List'!C204)</f>
        <v>Execute ID</v>
      </c>
      <c r="C104" s="60" t="str">
        <f>IF(ISBLANK('Master List'!H204),"",'Master List'!H204)</f>
        <v>EOL to follow up</v>
      </c>
      <c r="D104" s="154" t="str">
        <f>IF(ISBLANK('Master List'!B204),"",'Master List'!B204)</f>
        <v>Top 200</v>
      </c>
      <c r="E104" s="60" t="str">
        <f>IF(ISBLANK('Master List'!G204),"",'Master List'!G204)</f>
        <v>EOL</v>
      </c>
      <c r="F104" s="60" t="str">
        <f>IF(ISBLANK('Master List'!V204),"",'Master List'!V204)</f>
        <v/>
      </c>
      <c r="G104" s="60">
        <f>IF(ISBLANK('Master List'!D204),"",'Master List'!D204)</f>
        <v>36766</v>
      </c>
      <c r="H104" s="60">
        <f>IF(ISBLANK('Master List'!W204),"",'Master List'!W204)</f>
        <v>17.940000000000001</v>
      </c>
      <c r="I104" s="60" t="str">
        <f>IF(ISBLANK('Master List'!E204),"",'Master List'!E204)</f>
        <v>JS</v>
      </c>
      <c r="J104" s="60" t="str">
        <f>IF(ISBLANK('Master List'!K204),"",'Master List'!K204)</f>
        <v/>
      </c>
      <c r="K104" s="60" t="str">
        <f>IF(ISBLANK('Master List'!L204),"",'Master List'!L204)</f>
        <v>Execute ID</v>
      </c>
      <c r="L104" s="60" t="str">
        <f>IF(ISBLANK('Master List'!M204),"",'Master List'!M204)</f>
        <v/>
      </c>
      <c r="M104" s="60" t="str">
        <f>IF(ISBLANK('Master List'!N204),"",'Master List'!N204)</f>
        <v/>
      </c>
      <c r="N104" s="60" t="str">
        <f>IF(ISBLANK('Master List'!O204),"",'Master List'!O204)</f>
        <v>KERR-MCGEE</v>
      </c>
      <c r="O104" s="60" t="str">
        <f>IF(ISBLANK('Master List'!P204),"",'Master List'!P204)</f>
        <v/>
      </c>
      <c r="P104" s="60" t="str">
        <f>IF(ISBLANK('Master List'!J204),"",'Master List'!J204)</f>
        <v>KERR-MCGEE CORPORATION</v>
      </c>
      <c r="Q104" s="60" t="str">
        <f>IF(ISBLANK('Master List'!F204),"",'Master List'!F204)</f>
        <v>Harry Bucalo</v>
      </c>
      <c r="R104" s="60" t="str">
        <f>IF(ISBLANK('Master List'!X204),"",'Master List'!X204)</f>
        <v>NONE</v>
      </c>
      <c r="S104" s="60" t="str">
        <f>IF(ISBLANK('Master List'!Y204),"",'Master List'!Y204)</f>
        <v/>
      </c>
      <c r="T104" s="60">
        <f>IF(ISBLANK('Master List'!Z204),"",'Master List'!Z204)</f>
        <v>36563</v>
      </c>
      <c r="U104" s="60" t="str">
        <f>IF(ISBLANK('Master List'!AA204),"",'Master List'!AA204)</f>
        <v>Forward, N94146.1,  9,750MMBtu/day, April00-Oct00</v>
      </c>
      <c r="V104" s="60" t="str">
        <f>IF(ISBLANK('Master List'!AB204),"",'Master List'!AB204)</f>
        <v/>
      </c>
      <c r="W104" s="60" t="str">
        <f>IF(ISBLANK('Master List'!AC204),"",'Master List'!AC204)</f>
        <v/>
      </c>
      <c r="X104" s="60" t="str">
        <f>IF(ISBLANK('Master List'!AD204),"",'Master List'!AD204)</f>
        <v>P</v>
      </c>
      <c r="Y104" s="60" t="str">
        <f>IF(ISBLANK('Master List'!AE204),"",'Master List'!AE204)</f>
        <v/>
      </c>
      <c r="Z104" s="60" t="str">
        <f>IF(ISBLANK('Master List'!AF204),"",'Master List'!AF204)</f>
        <v>DRAFT ON 10/19/95.  DAVID GLOVER, CYNTHIA SCHNEIDER, MARK TAYLOR, TANA JONES.</v>
      </c>
      <c r="AA104" s="60" t="str">
        <f>IF(ISBLANK('Master List'!Q204),"",'Master List'!Q204)</f>
        <v>Chuck Johnson</v>
      </c>
      <c r="AB104" s="60" t="str">
        <f>IF(ISBLANK('Master List'!R204),"",'Master List'!R204)</f>
        <v>281-618-6694</v>
      </c>
      <c r="AC104" s="60" t="str">
        <f>IF(ISBLANK('Master List'!S204),"",'Master List'!S204)</f>
        <v/>
      </c>
      <c r="AD104" s="60" t="str">
        <f>IF(ISBLANK('Master List'!T204),"",'Master List'!T204)</f>
        <v/>
      </c>
      <c r="AE104" s="60" t="str">
        <f>IF(ISBLANK('Master List'!U204),"",'Master List'!U204)</f>
        <v>16666 Northchase, Houston TX 77060</v>
      </c>
      <c r="AF104" s="60" t="str">
        <f>IF(ISBLANK('Master List'!I204),"",'Master List'!I204)</f>
        <v>7/11/00 - JS - left message for Chuck Johnson, package sent 7/31/00.  PA received by EOL 8/21/2000</v>
      </c>
      <c r="AG104" s="75"/>
      <c r="AH104" s="75"/>
      <c r="AI104" s="75"/>
      <c r="AJ104" s="75"/>
      <c r="AK104" s="75"/>
      <c r="AL104" s="75"/>
      <c r="AM104" s="75"/>
      <c r="AN104" s="75"/>
      <c r="AO104" s="75"/>
    </row>
    <row r="105" spans="1:41" ht="39.6" x14ac:dyDescent="0.25">
      <c r="A105" s="60" t="str">
        <f>IF(ISBLANK('Master List'!A205),"",'Master List'!A205)</f>
        <v>Kimberly-Clark Corp</v>
      </c>
      <c r="B105" s="60" t="str">
        <f>IF(ISBLANK('Master List'!C205),"",'Master List'!C205)</f>
        <v>clickpaper.com</v>
      </c>
      <c r="C105" s="60" t="str">
        <f>IF(ISBLANK('Master List'!H205),"",'Master List'!H205)</f>
        <v>Talked to Bryan twice</v>
      </c>
      <c r="D105" s="154" t="str">
        <f>IF(ISBLANK('Master List'!B205),"",'Master List'!B205)</f>
        <v>Top 200</v>
      </c>
      <c r="E105" s="60" t="str">
        <f>IF(ISBLANK('Master List'!G205),"",'Master List'!G205)</f>
        <v>EOL</v>
      </c>
      <c r="F105" s="60" t="str">
        <f>IF(ISBLANK('Master List'!V205),"",'Master List'!V205)</f>
        <v/>
      </c>
      <c r="G105" s="60">
        <f>IF(ISBLANK('Master List'!D205),"",'Master List'!D205)</f>
        <v>36790</v>
      </c>
      <c r="H105" s="60">
        <f>IF(ISBLANK('Master List'!W205),"",'Master List'!W205)</f>
        <v>21.558</v>
      </c>
      <c r="I105" s="60" t="str">
        <f>IF(ISBLANK('Master List'!E205),"",'Master List'!E205)</f>
        <v>CAB</v>
      </c>
      <c r="J105" s="60" t="str">
        <f>IF(ISBLANK('Master List'!K205),"",'Master List'!K205)</f>
        <v>Y</v>
      </c>
      <c r="K105" s="60" t="str">
        <f>IF(ISBLANK('Master List'!L205),"",'Master List'!L205)</f>
        <v/>
      </c>
      <c r="L105" s="60" t="str">
        <f>IF(ISBLANK('Master List'!M205),"",'Master List'!M205)</f>
        <v>Read Only</v>
      </c>
      <c r="M105" s="60" t="str">
        <f>IF(ISBLANK('Master List'!N205),"",'Master List'!N205)</f>
        <v/>
      </c>
      <c r="N105" s="60" t="str">
        <f>IF(ISBLANK('Master List'!O205),"",'Master List'!O205)</f>
        <v>KIMBERLYCLACOR</v>
      </c>
      <c r="O105" s="60" t="str">
        <f>IF(ISBLANK('Master List'!P205),"",'Master List'!P205)</f>
        <v/>
      </c>
      <c r="P105" s="60" t="str">
        <f>IF(ISBLANK('Master List'!J205),"",'Master List'!J205)</f>
        <v>NO TRADES</v>
      </c>
      <c r="Q105" s="60" t="str">
        <f>IF(ISBLANK('Master List'!F205),"",'Master List'!F205)</f>
        <v>Bryan Hull</v>
      </c>
      <c r="R105" s="60" t="str">
        <f>IF(ISBLANK('Master List'!X205),"",'Master List'!X205)</f>
        <v/>
      </c>
      <c r="S105" s="60" t="str">
        <f>IF(ISBLANK('Master List'!Y205),"",'Master List'!Y205)</f>
        <v/>
      </c>
      <c r="T105" s="60" t="str">
        <f>IF(ISBLANK('Master List'!Z205),"",'Master List'!Z205)</f>
        <v/>
      </c>
      <c r="U105" s="60" t="str">
        <f>IF(ISBLANK('Master List'!AA205),"",'Master List'!AA205)</f>
        <v/>
      </c>
      <c r="V105" s="60" t="str">
        <f>IF(ISBLANK('Master List'!AB205),"",'Master List'!AB205)</f>
        <v/>
      </c>
      <c r="W105" s="60" t="str">
        <f>IF(ISBLANK('Master List'!AC205),"",'Master List'!AC205)</f>
        <v/>
      </c>
      <c r="X105" s="60" t="str">
        <f>IF(ISBLANK('Master List'!AD205),"",'Master List'!AD205)</f>
        <v>P</v>
      </c>
      <c r="Y105" s="60">
        <f>IF(ISBLANK('Master List'!AE205),"",'Master List'!AE205)</f>
        <v>35550</v>
      </c>
      <c r="Z105" s="60" t="str">
        <f>IF(ISBLANK('Master List'!AF205),"",'Master List'!AF205)</f>
        <v>ECT-ECT ISDA.  Draft sent on 4/30/97.  Craig Breslau, Terry Donovan, Tana Jones.</v>
      </c>
      <c r="AA105" s="60" t="str">
        <f>IF(ISBLANK('Master List'!Q205),"",'Master List'!Q205)</f>
        <v>Bryan Campanaro</v>
      </c>
      <c r="AB105" s="60" t="str">
        <f>IF(ISBLANK('Master List'!R205),"",'Master List'!R205)</f>
        <v>770-587-7149</v>
      </c>
      <c r="AC105" s="60" t="str">
        <f>IF(ISBLANK('Master List'!S205),"",'Master List'!S205)</f>
        <v/>
      </c>
      <c r="AD105" s="60" t="str">
        <f>IF(ISBLANK('Master List'!T205),"",'Master List'!T205)</f>
        <v/>
      </c>
      <c r="AE105" s="60" t="str">
        <f>IF(ISBLANK('Master List'!U205),"",'Master List'!U205)</f>
        <v/>
      </c>
      <c r="AF105" s="60" t="str">
        <f>IF(ISBLANK('Master List'!I205),"",'Master List'!I205)</f>
        <v xml:space="preserve">9/6/00 changed status from Waiting on CP to clickpaper.com-Taked to Bryan on 9/6-very interested in the system-said he has a lot to talk to Enron about-sent Craig an e-mail telling him of this </v>
      </c>
      <c r="AG105" s="75"/>
      <c r="AH105" s="75"/>
      <c r="AI105" s="75"/>
      <c r="AJ105" s="75"/>
      <c r="AK105" s="75"/>
      <c r="AL105" s="75"/>
      <c r="AM105" s="75"/>
      <c r="AN105" s="75"/>
      <c r="AO105" s="75"/>
    </row>
    <row r="106" spans="1:41" ht="26.4" x14ac:dyDescent="0.25">
      <c r="A106" s="60" t="str">
        <f>IF(ISBLANK('Master List'!A208),"",'Master List'!A208)</f>
        <v>Koch Refining Co. Inc.(DBA Koch Energy Trading)</v>
      </c>
      <c r="B106" s="60" t="str">
        <f>IF(ISBLANK('Master List'!C208),"",'Master List'!C208)</f>
        <v>Execute ID</v>
      </c>
      <c r="C106" s="60" t="str">
        <f>IF(ISBLANK('Master List'!H208),"",'Master List'!H208)</f>
        <v>EOL Follow Up Required</v>
      </c>
      <c r="D106" s="154" t="str">
        <f>IF(ISBLANK('Master List'!B208),"",'Master List'!B208)</f>
        <v>Top 200</v>
      </c>
      <c r="E106" s="60" t="str">
        <f>IF(ISBLANK('Master List'!G208),"",'Master List'!G208)</f>
        <v>EOL</v>
      </c>
      <c r="F106" s="60" t="str">
        <f>IF(ISBLANK('Master List'!V208),"",'Master List'!V208)</f>
        <v/>
      </c>
      <c r="G106" s="60">
        <f>IF(ISBLANK('Master List'!D208),"",'Master List'!D208)</f>
        <v>36725</v>
      </c>
      <c r="H106" s="60">
        <f>IF(ISBLANK('Master List'!W208),"",'Master List'!W208)</f>
        <v>129.084</v>
      </c>
      <c r="I106" s="60" t="str">
        <f>IF(ISBLANK('Master List'!E208),"",'Master List'!E208)</f>
        <v>JS</v>
      </c>
      <c r="J106" s="60" t="str">
        <f>IF(ISBLANK('Master List'!K208),"",'Master List'!K208)</f>
        <v/>
      </c>
      <c r="K106" s="60" t="str">
        <f>IF(ISBLANK('Master List'!L208),"",'Master List'!L208)</f>
        <v>Execute ID</v>
      </c>
      <c r="L106" s="60" t="str">
        <f>IF(ISBLANK('Master List'!M208),"",'Master List'!M208)</f>
        <v/>
      </c>
      <c r="M106" s="60" t="str">
        <f>IF(ISBLANK('Master List'!N208),"",'Master List'!N208)</f>
        <v/>
      </c>
      <c r="N106" s="60" t="str">
        <f>IF(ISBLANK('Master List'!O208),"",'Master List'!O208)</f>
        <v/>
      </c>
      <c r="O106" s="60" t="str">
        <f>IF(ISBLANK('Master List'!P208),"",'Master List'!P208)</f>
        <v/>
      </c>
      <c r="P106" s="60" t="str">
        <f>IF(ISBLANK('Master List'!J208),"",'Master List'!J208)</f>
        <v/>
      </c>
      <c r="Q106" s="60" t="str">
        <f>IF(ISBLANK('Master List'!F208),"",'Master List'!F208)</f>
        <v/>
      </c>
      <c r="R106" s="60" t="str">
        <f>IF(ISBLANK('Master List'!X208),"",'Master List'!X208)</f>
        <v/>
      </c>
      <c r="S106" s="60" t="str">
        <f>IF(ISBLANK('Master List'!Y208),"",'Master List'!Y208)</f>
        <v/>
      </c>
      <c r="T106" s="60" t="str">
        <f>IF(ISBLANK('Master List'!Z208),"",'Master List'!Z208)</f>
        <v/>
      </c>
      <c r="U106" s="60" t="str">
        <f>IF(ISBLANK('Master List'!AA208),"",'Master List'!AA208)</f>
        <v/>
      </c>
      <c r="V106" s="60" t="str">
        <f>IF(ISBLANK('Master List'!AB208),"",'Master List'!AB208)</f>
        <v/>
      </c>
      <c r="W106" s="60" t="str">
        <f>IF(ISBLANK('Master List'!AC208),"",'Master List'!AC208)</f>
        <v/>
      </c>
      <c r="X106" s="60" t="str">
        <f>IF(ISBLANK('Master List'!AD208),"",'Master List'!AD208)</f>
        <v>N</v>
      </c>
      <c r="Y106" s="60" t="str">
        <f>IF(ISBLANK('Master List'!AE208),"",'Master List'!AE208)</f>
        <v/>
      </c>
      <c r="Z106" s="60" t="str">
        <f>IF(ISBLANK('Master List'!AF208),"",'Master List'!AF208)</f>
        <v/>
      </c>
      <c r="AA106" s="60" t="str">
        <f>IF(ISBLANK('Master List'!Q208),"",'Master List'!Q208)</f>
        <v>Stacy Franz</v>
      </c>
      <c r="AB106" s="60" t="str">
        <f>IF(ISBLANK('Master List'!R208),"",'Master List'!R208)</f>
        <v/>
      </c>
      <c r="AC106" s="60" t="str">
        <f>IF(ISBLANK('Master List'!S208),"",'Master List'!S208)</f>
        <v/>
      </c>
      <c r="AD106" s="60" t="str">
        <f>IF(ISBLANK('Master List'!T208),"",'Master List'!T208)</f>
        <v/>
      </c>
      <c r="AE106" s="60" t="str">
        <f>IF(ISBLANK('Master List'!U208),"",'Master List'!U208)</f>
        <v/>
      </c>
      <c r="AF106" s="60" t="str">
        <f>IF(ISBLANK('Master List'!I208),"",'Master List'!I208)</f>
        <v>Koch refining Int'l is on the list; 11/30 SF verified by Bill Gillian (544-5213).  SF-mgr.  In physical group; has authority to transact.</v>
      </c>
      <c r="AG106" s="75"/>
      <c r="AH106" s="75"/>
      <c r="AI106" s="75"/>
      <c r="AJ106" s="75"/>
      <c r="AK106" s="75"/>
      <c r="AL106" s="75"/>
      <c r="AM106" s="75"/>
      <c r="AN106" s="75"/>
      <c r="AO106" s="75"/>
    </row>
    <row r="107" spans="1:41" ht="39.6" x14ac:dyDescent="0.25">
      <c r="A107" s="60" t="str">
        <f>IF(ISBLANK('Master List'!A213),"",'Master List'!A213)</f>
        <v>Libbey-Owens-Ford Co. Contact EES Account REP to get them on EOL</v>
      </c>
      <c r="B107" s="60" t="str">
        <f>IF(ISBLANK('Master List'!C213),"",'Master List'!C213)</f>
        <v>EES</v>
      </c>
      <c r="C107" s="60" t="str">
        <f>IF(ISBLANK('Master List'!H213),"",'Master List'!H213)</f>
        <v>EOL to Call EES about CP</v>
      </c>
      <c r="D107" s="154" t="str">
        <f>IF(ISBLANK('Master List'!B213),"",'Master List'!B213)</f>
        <v>Top 200</v>
      </c>
      <c r="E107" s="60" t="str">
        <f>IF(ISBLANK('Master List'!G213),"",'Master List'!G213)</f>
        <v>EOL</v>
      </c>
      <c r="F107" s="60" t="str">
        <f>IF(ISBLANK('Master List'!V213),"",'Master List'!V213)</f>
        <v/>
      </c>
      <c r="G107" s="60">
        <f>IF(ISBLANK('Master List'!D213),"",'Master List'!D213)</f>
        <v>36726</v>
      </c>
      <c r="H107" s="60">
        <f>IF(ISBLANK('Master List'!W213),"",'Master List'!W213)</f>
        <v>26.995000000000001</v>
      </c>
      <c r="I107" s="60" t="str">
        <f>IF(ISBLANK('Master List'!E213),"",'Master List'!E213)</f>
        <v>EES</v>
      </c>
      <c r="J107" s="60" t="str">
        <f>IF(ISBLANK('Master List'!K213),"",'Master List'!K213)</f>
        <v>Y</v>
      </c>
      <c r="K107" s="60" t="str">
        <f>IF(ISBLANK('Master List'!L213),"",'Master List'!L213)</f>
        <v>NO</v>
      </c>
      <c r="L107" s="60" t="str">
        <f>IF(ISBLANK('Master List'!M213),"",'Master List'!M213)</f>
        <v/>
      </c>
      <c r="M107" s="60" t="str">
        <f>IF(ISBLANK('Master List'!N213),"",'Master List'!N213)</f>
        <v/>
      </c>
      <c r="N107" s="60" t="str">
        <f>IF(ISBLANK('Master List'!O213),"",'Master List'!O213)</f>
        <v>LIBBY OWENS</v>
      </c>
      <c r="O107" s="60" t="str">
        <f>IF(ISBLANK('Master List'!P213),"",'Master List'!P213)</f>
        <v/>
      </c>
      <c r="P107" s="60" t="str">
        <f>IF(ISBLANK('Master List'!J213),"",'Master List'!J213)</f>
        <v/>
      </c>
      <c r="Q107" s="60" t="str">
        <f>IF(ISBLANK('Master List'!F213),"",'Master List'!F213)</f>
        <v>Harry Bucalo</v>
      </c>
      <c r="R107" s="60">
        <f>IF(ISBLANK('Master List'!X213),"",'Master List'!X213)</f>
        <v>35410</v>
      </c>
      <c r="S107" s="60" t="str">
        <f>IF(ISBLANK('Master List'!Y213),"",'Master List'!Y213)</f>
        <v>E86429.1, Swap, 30,000MMBtu/month, Jan97</v>
      </c>
      <c r="T107" s="60">
        <f>IF(ISBLANK('Master List'!Z213),"",'Master List'!Z213)</f>
        <v>36132</v>
      </c>
      <c r="U107" s="60" t="str">
        <f>IF(ISBLANK('Master List'!AA213),"",'Master List'!AA213)</f>
        <v>Forward, ER7540.1,  4,000MMbtu/day, Jan99-Mar99</v>
      </c>
      <c r="V107" s="60" t="str">
        <f>IF(ISBLANK('Master List'!AB213),"",'Master List'!AB213)</f>
        <v/>
      </c>
      <c r="W107" s="60" t="str">
        <f>IF(ISBLANK('Master List'!AC213),"",'Master List'!AC213)</f>
        <v/>
      </c>
      <c r="X107" s="60" t="str">
        <f>IF(ISBLANK('Master List'!AD213),"",'Master List'!AD213)</f>
        <v>N</v>
      </c>
      <c r="Y107" s="60" t="str">
        <f>IF(ISBLANK('Master List'!AE213),"",'Master List'!AE213)</f>
        <v/>
      </c>
      <c r="Z107" s="60" t="str">
        <f>IF(ISBLANK('Master List'!AF213),"",'Master List'!AF213)</f>
        <v/>
      </c>
      <c r="AA107" s="60" t="str">
        <f>IF(ISBLANK('Master List'!Q213),"",'Master List'!Q213)</f>
        <v>Michael Martinelli</v>
      </c>
      <c r="AB107" s="60" t="str">
        <f>IF(ISBLANK('Master List'!R213),"",'Master List'!R213)</f>
        <v>419-247-3959</v>
      </c>
      <c r="AC107" s="60" t="str">
        <f>IF(ISBLANK('Master List'!S213),"",'Master List'!S213)</f>
        <v/>
      </c>
      <c r="AD107" s="60" t="str">
        <f>IF(ISBLANK('Master List'!T213),"",'Master List'!T213)</f>
        <v/>
      </c>
      <c r="AE107" s="60" t="str">
        <f>IF(ISBLANK('Master List'!U213),"",'Master List'!U213)</f>
        <v/>
      </c>
      <c r="AF107" s="60" t="str">
        <f>IF(ISBLANK('Master List'!I213),"",'Master List'!I213)</f>
        <v>7/19/00.  DO NOT CONTACT!!!  EES is in serious discussions on a bundled outsourcing deal (ENA originated &amp; passed on to EES)  Spoke to Bob Georgoff @ EES and I agreed that we would wait until their deal gets done.</v>
      </c>
      <c r="AG107" s="75"/>
      <c r="AH107" s="75"/>
      <c r="AI107" s="75"/>
      <c r="AJ107" s="75"/>
      <c r="AK107" s="75"/>
      <c r="AL107" s="75"/>
      <c r="AM107" s="75"/>
      <c r="AN107" s="75"/>
      <c r="AO107" s="75"/>
    </row>
    <row r="108" spans="1:41" ht="26.4" x14ac:dyDescent="0.25">
      <c r="A108" s="60" t="str">
        <f>IF(ISBLANK('Master List'!A214),"",'Master List'!A214)</f>
        <v>Lockheed Martin Corp</v>
      </c>
      <c r="B108" s="60" t="str">
        <f>IF(ISBLANK('Master List'!C214),"",'Master List'!C214)</f>
        <v>EES</v>
      </c>
      <c r="C108" s="60" t="str">
        <f>IF(ISBLANK('Master List'!H214),"",'Master List'!H214)</f>
        <v>EOL to Call EES about CP</v>
      </c>
      <c r="D108" s="154" t="str">
        <f>IF(ISBLANK('Master List'!B214),"",'Master List'!B214)</f>
        <v>Top 200</v>
      </c>
      <c r="E108" s="60" t="str">
        <f>IF(ISBLANK('Master List'!G214),"",'Master List'!G214)</f>
        <v>EOL</v>
      </c>
      <c r="F108" s="60" t="str">
        <f>IF(ISBLANK('Master List'!V214),"",'Master List'!V214)</f>
        <v/>
      </c>
      <c r="G108" s="60">
        <f>IF(ISBLANK('Master List'!D214),"",'Master List'!D214)</f>
        <v>36719</v>
      </c>
      <c r="H108" s="60">
        <f>IF(ISBLANK('Master List'!W214),"",'Master List'!W214)</f>
        <v>16.23</v>
      </c>
      <c r="I108" s="60" t="str">
        <f>IF(ISBLANK('Master List'!E214),"",'Master List'!E214)</f>
        <v>EES</v>
      </c>
      <c r="J108" s="60" t="str">
        <f>IF(ISBLANK('Master List'!K214),"",'Master List'!K214)</f>
        <v/>
      </c>
      <c r="K108" s="60" t="str">
        <f>IF(ISBLANK('Master List'!L214),"",'Master List'!L214)</f>
        <v>NO</v>
      </c>
      <c r="L108" s="60" t="str">
        <f>IF(ISBLANK('Master List'!M214),"",'Master List'!M214)</f>
        <v/>
      </c>
      <c r="M108" s="60" t="str">
        <f>IF(ISBLANK('Master List'!N214),"",'Master List'!N214)</f>
        <v/>
      </c>
      <c r="N108" s="60" t="str">
        <f>IF(ISBLANK('Master List'!O214),"",'Master List'!O214)</f>
        <v>LOCKHEEDMARTIN</v>
      </c>
      <c r="O108" s="60" t="str">
        <f>IF(ISBLANK('Master List'!P214),"",'Master List'!P214)</f>
        <v/>
      </c>
      <c r="P108" s="60" t="str">
        <f>IF(ISBLANK('Master List'!J214),"",'Master List'!J214)</f>
        <v>NO TRADES</v>
      </c>
      <c r="Q108" s="60" t="str">
        <f>IF(ISBLANK('Master List'!F214),"",'Master List'!F214)</f>
        <v>Bryan Hull</v>
      </c>
      <c r="R108" s="60" t="str">
        <f>IF(ISBLANK('Master List'!X214),"",'Master List'!X214)</f>
        <v/>
      </c>
      <c r="S108" s="60" t="str">
        <f>IF(ISBLANK('Master List'!Y214),"",'Master List'!Y214)</f>
        <v/>
      </c>
      <c r="T108" s="60" t="str">
        <f>IF(ISBLANK('Master List'!Z214),"",'Master List'!Z214)</f>
        <v/>
      </c>
      <c r="U108" s="60" t="str">
        <f>IF(ISBLANK('Master List'!AA214),"",'Master List'!AA214)</f>
        <v/>
      </c>
      <c r="V108" s="60" t="str">
        <f>IF(ISBLANK('Master List'!AB214),"",'Master List'!AB214)</f>
        <v/>
      </c>
      <c r="W108" s="60" t="str">
        <f>IF(ISBLANK('Master List'!AC214),"",'Master List'!AC214)</f>
        <v/>
      </c>
      <c r="X108" s="60" t="str">
        <f>IF(ISBLANK('Master List'!AD214),"",'Master List'!AD214)</f>
        <v>N</v>
      </c>
      <c r="Y108" s="60" t="str">
        <f>IF(ISBLANK('Master List'!AE214),"",'Master List'!AE214)</f>
        <v/>
      </c>
      <c r="Z108" s="60" t="str">
        <f>IF(ISBLANK('Master List'!AF214),"",'Master List'!AF214)</f>
        <v/>
      </c>
      <c r="AA108" s="60" t="str">
        <f>IF(ISBLANK('Master List'!Q214),"",'Master List'!Q214)</f>
        <v/>
      </c>
      <c r="AB108" s="60" t="str">
        <f>IF(ISBLANK('Master List'!R214),"",'Master List'!R214)</f>
        <v/>
      </c>
      <c r="AC108" s="60" t="str">
        <f>IF(ISBLANK('Master List'!S214),"",'Master List'!S214)</f>
        <v/>
      </c>
      <c r="AD108" s="60" t="str">
        <f>IF(ISBLANK('Master List'!T214),"",'Master List'!T214)</f>
        <v/>
      </c>
      <c r="AE108" s="60" t="str">
        <f>IF(ISBLANK('Master List'!U214),"",'Master List'!U214)</f>
        <v/>
      </c>
      <c r="AF108" s="60" t="str">
        <f>IF(ISBLANK('Master List'!I214),"",'Master List'!I214)</f>
        <v/>
      </c>
      <c r="AG108" s="75"/>
      <c r="AH108" s="75"/>
      <c r="AI108" s="75"/>
      <c r="AJ108" s="75"/>
      <c r="AK108" s="75"/>
      <c r="AL108" s="75"/>
      <c r="AM108" s="75"/>
      <c r="AN108" s="75"/>
      <c r="AO108" s="75"/>
    </row>
    <row r="109" spans="1:41" ht="26.4" x14ac:dyDescent="0.25">
      <c r="A109" s="60" t="str">
        <f>IF(ISBLANK('Master List'!A215),"",'Master List'!A215)</f>
        <v>Lone Star Steel Co</v>
      </c>
      <c r="B109" s="60" t="str">
        <f>IF(ISBLANK('Master List'!C215),"",'Master List'!C215)</f>
        <v>Waiting on CP</v>
      </c>
      <c r="C109" s="60" t="str">
        <f>IF(ISBLANK('Master List'!H215),"",'Master List'!H215)</f>
        <v>Exchanging voice Mail. Please feel free tocall CP-Left two VM and finally got a hold of Bill</v>
      </c>
      <c r="D109" s="154" t="str">
        <f>IF(ISBLANK('Master List'!B215),"",'Master List'!B215)</f>
        <v>Top 200</v>
      </c>
      <c r="E109" s="60" t="str">
        <f>IF(ISBLANK('Master List'!G215),"",'Master List'!G215)</f>
        <v>EOL</v>
      </c>
      <c r="F109" s="60" t="str">
        <f>IF(ISBLANK('Master List'!V215),"",'Master List'!V215)</f>
        <v/>
      </c>
      <c r="G109" s="60">
        <f>IF(ISBLANK('Master List'!D215),"",'Master List'!D215)</f>
        <v>36790</v>
      </c>
      <c r="H109" s="60">
        <f>IF(ISBLANK('Master List'!W215),"",'Master List'!W215)</f>
        <v>18.228999999999999</v>
      </c>
      <c r="I109" s="60" t="str">
        <f>IF(ISBLANK('Master List'!E215),"",'Master List'!E215)</f>
        <v>JF</v>
      </c>
      <c r="J109" s="60" t="str">
        <f>IF(ISBLANK('Master List'!K215),"",'Master List'!K215)</f>
        <v/>
      </c>
      <c r="K109" s="60" t="str">
        <f>IF(ISBLANK('Master List'!L215),"",'Master List'!L215)</f>
        <v>Application sent 7-14-00</v>
      </c>
      <c r="L109" s="60" t="str">
        <f>IF(ISBLANK('Master List'!M215),"",'Master List'!M215)</f>
        <v/>
      </c>
      <c r="M109" s="60" t="str">
        <f>IF(ISBLANK('Master List'!N215),"",'Master List'!N215)</f>
        <v/>
      </c>
      <c r="N109" s="60" t="str">
        <f>IF(ISBLANK('Master List'!O215),"",'Master List'!O215)</f>
        <v>LONESTARTECOM</v>
      </c>
      <c r="O109" s="60" t="str">
        <f>IF(ISBLANK('Master List'!P215),"",'Master List'!P215)</f>
        <v/>
      </c>
      <c r="P109" s="60" t="str">
        <f>IF(ISBLANK('Master List'!J215),"",'Master List'!J215)</f>
        <v>NO TRADES</v>
      </c>
      <c r="Q109" s="60" t="str">
        <f>IF(ISBLANK('Master List'!F215),"",'Master List'!F215)</f>
        <v>Bryan Hull</v>
      </c>
      <c r="R109" s="60" t="str">
        <f>IF(ISBLANK('Master List'!X215),"",'Master List'!X215)</f>
        <v/>
      </c>
      <c r="S109" s="60" t="str">
        <f>IF(ISBLANK('Master List'!Y215),"",'Master List'!Y215)</f>
        <v/>
      </c>
      <c r="T109" s="60" t="str">
        <f>IF(ISBLANK('Master List'!Z215),"",'Master List'!Z215)</f>
        <v/>
      </c>
      <c r="U109" s="60" t="str">
        <f>IF(ISBLANK('Master List'!AA215),"",'Master List'!AA215)</f>
        <v/>
      </c>
      <c r="V109" s="60" t="str">
        <f>IF(ISBLANK('Master List'!AB215),"",'Master List'!AB215)</f>
        <v/>
      </c>
      <c r="W109" s="60" t="str">
        <f>IF(ISBLANK('Master List'!AC215),"",'Master List'!AC215)</f>
        <v/>
      </c>
      <c r="X109" s="60" t="str">
        <f>IF(ISBLANK('Master List'!AD215),"",'Master List'!AD215)</f>
        <v>N</v>
      </c>
      <c r="Y109" s="60" t="str">
        <f>IF(ISBLANK('Master List'!AE215),"",'Master List'!AE215)</f>
        <v/>
      </c>
      <c r="Z109" s="60" t="str">
        <f>IF(ISBLANK('Master List'!AF215),"",'Master List'!AF215)</f>
        <v/>
      </c>
      <c r="AA109" s="60" t="str">
        <f>IF(ISBLANK('Master List'!Q215),"",'Master List'!Q215)</f>
        <v>Bill Newman - Energy Procurement</v>
      </c>
      <c r="AB109" s="60" t="str">
        <f>IF(ISBLANK('Master List'!R215),"",'Master List'!R215)</f>
        <v>972-386-3981</v>
      </c>
      <c r="AC109" s="60" t="str">
        <f>IF(ISBLANK('Master List'!S215),"",'Master List'!S215)</f>
        <v>972-770-6471</v>
      </c>
      <c r="AD109" s="60" t="str">
        <f>IF(ISBLANK('Master List'!T215),"",'Master List'!T215)</f>
        <v/>
      </c>
      <c r="AE109" s="60" t="str">
        <f>IF(ISBLANK('Master List'!U215),"",'Master List'!U215)</f>
        <v>15660 North Dallas Pkway Suite 500</v>
      </c>
      <c r="AF109" s="60" t="str">
        <f>IF(ISBLANK('Master List'!I215),"",'Master List'!I215)</f>
        <v>Got the ultimate blow off from Bill-found another contact-Michael Reeves-left him two voice mails</v>
      </c>
      <c r="AG109" s="75"/>
      <c r="AH109" s="75"/>
      <c r="AI109" s="75"/>
      <c r="AJ109" s="75"/>
      <c r="AK109" s="75"/>
      <c r="AL109" s="75"/>
      <c r="AM109" s="75"/>
      <c r="AN109" s="75"/>
      <c r="AO109" s="75"/>
    </row>
    <row r="110" spans="1:41" ht="26.4" x14ac:dyDescent="0.25">
      <c r="A110" s="60" t="str">
        <f>IF(ISBLANK('Master List'!A216),"",'Master List'!A216)</f>
        <v>Longview Fibre Co</v>
      </c>
      <c r="B110" s="60" t="str">
        <f>IF(ISBLANK('Master List'!C216),"",'Master List'!C216)</f>
        <v>clickpaper.com - Waiting on CP</v>
      </c>
      <c r="C110" s="60" t="str">
        <f>IF(ISBLANK('Master List'!H216),"",'Master List'!H216)</f>
        <v>Harry sent paper work 10/3 LM</v>
      </c>
      <c r="D110" s="154" t="str">
        <f>IF(ISBLANK('Master List'!B216),"",'Master List'!B216)</f>
        <v>Top 200</v>
      </c>
      <c r="E110" s="60" t="str">
        <f>IF(ISBLANK('Master List'!G216),"",'Master List'!G216)</f>
        <v>EOL</v>
      </c>
      <c r="F110" s="60" t="str">
        <f>IF(ISBLANK('Master List'!V216),"",'Master List'!V216)</f>
        <v>**</v>
      </c>
      <c r="G110" s="60">
        <f>IF(ISBLANK('Master List'!D216),"",'Master List'!D216)</f>
        <v>36776</v>
      </c>
      <c r="H110" s="60">
        <f>IF(ISBLANK('Master List'!W216),"",'Master List'!W216)</f>
        <v>172.6</v>
      </c>
      <c r="I110" s="60" t="str">
        <f>IF(ISBLANK('Master List'!E216),"",'Master List'!E216)</f>
        <v>TB</v>
      </c>
      <c r="J110" s="60" t="str">
        <f>IF(ISBLANK('Master List'!K216),"",'Master List'!K216)</f>
        <v/>
      </c>
      <c r="K110" s="60" t="str">
        <f>IF(ISBLANK('Master List'!L216),"",'Master List'!L216)</f>
        <v>Application sent 7/14</v>
      </c>
      <c r="L110" s="60" t="str">
        <f>IF(ISBLANK('Master List'!M216),"",'Master List'!M216)</f>
        <v/>
      </c>
      <c r="M110" s="60" t="str">
        <f>IF(ISBLANK('Master List'!N216),"",'Master List'!N216)</f>
        <v/>
      </c>
      <c r="N110" s="60" t="str">
        <f>IF(ISBLANK('Master List'!O216),"",'Master List'!O216)</f>
        <v>???</v>
      </c>
      <c r="O110" s="60" t="str">
        <f>IF(ISBLANK('Master List'!P216),"",'Master List'!P216)</f>
        <v/>
      </c>
      <c r="P110" s="60" t="str">
        <f>IF(ISBLANK('Master List'!J216),"",'Master List'!J216)</f>
        <v>NO TRADES</v>
      </c>
      <c r="Q110" s="60" t="str">
        <f>IF(ISBLANK('Master List'!F216),"",'Master List'!F216)</f>
        <v>Harry Bucalo</v>
      </c>
      <c r="R110" s="60" t="str">
        <f>IF(ISBLANK('Master List'!X216),"",'Master List'!X216)</f>
        <v/>
      </c>
      <c r="S110" s="60" t="str">
        <f>IF(ISBLANK('Master List'!Y216),"",'Master List'!Y216)</f>
        <v/>
      </c>
      <c r="T110" s="60" t="str">
        <f>IF(ISBLANK('Master List'!Z216),"",'Master List'!Z216)</f>
        <v/>
      </c>
      <c r="U110" s="60" t="str">
        <f>IF(ISBLANK('Master List'!AA216),"",'Master List'!AA216)</f>
        <v/>
      </c>
      <c r="V110" s="60" t="str">
        <f>IF(ISBLANK('Master List'!AB216),"",'Master List'!AB216)</f>
        <v/>
      </c>
      <c r="W110" s="60" t="str">
        <f>IF(ISBLANK('Master List'!AC216),"",'Master List'!AC216)</f>
        <v/>
      </c>
      <c r="X110" s="60" t="str">
        <f>IF(ISBLANK('Master List'!AD216),"",'Master List'!AD216)</f>
        <v>N</v>
      </c>
      <c r="Y110" s="60" t="str">
        <f>IF(ISBLANK('Master List'!AE216),"",'Master List'!AE216)</f>
        <v/>
      </c>
      <c r="Z110" s="60" t="str">
        <f>IF(ISBLANK('Master List'!AF216),"",'Master List'!AF216)</f>
        <v/>
      </c>
      <c r="AA110" s="60" t="str">
        <f>IF(ISBLANK('Master List'!Q216),"",'Master List'!Q216)</f>
        <v>Marvin "Rusty" Smith</v>
      </c>
      <c r="AB110" s="60" t="str">
        <f>IF(ISBLANK('Master List'!R216),"",'Master List'!R216)</f>
        <v>360-425-1550</v>
      </c>
      <c r="AC110" s="60" t="str">
        <f>IF(ISBLANK('Master List'!S216),"",'Master List'!S216)</f>
        <v/>
      </c>
      <c r="AD110" s="60" t="str">
        <f>IF(ISBLANK('Master List'!T216),"",'Master List'!T216)</f>
        <v>mmsmith@longfibre.com</v>
      </c>
      <c r="AE110" s="60" t="str">
        <f>IF(ISBLANK('Master List'!U216),"",'Master List'!U216)</f>
        <v>300 Fibre Way, Longview, WA  98632</v>
      </c>
      <c r="AF110" s="60" t="str">
        <f>IF(ISBLANK('Master List'!I216),"",'Master List'!I216)</f>
        <v xml:space="preserve">Sent information mail/email, follow up early next week.  EOL to follow up.  9/6/2000 changed status from waiting on CP to clickpaper.com.  </v>
      </c>
      <c r="AG110" s="75"/>
      <c r="AH110" s="75"/>
      <c r="AI110" s="75"/>
      <c r="AJ110" s="75"/>
      <c r="AK110" s="75"/>
      <c r="AL110" s="75"/>
      <c r="AM110" s="75"/>
      <c r="AN110" s="75"/>
      <c r="AO110" s="75"/>
    </row>
    <row r="111" spans="1:41" ht="26.4" x14ac:dyDescent="0.25">
      <c r="A111" s="60" t="str">
        <f>IF(ISBLANK('Master List'!A217),"",'Master List'!A217)</f>
        <v>LTV Corp</v>
      </c>
      <c r="B111" s="60" t="str">
        <f>IF(ISBLANK('Master List'!C217),"",'Master List'!C217)</f>
        <v>Waiting on CP</v>
      </c>
      <c r="C111" s="60" t="str">
        <f>IF(ISBLANK('Master List'!H217),"",'Master List'!H217)</f>
        <v>8/28 LM 10/3 LM</v>
      </c>
      <c r="D111" s="154" t="str">
        <f>IF(ISBLANK('Master List'!B217),"",'Master List'!B217)</f>
        <v>Top 200</v>
      </c>
      <c r="E111" s="60" t="str">
        <f>IF(ISBLANK('Master List'!G217),"",'Master List'!G217)</f>
        <v>MM</v>
      </c>
      <c r="F111" s="60" t="str">
        <f>IF(ISBLANK('Master List'!V217),"",'Master List'!V217)</f>
        <v/>
      </c>
      <c r="G111" s="60">
        <f>IF(ISBLANK('Master List'!D217),"",'Master List'!D217)</f>
        <v>36718</v>
      </c>
      <c r="H111" s="60">
        <f>IF(ISBLANK('Master List'!W217),"",'Master List'!W217)</f>
        <v>114.88500000000001</v>
      </c>
      <c r="I111" s="60" t="str">
        <f>IF(ISBLANK('Master List'!E217),"",'Master List'!E217)</f>
        <v>JS</v>
      </c>
      <c r="J111" s="60" t="str">
        <f>IF(ISBLANK('Master List'!K217),"",'Master List'!K217)</f>
        <v/>
      </c>
      <c r="K111" s="60" t="str">
        <f>IF(ISBLANK('Master List'!L217),"",'Master List'!L217)</f>
        <v>Application sent 7/14</v>
      </c>
      <c r="L111" s="60" t="str">
        <f>IF(ISBLANK('Master List'!M217),"",'Master List'!M217)</f>
        <v/>
      </c>
      <c r="M111" s="60" t="str">
        <f>IF(ISBLANK('Master List'!N217),"",'Master List'!N217)</f>
        <v/>
      </c>
      <c r="N111" s="60" t="str">
        <f>IF(ISBLANK('Master List'!O217),"",'Master List'!O217)</f>
        <v>LTVCOR</v>
      </c>
      <c r="O111" s="60" t="str">
        <f>IF(ISBLANK('Master List'!P217),"",'Master List'!P217)</f>
        <v/>
      </c>
      <c r="P111" s="60" t="str">
        <f>IF(ISBLANK('Master List'!J217),"",'Master List'!J217)</f>
        <v>NO TRADES</v>
      </c>
      <c r="Q111" s="60" t="str">
        <f>IF(ISBLANK('Master List'!F217),"",'Master List'!F217)</f>
        <v>Harry Bucalo</v>
      </c>
      <c r="R111" s="60" t="str">
        <f>IF(ISBLANK('Master List'!X217),"",'Master List'!X217)</f>
        <v/>
      </c>
      <c r="S111" s="60" t="str">
        <f>IF(ISBLANK('Master List'!Y217),"",'Master List'!Y217)</f>
        <v/>
      </c>
      <c r="T111" s="60" t="str">
        <f>IF(ISBLANK('Master List'!Z217),"",'Master List'!Z217)</f>
        <v/>
      </c>
      <c r="U111" s="60" t="str">
        <f>IF(ISBLANK('Master List'!AA217),"",'Master List'!AA217)</f>
        <v/>
      </c>
      <c r="V111" s="60" t="str">
        <f>IF(ISBLANK('Master List'!AB217),"",'Master List'!AB217)</f>
        <v/>
      </c>
      <c r="W111" s="60" t="str">
        <f>IF(ISBLANK('Master List'!AC217),"",'Master List'!AC217)</f>
        <v/>
      </c>
      <c r="X111" s="60" t="str">
        <f>IF(ISBLANK('Master List'!AD217),"",'Master List'!AD217)</f>
        <v>???</v>
      </c>
      <c r="Y111" s="60" t="str">
        <f>IF(ISBLANK('Master List'!AE217),"",'Master List'!AE217)</f>
        <v/>
      </c>
      <c r="Z111" s="60" t="str">
        <f>IF(ISBLANK('Master List'!AF217),"",'Master List'!AF217)</f>
        <v/>
      </c>
      <c r="AA111" s="60" t="str">
        <f>IF(ISBLANK('Master List'!Q217),"",'Master List'!Q217)</f>
        <v>Jon Prendergast</v>
      </c>
      <c r="AB111" s="60" t="str">
        <f>IF(ISBLANK('Master List'!R217),"",'Master List'!R217)</f>
        <v>216-622-5049</v>
      </c>
      <c r="AC111" s="60" t="str">
        <f>IF(ISBLANK('Master List'!S217),"",'Master List'!S217)</f>
        <v/>
      </c>
      <c r="AD111" s="60" t="str">
        <f>IF(ISBLANK('Master List'!T217),"",'Master List'!T217)</f>
        <v>jprender@ltvsteel.com</v>
      </c>
      <c r="AE111" s="60" t="str">
        <f>IF(ISBLANK('Master List'!U217),"",'Master List'!U217)</f>
        <v/>
      </c>
      <c r="AF111" s="60" t="str">
        <f>IF(ISBLANK('Master List'!I217),"",'Master List'!I217)</f>
        <v>7/11/00 - Sent Password application &amp; registration form via email</v>
      </c>
      <c r="AG111" s="75"/>
      <c r="AH111" s="75"/>
      <c r="AI111" s="75"/>
      <c r="AJ111" s="75"/>
      <c r="AK111" s="75"/>
      <c r="AL111" s="75"/>
      <c r="AM111" s="75"/>
      <c r="AN111" s="75"/>
      <c r="AO111" s="75"/>
    </row>
    <row r="112" spans="1:41" ht="39.6" x14ac:dyDescent="0.25">
      <c r="A112" s="60" t="str">
        <f>IF(ISBLANK('Master List'!A218),"",'Master List'!A218)</f>
        <v xml:space="preserve">Lubrizol Corp, The </v>
      </c>
      <c r="B112" s="60" t="str">
        <f>IF(ISBLANK('Master List'!C218),"",'Master List'!C218)</f>
        <v>Execute ID</v>
      </c>
      <c r="C112" s="60" t="str">
        <f>IF(ISBLANK('Master List'!H218),"",'Master List'!H218)</f>
        <v>7/27 set up composites with contact.</v>
      </c>
      <c r="D112" s="154" t="str">
        <f>IF(ISBLANK('Master List'!B218),"",'Master List'!B218)</f>
        <v>Top 200</v>
      </c>
      <c r="E112" s="60" t="str">
        <f>IF(ISBLANK('Master List'!G218),"",'Master List'!G218)</f>
        <v>EOL</v>
      </c>
      <c r="F112" s="60" t="str">
        <f>IF(ISBLANK('Master List'!V218),"",'Master List'!V218)</f>
        <v/>
      </c>
      <c r="G112" s="60">
        <f>IF(ISBLANK('Master List'!D218),"",'Master List'!D218)</f>
        <v>36725</v>
      </c>
      <c r="H112" s="60">
        <f>IF(ISBLANK('Master List'!W218),"",'Master List'!W218)</f>
        <v>88.441000000000003</v>
      </c>
      <c r="I112" s="60" t="str">
        <f>IF(ISBLANK('Master List'!E218),"",'Master List'!E218)</f>
        <v>JS</v>
      </c>
      <c r="J112" s="60" t="str">
        <f>IF(ISBLANK('Master List'!K218),"",'Master List'!K218)</f>
        <v>Y</v>
      </c>
      <c r="K112" s="60" t="str">
        <f>IF(ISBLANK('Master List'!L218),"",'Master List'!L218)</f>
        <v>Execute ID</v>
      </c>
      <c r="L112" s="60" t="str">
        <f>IF(ISBLANK('Master List'!M218),"",'Master List'!M218)</f>
        <v/>
      </c>
      <c r="M112" s="60" t="str">
        <f>IF(ISBLANK('Master List'!N218),"",'Master List'!N218)</f>
        <v/>
      </c>
      <c r="N112" s="60" t="str">
        <f>IF(ISBLANK('Master List'!O218),"",'Master List'!O218)</f>
        <v>LUBRIZOL</v>
      </c>
      <c r="O112" s="60" t="str">
        <f>IF(ISBLANK('Master List'!P218),"",'Master List'!P218)</f>
        <v/>
      </c>
      <c r="P112" s="60" t="str">
        <f>IF(ISBLANK('Master List'!J218),"",'Master List'!J218)</f>
        <v/>
      </c>
      <c r="Q112" s="60" t="str">
        <f>IF(ISBLANK('Master List'!F218),"",'Master List'!F218)</f>
        <v/>
      </c>
      <c r="R112" s="60">
        <f>IF(ISBLANK('Master List'!X218),"",'Master List'!X218)</f>
        <v>36529</v>
      </c>
      <c r="S112" s="60" t="str">
        <f>IF(ISBLANK('Master List'!Y218),"",'Master List'!Y218)</f>
        <v>N69426.1, Swap, 1,200 MMBtu/d, Feb00-Mar00</v>
      </c>
      <c r="T112" s="60">
        <f>IF(ISBLANK('Master List'!Z218),"",'Master List'!Z218)</f>
        <v>36136</v>
      </c>
      <c r="U112" s="60" t="str">
        <f>IF(ISBLANK('Master List'!AA218),"",'Master List'!AA218)</f>
        <v>E25904.9, Forward, NG, 500 MMBtu/day, CAL99</v>
      </c>
      <c r="V112" s="60" t="str">
        <f>IF(ISBLANK('Master List'!AB218),"",'Master List'!AB218)</f>
        <v/>
      </c>
      <c r="W112" s="60" t="str">
        <f>IF(ISBLANK('Master List'!AC218),"",'Master List'!AC218)</f>
        <v/>
      </c>
      <c r="X112" s="60" t="str">
        <f>IF(ISBLANK('Master List'!AD218),"",'Master List'!AD218)</f>
        <v>P</v>
      </c>
      <c r="Y112" s="60">
        <f>IF(ISBLANK('Master List'!AE218),"",'Master List'!AE218)</f>
        <v>35289</v>
      </c>
      <c r="Z112" s="60" t="str">
        <f>IF(ISBLANK('Master List'!AF218),"",'Master List'!AF218)</f>
        <v>ECT-ECT Form.  Draft sent on 8/12/96.  Greg McClendon, Bill Bradford, Brent Hendry, Tana Jones.</v>
      </c>
      <c r="AA112" s="60" t="str">
        <f>IF(ISBLANK('Master List'!Q218),"",'Master List'!Q218)</f>
        <v>Raymond Montello</v>
      </c>
      <c r="AB112" s="60" t="str">
        <f>IF(ISBLANK('Master List'!R218),"",'Master List'!R218)</f>
        <v>281-884-5225</v>
      </c>
      <c r="AC112" s="60" t="str">
        <f>IF(ISBLANK('Master List'!S218),"",'Master List'!S218)</f>
        <v/>
      </c>
      <c r="AD112" s="60" t="str">
        <f>IF(ISBLANK('Master List'!T218),"",'Master List'!T218)</f>
        <v>rjmo@lubrizol.com</v>
      </c>
      <c r="AE112" s="60" t="str">
        <f>IF(ISBLANK('Master List'!U218),"",'Master List'!U218)</f>
        <v/>
      </c>
      <c r="AF112" s="60" t="str">
        <f>IF(ISBLANK('Master List'!I218),"",'Master List'!I218)</f>
        <v>6/30/00 left message for John Leonard/be back on 7/5/00  7/11/00  JS - Left message for Mike Owen                           7/13/00 - Sent Ray Montello email with Password &amp; registration form. 7/17/00 Lee Papayoti Enron contact verified trader</v>
      </c>
      <c r="AG112" s="75"/>
      <c r="AH112" s="75"/>
      <c r="AI112" s="75"/>
      <c r="AJ112" s="75"/>
      <c r="AK112" s="75"/>
      <c r="AL112" s="75"/>
      <c r="AM112" s="75"/>
      <c r="AN112" s="75"/>
      <c r="AO112" s="75"/>
    </row>
    <row r="113" spans="1:41" ht="26.4" x14ac:dyDescent="0.25">
      <c r="A113" s="60" t="str">
        <f>IF(ISBLANK('Master List'!A220),"",'Master List'!A220)</f>
        <v>Lyondell Chemical Company</v>
      </c>
      <c r="B113" s="60" t="str">
        <f>IF(ISBLANK('Master List'!C220),"",'Master List'!C220)</f>
        <v>Execute ID</v>
      </c>
      <c r="C113" s="60" t="str">
        <f>IF(ISBLANK('Master List'!H220),"",'Master List'!H220)</f>
        <v>Appr. Sent 7/11/00.  6/29/00 Lisa Gillette verfied trader.  Credit approved 6/30/00.</v>
      </c>
      <c r="D113" s="154" t="str">
        <f>IF(ISBLANK('Master List'!B220),"",'Master List'!B220)</f>
        <v>Top 200</v>
      </c>
      <c r="E113" s="60" t="str">
        <f>IF(ISBLANK('Master List'!G220),"",'Master List'!G220)</f>
        <v>EOL</v>
      </c>
      <c r="F113" s="60" t="str">
        <f>IF(ISBLANK('Master List'!V220),"",'Master List'!V220)</f>
        <v/>
      </c>
      <c r="G113" s="60">
        <f>IF(ISBLANK('Master List'!D220),"",'Master List'!D220)</f>
        <v>36801</v>
      </c>
      <c r="H113" s="60" t="str">
        <f>IF(ISBLANK('Master List'!W220),"",'Master List'!W220)</f>
        <v/>
      </c>
      <c r="I113" s="60" t="str">
        <f>IF(ISBLANK('Master List'!E220),"",'Master List'!E220)</f>
        <v>CAB</v>
      </c>
      <c r="J113" s="60" t="str">
        <f>IF(ISBLANK('Master List'!K220),"",'Master List'!K220)</f>
        <v/>
      </c>
      <c r="K113" s="60" t="str">
        <f>IF(ISBLANK('Master List'!L220),"",'Master List'!L220)</f>
        <v>Execute ID</v>
      </c>
      <c r="L113" s="60" t="str">
        <f>IF(ISBLANK('Master List'!M220),"",'Master List'!M220)</f>
        <v/>
      </c>
      <c r="M113" s="60" t="str">
        <f>IF(ISBLANK('Master List'!N220),"",'Master List'!N220)</f>
        <v/>
      </c>
      <c r="N113" s="60" t="str">
        <f>IF(ISBLANK('Master List'!O220),"",'Master List'!O220)</f>
        <v/>
      </c>
      <c r="O113" s="60" t="str">
        <f>IF(ISBLANK('Master List'!P220),"",'Master List'!P220)</f>
        <v/>
      </c>
      <c r="P113" s="60" t="str">
        <f>IF(ISBLANK('Master List'!J220),"",'Master List'!J220)</f>
        <v/>
      </c>
      <c r="Q113" s="60" t="str">
        <f>IF(ISBLANK('Master List'!F220),"",'Master List'!F220)</f>
        <v>Harry Bucalo</v>
      </c>
      <c r="R113" s="60" t="str">
        <f>IF(ISBLANK('Master List'!X220),"",'Master List'!X220)</f>
        <v/>
      </c>
      <c r="S113" s="60" t="str">
        <f>IF(ISBLANK('Master List'!Y220),"",'Master List'!Y220)</f>
        <v/>
      </c>
      <c r="T113" s="60" t="str">
        <f>IF(ISBLANK('Master List'!Z220),"",'Master List'!Z220)</f>
        <v/>
      </c>
      <c r="U113" s="60" t="str">
        <f>IF(ISBLANK('Master List'!AA220),"",'Master List'!AA220)</f>
        <v/>
      </c>
      <c r="V113" s="60" t="str">
        <f>IF(ISBLANK('Master List'!AB220),"",'Master List'!AB220)</f>
        <v/>
      </c>
      <c r="W113" s="60" t="str">
        <f>IF(ISBLANK('Master List'!AC220),"",'Master List'!AC220)</f>
        <v/>
      </c>
      <c r="X113" s="60" t="str">
        <f>IF(ISBLANK('Master List'!AD220),"",'Master List'!AD220)</f>
        <v/>
      </c>
      <c r="Y113" s="60" t="str">
        <f>IF(ISBLANK('Master List'!AE220),"",'Master List'!AE220)</f>
        <v/>
      </c>
      <c r="Z113" s="60" t="str">
        <f>IF(ISBLANK('Master List'!AF220),"",'Master List'!AF220)</f>
        <v/>
      </c>
      <c r="AA113" s="60" t="str">
        <f>IF(ISBLANK('Master List'!Q220),"",'Master List'!Q220)</f>
        <v>Thomas O'Neill</v>
      </c>
      <c r="AB113" s="60" t="str">
        <f>IF(ISBLANK('Master List'!R220),"",'Master List'!R220)</f>
        <v/>
      </c>
      <c r="AC113" s="60" t="str">
        <f>IF(ISBLANK('Master List'!S220),"",'Master List'!S220)</f>
        <v/>
      </c>
      <c r="AD113" s="60" t="str">
        <f>IF(ISBLANK('Master List'!T220),"",'Master List'!T220)</f>
        <v/>
      </c>
      <c r="AE113" s="60" t="str">
        <f>IF(ISBLANK('Master List'!U220),"",'Master List'!U220)</f>
        <v/>
      </c>
      <c r="AF113" s="60" t="str">
        <f>IF(ISBLANK('Master List'!I220),"",'Master List'!I220)</f>
        <v>Lyondell owns most of Equistar. Lyondell has Execute ID.
Received PA 9/29/00 &amp; sent Executed ID 9/29/00</v>
      </c>
      <c r="AG113" s="75"/>
      <c r="AH113" s="75"/>
      <c r="AI113" s="75"/>
      <c r="AJ113" s="75"/>
      <c r="AK113" s="75"/>
      <c r="AL113" s="75"/>
      <c r="AM113" s="75"/>
      <c r="AN113" s="75"/>
      <c r="AO113" s="75"/>
    </row>
    <row r="114" spans="1:41" ht="52.8" x14ac:dyDescent="0.25">
      <c r="A114" s="60" t="str">
        <f>IF(ISBLANK('Master List'!A221),"",'Master List'!A221)</f>
        <v>Lyondell-Citgo Refining</v>
      </c>
      <c r="B114" s="60" t="str">
        <f>IF(ISBLANK('Master List'!C221),"",'Master List'!C221)</f>
        <v>Execute ID</v>
      </c>
      <c r="C114" s="60" t="str">
        <f>IF(ISBLANK('Master List'!H221),"",'Master List'!H221)</f>
        <v>7/26 company has a prohibition about trading online.</v>
      </c>
      <c r="D114" s="154" t="str">
        <f>IF(ISBLANK('Master List'!B221),"",'Master List'!B221)</f>
        <v>Top 200</v>
      </c>
      <c r="E114" s="60" t="str">
        <f>IF(ISBLANK('Master List'!G221),"",'Master List'!G221)</f>
        <v>EOL</v>
      </c>
      <c r="F114" s="60" t="str">
        <f>IF(ISBLANK('Master List'!V221),"",'Master List'!V221)</f>
        <v/>
      </c>
      <c r="G114" s="60">
        <f>IF(ISBLANK('Master List'!D221),"",'Master List'!D221)</f>
        <v>36727</v>
      </c>
      <c r="H114" s="60">
        <f>IF(ISBLANK('Master List'!W221),"",'Master List'!W221)</f>
        <v>49.863</v>
      </c>
      <c r="I114" s="60" t="str">
        <f>IF(ISBLANK('Master List'!E221),"",'Master List'!E221)</f>
        <v>CAB</v>
      </c>
      <c r="J114" s="60" t="str">
        <f>IF(ISBLANK('Master List'!K221),"",'Master List'!K221)</f>
        <v>Y</v>
      </c>
      <c r="K114" s="60" t="str">
        <f>IF(ISBLANK('Master List'!L221),"",'Master List'!L221)</f>
        <v>Execute ID</v>
      </c>
      <c r="L114" s="60" t="str">
        <f>IF(ISBLANK('Master List'!M221),"",'Master List'!M221)</f>
        <v/>
      </c>
      <c r="M114" s="60" t="str">
        <f>IF(ISBLANK('Master List'!N221),"",'Master List'!N221)</f>
        <v/>
      </c>
      <c r="N114" s="60" t="str">
        <f>IF(ISBLANK('Master List'!O221),"",'Master List'!O221)</f>
        <v>LYONDELL-CITGO</v>
      </c>
      <c r="O114" s="60" t="str">
        <f>IF(ISBLANK('Master List'!P221),"",'Master List'!P221)</f>
        <v/>
      </c>
      <c r="P114" s="60" t="str">
        <f>IF(ISBLANK('Master List'!J221),"",'Master List'!J221)</f>
        <v/>
      </c>
      <c r="Q114" s="60" t="str">
        <f>IF(ISBLANK('Master List'!F221),"",'Master List'!F221)</f>
        <v/>
      </c>
      <c r="R114" s="60" t="str">
        <f>IF(ISBLANK('Master List'!X221),"",'Master List'!X221)</f>
        <v>NONE</v>
      </c>
      <c r="S114" s="60" t="str">
        <f>IF(ISBLANK('Master List'!Y221),"",'Master List'!Y221)</f>
        <v/>
      </c>
      <c r="T114" s="60">
        <f>IF(ISBLANK('Master List'!Z221),"",'Master List'!Z221)</f>
        <v>36685</v>
      </c>
      <c r="U114" s="60" t="str">
        <f>IF(ISBLANK('Master List'!AA221),"",'Master List'!AA221)</f>
        <v>Forward, NM1400.1, MTBE, 25,219BBL/month, June2000</v>
      </c>
      <c r="V114" s="60" t="str">
        <f>IF(ISBLANK('Master List'!AB221),"",'Master List'!AB221)</f>
        <v/>
      </c>
      <c r="W114" s="60" t="str">
        <f>IF(ISBLANK('Master List'!AC221),"",'Master List'!AC221)</f>
        <v/>
      </c>
      <c r="X114" s="60" t="str">
        <f>IF(ISBLANK('Master List'!AD221),"",'Master List'!AD221)</f>
        <v>N</v>
      </c>
      <c r="Y114" s="60" t="str">
        <f>IF(ISBLANK('Master List'!AE221),"",'Master List'!AE221)</f>
        <v/>
      </c>
      <c r="Z114" s="60" t="str">
        <f>IF(ISBLANK('Master List'!AF221),"",'Master List'!AF221)</f>
        <v/>
      </c>
      <c r="AA114" s="60" t="str">
        <f>IF(ISBLANK('Master List'!Q221),"",'Master List'!Q221)</f>
        <v>Roger Maake</v>
      </c>
      <c r="AB114" s="60" t="str">
        <f>IF(ISBLANK('Master List'!R221),"",'Master List'!R221)</f>
        <v/>
      </c>
      <c r="AC114" s="60" t="str">
        <f>IF(ISBLANK('Master List'!S221),"",'Master List'!S221)</f>
        <v>(713) 321-5391</v>
      </c>
      <c r="AD114" s="60" t="str">
        <f>IF(ISBLANK('Master List'!T221),"",'Master List'!T221)</f>
        <v>roger.maake@lyondell-citgo.com</v>
      </c>
      <c r="AE114" s="60" t="str">
        <f>IF(ISBLANK('Master List'!U221),"",'Master List'!U221)</f>
        <v/>
      </c>
      <c r="AF114" s="60" t="str">
        <f>IF(ISBLANK('Master List'!I221),"",'Master List'!I221)</f>
        <v>Execute ID mailed 7/20/00.</v>
      </c>
      <c r="AG114" s="75"/>
      <c r="AH114" s="75"/>
      <c r="AI114" s="75"/>
      <c r="AJ114" s="75"/>
      <c r="AK114" s="75"/>
      <c r="AL114" s="75"/>
      <c r="AM114" s="75"/>
      <c r="AN114" s="75"/>
      <c r="AO114" s="75"/>
    </row>
    <row r="115" spans="1:41" ht="26.4" x14ac:dyDescent="0.25">
      <c r="A115" s="60" t="str">
        <f>IF(ISBLANK('Master List'!A222),"",'Master List'!A222)</f>
        <v>Magnesium Corp of America (Stuart Steel)</v>
      </c>
      <c r="B115" s="60" t="str">
        <f>IF(ISBLANK('Master List'!C222),"",'Master List'!C222)</f>
        <v>Waiting on CP</v>
      </c>
      <c r="C115" s="60" t="str">
        <f>IF(ISBLANK('Master List'!H222),"",'Master List'!H222)</f>
        <v>Talked to Gordon</v>
      </c>
      <c r="D115" s="154" t="str">
        <f>IF(ISBLANK('Master List'!B222),"",'Master List'!B222)</f>
        <v>Top 200</v>
      </c>
      <c r="E115" s="60" t="str">
        <f>IF(ISBLANK('Master List'!G222),"",'Master List'!G222)</f>
        <v>EOL</v>
      </c>
      <c r="F115" s="60" t="str">
        <f>IF(ISBLANK('Master List'!V222),"",'Master List'!V222)</f>
        <v>**</v>
      </c>
      <c r="G115" s="60">
        <f>IF(ISBLANK('Master List'!D222),"",'Master List'!D222)</f>
        <v>36790</v>
      </c>
      <c r="H115" s="60">
        <f>IF(ISBLANK('Master List'!W222),"",'Master List'!W222)</f>
        <v>16.13</v>
      </c>
      <c r="I115" s="60" t="str">
        <f>IF(ISBLANK('Master List'!E222),"",'Master List'!E222)</f>
        <v>CA</v>
      </c>
      <c r="J115" s="60" t="str">
        <f>IF(ISBLANK('Master List'!K222),"",'Master List'!K222)</f>
        <v/>
      </c>
      <c r="K115" s="60" t="str">
        <f>IF(ISBLANK('Master List'!L222),"",'Master List'!L222)</f>
        <v>NO</v>
      </c>
      <c r="L115" s="60" t="str">
        <f>IF(ISBLANK('Master List'!M222),"",'Master List'!M222)</f>
        <v/>
      </c>
      <c r="M115" s="60" t="str">
        <f>IF(ISBLANK('Master List'!N222),"",'Master List'!N222)</f>
        <v/>
      </c>
      <c r="N115" s="60" t="str">
        <f>IF(ISBLANK('Master List'!O222),"",'Master List'!O222)</f>
        <v>MAGNESIUMCORAME</v>
      </c>
      <c r="O115" s="60" t="str">
        <f>IF(ISBLANK('Master List'!P222),"",'Master List'!P222)</f>
        <v/>
      </c>
      <c r="P115" s="60" t="str">
        <f>IF(ISBLANK('Master List'!J222),"",'Master List'!J222)</f>
        <v>NO TRADES</v>
      </c>
      <c r="Q115" s="60" t="str">
        <f>IF(ISBLANK('Master List'!F222),"",'Master List'!F222)</f>
        <v>Bryan Hull</v>
      </c>
      <c r="R115" s="60" t="str">
        <f>IF(ISBLANK('Master List'!X222),"",'Master List'!X222)</f>
        <v/>
      </c>
      <c r="S115" s="60" t="str">
        <f>IF(ISBLANK('Master List'!Y222),"",'Master List'!Y222)</f>
        <v/>
      </c>
      <c r="T115" s="60" t="str">
        <f>IF(ISBLANK('Master List'!Z222),"",'Master List'!Z222)</f>
        <v/>
      </c>
      <c r="U115" s="60" t="str">
        <f>IF(ISBLANK('Master List'!AA222),"",'Master List'!AA222)</f>
        <v/>
      </c>
      <c r="V115" s="60" t="str">
        <f>IF(ISBLANK('Master List'!AB222),"",'Master List'!AB222)</f>
        <v/>
      </c>
      <c r="W115" s="60" t="str">
        <f>IF(ISBLANK('Master List'!AC222),"",'Master List'!AC222)</f>
        <v/>
      </c>
      <c r="X115" s="60" t="str">
        <f>IF(ISBLANK('Master List'!AD222),"",'Master List'!AD222)</f>
        <v>N</v>
      </c>
      <c r="Y115" s="60" t="str">
        <f>IF(ISBLANK('Master List'!AE222),"",'Master List'!AE222)</f>
        <v/>
      </c>
      <c r="Z115" s="60" t="str">
        <f>IF(ISBLANK('Master List'!AF222),"",'Master List'!AF222)</f>
        <v/>
      </c>
      <c r="AA115" s="60" t="str">
        <f>IF(ISBLANK('Master List'!Q222),"",'Master List'!Q222)</f>
        <v>Gordon Stuart</v>
      </c>
      <c r="AB115" s="60" t="str">
        <f>IF(ISBLANK('Master List'!R222),"",'Master List'!R222)</f>
        <v>732-469-5544</v>
      </c>
      <c r="AC115" s="60" t="str">
        <f>IF(ISBLANK('Master List'!S222),"",'Master List'!S222)</f>
        <v>732-469-9270</v>
      </c>
      <c r="AD115" s="60" t="str">
        <f>IF(ISBLANK('Master List'!T222),"",'Master List'!T222)</f>
        <v/>
      </c>
      <c r="AE115" s="60" t="str">
        <f>IF(ISBLANK('Master List'!U222),"",'Master List'!U222)</f>
        <v>Stuart Steel Protection Corp., P.O. Box 476, South Bound Brook, NJ 08880</v>
      </c>
      <c r="AF115" s="60" t="str">
        <f>IF(ISBLANK('Master List'!I222),"",'Master List'!I222)</f>
        <v>sent an application-Said they don't use that much gas-not interested at all</v>
      </c>
      <c r="AG115" s="75"/>
      <c r="AH115" s="75"/>
      <c r="AI115" s="75"/>
      <c r="AJ115" s="75"/>
      <c r="AK115" s="75"/>
      <c r="AL115" s="75"/>
      <c r="AM115" s="75"/>
      <c r="AN115" s="75"/>
      <c r="AO115" s="75"/>
    </row>
    <row r="116" spans="1:41" ht="26.4" x14ac:dyDescent="0.25">
      <c r="A116" s="60" t="str">
        <f>IF(ISBLANK('Master List'!A223),"",'Master List'!A223)</f>
        <v>Marathon Oil Company</v>
      </c>
      <c r="B116" s="60" t="str">
        <f>IF(ISBLANK('Master List'!C223),"",'Master List'!C223)</f>
        <v>Execute ID</v>
      </c>
      <c r="C116" s="60" t="str">
        <f>IF(ISBLANK('Master List'!H223),"",'Master List'!H223)</f>
        <v>Appr. Sent 5/1/00.  5/1/00 Mike Schaible (usbx725) verified Tim Barth as a trader.</v>
      </c>
      <c r="D116" s="154" t="str">
        <f>IF(ISBLANK('Master List'!B223),"",'Master List'!B223)</f>
        <v>Top 200</v>
      </c>
      <c r="E116" s="60" t="str">
        <f>IF(ISBLANK('Master List'!G223),"",'Master List'!G223)</f>
        <v>EOL</v>
      </c>
      <c r="F116" s="60" t="str">
        <f>IF(ISBLANK('Master List'!V223),"",'Master List'!V223)</f>
        <v/>
      </c>
      <c r="G116" s="60">
        <f>IF(ISBLANK('Master List'!D223),"",'Master List'!D223)</f>
        <v>36725</v>
      </c>
      <c r="H116" s="60" t="str">
        <f>IF(ISBLANK('Master List'!W223),"",'Master List'!W223)</f>
        <v/>
      </c>
      <c r="I116" s="60" t="str">
        <f>IF(ISBLANK('Master List'!E223),"",'Master List'!E223)</f>
        <v>MS</v>
      </c>
      <c r="J116" s="60" t="str">
        <f>IF(ISBLANK('Master List'!K223),"",'Master List'!K223)</f>
        <v/>
      </c>
      <c r="K116" s="60" t="str">
        <f>IF(ISBLANK('Master List'!L223),"",'Master List'!L223)</f>
        <v>Execute ID</v>
      </c>
      <c r="L116" s="60" t="str">
        <f>IF(ISBLANK('Master List'!M223),"",'Master List'!M223)</f>
        <v/>
      </c>
      <c r="M116" s="60" t="str">
        <f>IF(ISBLANK('Master List'!N223),"",'Master List'!N223)</f>
        <v/>
      </c>
      <c r="N116" s="60" t="str">
        <f>IF(ISBLANK('Master List'!O223),"",'Master List'!O223)</f>
        <v/>
      </c>
      <c r="O116" s="60" t="str">
        <f>IF(ISBLANK('Master List'!P223),"",'Master List'!P223)</f>
        <v/>
      </c>
      <c r="P116" s="60" t="str">
        <f>IF(ISBLANK('Master List'!J223),"",'Master List'!J223)</f>
        <v/>
      </c>
      <c r="Q116" s="60" t="str">
        <f>IF(ISBLANK('Master List'!F223),"",'Master List'!F223)</f>
        <v>Harry Bucalo</v>
      </c>
      <c r="R116" s="60" t="str">
        <f>IF(ISBLANK('Master List'!X223),"",'Master List'!X223)</f>
        <v/>
      </c>
      <c r="S116" s="60" t="str">
        <f>IF(ISBLANK('Master List'!Y223),"",'Master List'!Y223)</f>
        <v/>
      </c>
      <c r="T116" s="60" t="str">
        <f>IF(ISBLANK('Master List'!Z223),"",'Master List'!Z223)</f>
        <v/>
      </c>
      <c r="U116" s="60" t="str">
        <f>IF(ISBLANK('Master List'!AA223),"",'Master List'!AA223)</f>
        <v/>
      </c>
      <c r="V116" s="60" t="str">
        <f>IF(ISBLANK('Master List'!AB223),"",'Master List'!AB223)</f>
        <v/>
      </c>
      <c r="W116" s="60" t="str">
        <f>IF(ISBLANK('Master List'!AC223),"",'Master List'!AC223)</f>
        <v/>
      </c>
      <c r="X116" s="60" t="str">
        <f>IF(ISBLANK('Master List'!AD223),"",'Master List'!AD223)</f>
        <v/>
      </c>
      <c r="Y116" s="60" t="str">
        <f>IF(ISBLANK('Master List'!AE223),"",'Master List'!AE223)</f>
        <v/>
      </c>
      <c r="Z116" s="60" t="str">
        <f>IF(ISBLANK('Master List'!AF223),"",'Master List'!AF223)</f>
        <v/>
      </c>
      <c r="AA116" s="60" t="str">
        <f>IF(ISBLANK('Master List'!Q223),"",'Master List'!Q223)</f>
        <v>Tim Barth</v>
      </c>
      <c r="AB116" s="60" t="str">
        <f>IF(ISBLANK('Master List'!R223),"",'Master List'!R223)</f>
        <v/>
      </c>
      <c r="AC116" s="60" t="str">
        <f>IF(ISBLANK('Master List'!S223),"",'Master List'!S223)</f>
        <v/>
      </c>
      <c r="AD116" s="60" t="str">
        <f>IF(ISBLANK('Master List'!T223),"",'Master List'!T223)</f>
        <v/>
      </c>
      <c r="AE116" s="60" t="str">
        <f>IF(ISBLANK('Master List'!U223),"",'Master List'!U223)</f>
        <v/>
      </c>
      <c r="AF116" s="60" t="str">
        <f>IF(ISBLANK('Master List'!I223),"",'Master List'!I223)</f>
        <v/>
      </c>
      <c r="AG116" s="75"/>
      <c r="AH116" s="75"/>
      <c r="AI116" s="75"/>
      <c r="AJ116" s="75"/>
      <c r="AK116" s="75"/>
      <c r="AL116" s="75"/>
      <c r="AM116" s="75"/>
      <c r="AN116" s="75"/>
      <c r="AO116" s="75"/>
    </row>
    <row r="117" spans="1:41" ht="39.6" x14ac:dyDescent="0.25">
      <c r="A117" s="60" t="str">
        <f>IF(ISBLANK('Master List'!A224),"",'Master List'!A224)</f>
        <v>Marathon/ Ashland Petroleum LLC</v>
      </c>
      <c r="B117" s="60" t="str">
        <f>IF(ISBLANK('Master List'!C224),"",'Master List'!C224)</f>
        <v>Execute ID</v>
      </c>
      <c r="C117" s="60" t="str">
        <f>IF(ISBLANK('Master List'!H224),"",'Master List'!H224)</f>
        <v>Execute is under Ashland Speciialty Chem - EOL Please verify correct CP</v>
      </c>
      <c r="D117" s="154" t="str">
        <f>IF(ISBLANK('Master List'!B224),"",'Master List'!B224)</f>
        <v>Top 200</v>
      </c>
      <c r="E117" s="60" t="str">
        <f>IF(ISBLANK('Master List'!G224),"",'Master List'!G224)</f>
        <v>EOL</v>
      </c>
      <c r="F117" s="60" t="str">
        <f>IF(ISBLANK('Master List'!V224),"",'Master List'!V224)</f>
        <v/>
      </c>
      <c r="G117" s="60">
        <f>IF(ISBLANK('Master List'!D224),"",'Master List'!D224)</f>
        <v>36718</v>
      </c>
      <c r="H117" s="60">
        <f>IF(ISBLANK('Master List'!W224),"",'Master List'!W224)</f>
        <v>148.959</v>
      </c>
      <c r="I117" s="60" t="str">
        <f>IF(ISBLANK('Master List'!E224),"",'Master List'!E224)</f>
        <v>JS</v>
      </c>
      <c r="J117" s="60" t="str">
        <f>IF(ISBLANK('Master List'!K224),"",'Master List'!K224)</f>
        <v/>
      </c>
      <c r="K117" s="60" t="str">
        <f>IF(ISBLANK('Master List'!L224),"",'Master List'!L224)</f>
        <v>Execute ID</v>
      </c>
      <c r="L117" s="60" t="str">
        <f>IF(ISBLANK('Master List'!M224),"",'Master List'!M224)</f>
        <v/>
      </c>
      <c r="M117" s="60" t="str">
        <f>IF(ISBLANK('Master List'!N224),"",'Master List'!N224)</f>
        <v/>
      </c>
      <c r="N117" s="60" t="str">
        <f>IF(ISBLANK('Master List'!O224),"",'Master List'!O224)</f>
        <v>MARATHONASHPET</v>
      </c>
      <c r="O117" s="60" t="str">
        <f>IF(ISBLANK('Master List'!P224),"",'Master List'!P224)</f>
        <v/>
      </c>
      <c r="P117" s="60" t="str">
        <f>IF(ISBLANK('Master List'!J224),"",'Master List'!J224)</f>
        <v/>
      </c>
      <c r="Q117" s="60" t="str">
        <f>IF(ISBLANK('Master List'!F224),"",'Master List'!F224)</f>
        <v>Harry Bucalo</v>
      </c>
      <c r="R117" s="60">
        <f>IF(ISBLANK('Master List'!X224),"",'Master List'!X224)</f>
        <v>36186</v>
      </c>
      <c r="S117" s="60" t="str">
        <f>IF(ISBLANK('Master List'!Y224),"",'Master List'!Y224)</f>
        <v>Swap, ET4567.1, Unleaded Gasoline, 125,000BBL/month, April99</v>
      </c>
      <c r="T117" s="60">
        <f>IF(ISBLANK('Master List'!Z224),"",'Master List'!Z224)</f>
        <v>36712</v>
      </c>
      <c r="U117" s="60" t="str">
        <f>IF(ISBLANK('Master List'!AA224),"",'Master List'!AA224)</f>
        <v>Forward, NP5614.1,  Crude Oil, 1,000BBL/day, Aug2000</v>
      </c>
      <c r="V117" s="60" t="str">
        <f>IF(ISBLANK('Master List'!AB224),"",'Master List'!AB224)</f>
        <v/>
      </c>
      <c r="W117" s="60" t="str">
        <f>IF(ISBLANK('Master List'!AC224),"",'Master List'!AC224)</f>
        <v/>
      </c>
      <c r="X117" s="60" t="str">
        <f>IF(ISBLANK('Master List'!AD224),"",'Master List'!AD224)</f>
        <v>N</v>
      </c>
      <c r="Y117" s="60" t="str">
        <f>IF(ISBLANK('Master List'!AE224),"",'Master List'!AE224)</f>
        <v/>
      </c>
      <c r="Z117" s="60" t="str">
        <f>IF(ISBLANK('Master List'!AF224),"",'Master List'!AF224)</f>
        <v/>
      </c>
      <c r="AA117" s="60" t="str">
        <f>IF(ISBLANK('Master List'!Q224),"",'Master List'!Q224)</f>
        <v>Dale Barwig</v>
      </c>
      <c r="AB117" s="60" t="str">
        <f>IF(ISBLANK('Master List'!R224),"",'Master List'!R224)</f>
        <v>419-421-2951</v>
      </c>
      <c r="AC117" s="60" t="str">
        <f>IF(ISBLANK('Master List'!S224),"",'Master List'!S224)</f>
        <v/>
      </c>
      <c r="AD117" s="60" t="str">
        <f>IF(ISBLANK('Master List'!T224),"",'Master List'!T224)</f>
        <v/>
      </c>
      <c r="AE117" s="60" t="str">
        <f>IF(ISBLANK('Master List'!U224),"",'Master List'!U224)</f>
        <v/>
      </c>
      <c r="AF117" s="60" t="str">
        <f>IF(ISBLANK('Master List'!I224),"",'Master List'!I224)</f>
        <v/>
      </c>
      <c r="AG117" s="75"/>
      <c r="AH117" s="75"/>
      <c r="AI117" s="75"/>
      <c r="AJ117" s="75"/>
      <c r="AK117" s="75"/>
      <c r="AL117" s="75"/>
      <c r="AM117" s="75"/>
      <c r="AN117" s="75"/>
      <c r="AO117" s="75"/>
    </row>
    <row r="118" spans="1:41" ht="26.4" x14ac:dyDescent="0.25">
      <c r="A118" s="60" t="str">
        <f>IF(ISBLANK('Master List'!A229),"",'Master List'!A229)</f>
        <v>McCook Metals LLC (subsidiary of Michigan Ave. Partners.  See Michigan Ave. Partners)</v>
      </c>
      <c r="B118" s="60" t="str">
        <f>IF(ISBLANK('Master List'!C229),"",'Master List'!C229)</f>
        <v>Waiting on CP</v>
      </c>
      <c r="C118" s="60" t="str">
        <f>IF(ISBLANK('Master List'!H229),"",'Master List'!H229)</f>
        <v>EOL to follow up</v>
      </c>
      <c r="D118" s="154" t="str">
        <f>IF(ISBLANK('Master List'!B229),"",'Master List'!B229)</f>
        <v>Top 200</v>
      </c>
      <c r="E118" s="60" t="str">
        <f>IF(ISBLANK('Master List'!G229),"",'Master List'!G229)</f>
        <v>EOL</v>
      </c>
      <c r="F118" s="60" t="str">
        <f>IF(ISBLANK('Master List'!V229),"",'Master List'!V229)</f>
        <v>**</v>
      </c>
      <c r="G118" s="60">
        <f>IF(ISBLANK('Master List'!D229),"",'Master List'!D229)</f>
        <v>36738</v>
      </c>
      <c r="H118" s="60">
        <f>IF(ISBLANK('Master List'!W229),"",'Master List'!W229)</f>
        <v>12.21</v>
      </c>
      <c r="I118" s="60" t="str">
        <f>IF(ISBLANK('Master List'!E229),"",'Master List'!E229)</f>
        <v>CA</v>
      </c>
      <c r="J118" s="60" t="str">
        <f>IF(ISBLANK('Master List'!K229),"",'Master List'!K229)</f>
        <v/>
      </c>
      <c r="K118" s="60" t="str">
        <f>IF(ISBLANK('Master List'!L229),"",'Master List'!L229)</f>
        <v>NO</v>
      </c>
      <c r="L118" s="60" t="str">
        <f>IF(ISBLANK('Master List'!M229),"",'Master List'!M229)</f>
        <v/>
      </c>
      <c r="M118" s="60" t="str">
        <f>IF(ISBLANK('Master List'!N229),"",'Master List'!N229)</f>
        <v/>
      </c>
      <c r="N118" s="60" t="str">
        <f>IF(ISBLANK('Master List'!O229),"",'Master List'!O229)</f>
        <v>MCCOOKMETLLC</v>
      </c>
      <c r="O118" s="60" t="str">
        <f>IF(ISBLANK('Master List'!P229),"",'Master List'!P229)</f>
        <v/>
      </c>
      <c r="P118" s="60" t="str">
        <f>IF(ISBLANK('Master List'!J229),"",'Master List'!J229)</f>
        <v>NO TRADES</v>
      </c>
      <c r="Q118" s="60" t="str">
        <f>IF(ISBLANK('Master List'!F229),"",'Master List'!F229)</f>
        <v/>
      </c>
      <c r="R118" s="60" t="str">
        <f>IF(ISBLANK('Master List'!X229),"",'Master List'!X229)</f>
        <v/>
      </c>
      <c r="S118" s="60" t="str">
        <f>IF(ISBLANK('Master List'!Y229),"",'Master List'!Y229)</f>
        <v/>
      </c>
      <c r="T118" s="60" t="str">
        <f>IF(ISBLANK('Master List'!Z229),"",'Master List'!Z229)</f>
        <v/>
      </c>
      <c r="U118" s="60" t="str">
        <f>IF(ISBLANK('Master List'!AA229),"",'Master List'!AA229)</f>
        <v/>
      </c>
      <c r="V118" s="60" t="str">
        <f>IF(ISBLANK('Master List'!AB229),"",'Master List'!AB229)</f>
        <v/>
      </c>
      <c r="W118" s="60" t="str">
        <f>IF(ISBLANK('Master List'!AC229),"",'Master List'!AC229)</f>
        <v/>
      </c>
      <c r="X118" s="60" t="str">
        <f>IF(ISBLANK('Master List'!AD229),"",'Master List'!AD229)</f>
        <v>N</v>
      </c>
      <c r="Y118" s="60" t="str">
        <f>IF(ISBLANK('Master List'!AE229),"",'Master List'!AE229)</f>
        <v/>
      </c>
      <c r="Z118" s="60" t="str">
        <f>IF(ISBLANK('Master List'!AF229),"",'Master List'!AF229)</f>
        <v/>
      </c>
      <c r="AA118" s="60" t="str">
        <f>IF(ISBLANK('Master List'!Q229),"",'Master List'!Q229)</f>
        <v>Robert Hamilton--VP Sales</v>
      </c>
      <c r="AB118" s="60" t="str">
        <f>IF(ISBLANK('Master List'!R229),"",'Master List'!R229)</f>
        <v/>
      </c>
      <c r="AC118" s="60" t="str">
        <f>IF(ISBLANK('Master List'!S229),"",'Master List'!S229)</f>
        <v/>
      </c>
      <c r="AD118" s="60" t="str">
        <f>IF(ISBLANK('Master List'!T229),"",'Master List'!T229)</f>
        <v/>
      </c>
      <c r="AE118" s="60" t="str">
        <f>IF(ISBLANK('Master List'!U229),"",'Master List'!U229)</f>
        <v>4900 1st Ave., McCook, IL 60525-3294</v>
      </c>
      <c r="AF118" s="60" t="str">
        <f>IF(ISBLANK('Master List'!I229),"",'Master List'!I229)</f>
        <v>sent application</v>
      </c>
      <c r="AG118" s="75"/>
      <c r="AH118" s="75"/>
      <c r="AI118" s="75"/>
      <c r="AJ118" s="75"/>
      <c r="AK118" s="75"/>
      <c r="AL118" s="75"/>
      <c r="AM118" s="75"/>
      <c r="AN118" s="75"/>
      <c r="AO118" s="75"/>
    </row>
    <row r="119" spans="1:41" ht="39.6" x14ac:dyDescent="0.25">
      <c r="A119" s="60" t="str">
        <f>IF(ISBLANK('Master List'!A231),"",'Master List'!A231)</f>
        <v>MEAD Corporation</v>
      </c>
      <c r="B119" s="60" t="str">
        <f>IF(ISBLANK('Master List'!C231),"",'Master List'!C231)</f>
        <v>clickpaper.com - Waiting on CP</v>
      </c>
      <c r="C119" s="60" t="str">
        <f>IF(ISBLANK('Master List'!H231),"",'Master List'!H231)</f>
        <v>guest ID sent on 9/8/00</v>
      </c>
      <c r="D119" s="154" t="str">
        <f>IF(ISBLANK('Master List'!B231),"",'Master List'!B231)</f>
        <v>Top 200</v>
      </c>
      <c r="E119" s="60" t="str">
        <f>IF(ISBLANK('Master List'!G231),"",'Master List'!G231)</f>
        <v>EOL</v>
      </c>
      <c r="F119" s="60" t="str">
        <f>IF(ISBLANK('Master List'!V231),"",'Master List'!V231)</f>
        <v/>
      </c>
      <c r="G119" s="60">
        <f>IF(ISBLANK('Master List'!D231),"",'Master List'!D231)</f>
        <v>36719</v>
      </c>
      <c r="H119" s="60">
        <f>IF(ISBLANK('Master List'!W231),"",'Master List'!W231)</f>
        <v>28.260999999999999</v>
      </c>
      <c r="I119" s="60" t="str">
        <f>IF(ISBLANK('Master List'!E231),"",'Master List'!E231)</f>
        <v>MS
JF/SC</v>
      </c>
      <c r="J119" s="60" t="str">
        <f>IF(ISBLANK('Master List'!K231),"",'Master List'!K231)</f>
        <v>Y</v>
      </c>
      <c r="K119" s="60" t="str">
        <f>IF(ISBLANK('Master List'!L231),"",'Master List'!L231)</f>
        <v>Sent application 7/12/00</v>
      </c>
      <c r="L119" s="60" t="str">
        <f>IF(ISBLANK('Master List'!M231),"",'Master List'!M231)</f>
        <v>Read Only</v>
      </c>
      <c r="M119" s="60">
        <f>IF(ISBLANK('Master List'!N231),"",'Master List'!N231)</f>
        <v>36712</v>
      </c>
      <c r="N119" s="60" t="str">
        <f>IF(ISBLANK('Master List'!O231),"",'Master List'!O231)</f>
        <v>MEADCOR</v>
      </c>
      <c r="O119" s="60" t="str">
        <f>IF(ISBLANK('Master List'!P231),"",'Master List'!P231)</f>
        <v/>
      </c>
      <c r="P119" s="60" t="str">
        <f>IF(ISBLANK('Master List'!J231),"",'Master List'!J231)</f>
        <v/>
      </c>
      <c r="Q119" s="60" t="str">
        <f>IF(ISBLANK('Master List'!F231),"",'Master List'!F231)</f>
        <v>Harry Bucalo</v>
      </c>
      <c r="R119" s="60">
        <f>IF(ISBLANK('Master List'!X231),"",'Master List'!X231)</f>
        <v>36172</v>
      </c>
      <c r="S119" s="60" t="str">
        <f>IF(ISBLANK('Master List'!Y231),"",'Master List'!Y231)</f>
        <v>ES9463.1, Swaps, Paper, 1,000 Tonnes/month, Jan99-Dec03</v>
      </c>
      <c r="T119" s="60" t="str">
        <f>IF(ISBLANK('Master List'!Z231),"",'Master List'!Z231)</f>
        <v>NO PHYSICAL DEALS</v>
      </c>
      <c r="U119" s="60" t="str">
        <f>IF(ISBLANK('Master List'!AA231),"",'Master List'!AA231)</f>
        <v/>
      </c>
      <c r="V119" s="60" t="str">
        <f>IF(ISBLANK('Master List'!AB231),"",'Master List'!AB231)</f>
        <v/>
      </c>
      <c r="W119" s="60" t="str">
        <f>IF(ISBLANK('Master List'!AC231),"",'Master List'!AC231)</f>
        <v/>
      </c>
      <c r="X119" s="60" t="str">
        <f>IF(ISBLANK('Master List'!AD231),"",'Master List'!AD231)</f>
        <v>P</v>
      </c>
      <c r="Y119" s="60">
        <f>IF(ISBLANK('Master List'!AE231),"",'Master List'!AE231)</f>
        <v>36060</v>
      </c>
      <c r="Z119" s="60" t="str">
        <f>IF(ISBLANK('Master List'!AF231),"",'Master List'!AF231)</f>
        <v>ECT-ISDA Master Agreement.  Draft sent on 9/22/98.  Bryan Burnett, Tanya Rohauer, Susan Flynn, Shari Stack.</v>
      </c>
      <c r="AA119" s="60" t="str">
        <f>IF(ISBLANK('Master List'!Q231),"",'Master List'!Q231)</f>
        <v>Bette Clark</v>
      </c>
      <c r="AB119" s="60" t="str">
        <f>IF(ISBLANK('Master List'!R231),"",'Master List'!R231)</f>
        <v>937-495-3011
513-495-6323</v>
      </c>
      <c r="AC119" s="60" t="str">
        <f>IF(ISBLANK('Master List'!S231),"",'Master List'!S231)</f>
        <v>937-495-3323</v>
      </c>
      <c r="AD119" s="60" t="str">
        <f>IF(ISBLANK('Master List'!T231),"",'Master List'!T231)</f>
        <v>bxc@mead.com</v>
      </c>
      <c r="AE119" s="60" t="str">
        <f>IF(ISBLANK('Master List'!U231),"",'Master List'!U231)</f>
        <v>World Headquarters, Courthouse Plaza NE, Dayton, OH 45463
Courthouse Plaza Northeast, Dayton OH 45402</v>
      </c>
      <c r="AF119" s="60" t="str">
        <f>IF(ISBLANK('Master List'!I231),"",'Master List'!I231)</f>
        <v>9/6/00 changed status from Waiting on CP to clickpaper.com</v>
      </c>
      <c r="AG119" s="75"/>
      <c r="AH119" s="75"/>
      <c r="AI119" s="75"/>
      <c r="AJ119" s="75"/>
      <c r="AK119" s="75"/>
      <c r="AL119" s="75"/>
      <c r="AM119" s="75"/>
      <c r="AN119" s="75"/>
      <c r="AO119" s="75"/>
    </row>
    <row r="120" spans="1:41" ht="39.6" x14ac:dyDescent="0.25">
      <c r="A120" s="60" t="str">
        <f>IF(ISBLANK('Master List'!A233),"",'Master List'!A233)</f>
        <v>Merck &amp; Co Inc</v>
      </c>
      <c r="B120" s="60" t="str">
        <f>IF(ISBLANK('Master List'!C233),"",'Master List'!C233)</f>
        <v>Execute ID</v>
      </c>
      <c r="C120" s="60" t="str">
        <f>IF(ISBLANK('Master List'!H233),"",'Master List'!H233)</f>
        <v>Left Jerry three voice mails</v>
      </c>
      <c r="D120" s="154" t="str">
        <f>IF(ISBLANK('Master List'!B233),"",'Master List'!B233)</f>
        <v>Top 200</v>
      </c>
      <c r="E120" s="60" t="str">
        <f>IF(ISBLANK('Master List'!G233),"",'Master List'!G233)</f>
        <v>EOL</v>
      </c>
      <c r="F120" s="60" t="str">
        <f>IF(ISBLANK('Master List'!V233),"",'Master List'!V233)</f>
        <v/>
      </c>
      <c r="G120" s="60">
        <f>IF(ISBLANK('Master List'!D233),"",'Master List'!D233)</f>
        <v>36790</v>
      </c>
      <c r="H120" s="60">
        <f>IF(ISBLANK('Master List'!W233),"",'Master List'!W233)</f>
        <v>9.9740000000000002</v>
      </c>
      <c r="I120" s="60" t="str">
        <f>IF(ISBLANK('Master List'!E233),"",'Master List'!E233)</f>
        <v>TB</v>
      </c>
      <c r="J120" s="60" t="str">
        <f>IF(ISBLANK('Master List'!K233),"",'Master List'!K233)</f>
        <v>Y</v>
      </c>
      <c r="K120" s="60" t="str">
        <f>IF(ISBLANK('Master List'!L233),"",'Master List'!L233)</f>
        <v>Execute ID</v>
      </c>
      <c r="L120" s="60" t="str">
        <f>IF(ISBLANK('Master List'!M233),"",'Master List'!M233)</f>
        <v/>
      </c>
      <c r="M120" s="60" t="str">
        <f>IF(ISBLANK('Master List'!N233),"",'Master List'!N233)</f>
        <v/>
      </c>
      <c r="N120" s="60" t="str">
        <f>IF(ISBLANK('Master List'!O233),"",'Master List'!O233)</f>
        <v>MERCKCO</v>
      </c>
      <c r="O120" s="60" t="str">
        <f>IF(ISBLANK('Master List'!P233),"",'Master List'!P233)</f>
        <v/>
      </c>
      <c r="P120" s="60" t="str">
        <f>IF(ISBLANK('Master List'!J233),"",'Master List'!J233)</f>
        <v>NO TRADES</v>
      </c>
      <c r="Q120" s="60" t="str">
        <f>IF(ISBLANK('Master List'!F233),"",'Master List'!F233)</f>
        <v>Bryan Hull</v>
      </c>
      <c r="R120" s="60" t="str">
        <f>IF(ISBLANK('Master List'!X233),"",'Master List'!X233)</f>
        <v/>
      </c>
      <c r="S120" s="60" t="str">
        <f>IF(ISBLANK('Master List'!Y233),"",'Master List'!Y233)</f>
        <v/>
      </c>
      <c r="T120" s="60" t="str">
        <f>IF(ISBLANK('Master List'!Z233),"",'Master List'!Z233)</f>
        <v/>
      </c>
      <c r="U120" s="60" t="str">
        <f>IF(ISBLANK('Master List'!AA233),"",'Master List'!AA233)</f>
        <v/>
      </c>
      <c r="V120" s="60" t="str">
        <f>IF(ISBLANK('Master List'!AB233),"",'Master List'!AB233)</f>
        <v/>
      </c>
      <c r="W120" s="60" t="str">
        <f>IF(ISBLANK('Master List'!AC233),"",'Master List'!AC233)</f>
        <v/>
      </c>
      <c r="X120" s="60" t="str">
        <f>IF(ISBLANK('Master List'!AD233),"",'Master List'!AD233)</f>
        <v/>
      </c>
      <c r="Y120" s="60" t="str">
        <f>IF(ISBLANK('Master List'!AE233),"",'Master List'!AE233)</f>
        <v/>
      </c>
      <c r="Z120" s="60" t="str">
        <f>IF(ISBLANK('Master List'!AF233),"",'Master List'!AF233)</f>
        <v/>
      </c>
      <c r="AA120" s="60" t="str">
        <f>IF(ISBLANK('Master List'!Q233),"",'Master List'!Q233)</f>
        <v>Gerald (Jerry) Slovikowski</v>
      </c>
      <c r="AB120" s="60" t="str">
        <f>IF(ISBLANK('Master List'!R233),"",'Master List'!R233)</f>
        <v>908-423-5013</v>
      </c>
      <c r="AC120" s="60" t="str">
        <f>IF(ISBLANK('Master List'!S233),"",'Master List'!S233)</f>
        <v/>
      </c>
      <c r="AD120" s="60" t="str">
        <f>IF(ISBLANK('Master List'!T233),"",'Master List'!T233)</f>
        <v/>
      </c>
      <c r="AE120" s="60" t="str">
        <f>IF(ISBLANK('Master List'!U233),"",'Master List'!U233)</f>
        <v>1 Merck Dr., Whitehouse Station, NJ  08889-0100</v>
      </c>
      <c r="AF120" s="60" t="str">
        <f>IF(ISBLANK('Master List'!I233),"",'Master List'!I233)</f>
        <v>Sent EOL info to Jerry.  Jerry is Karin Casey's boss, Karin is more involved in the day-to-day energy issues.  8/3/00  PA Received by EOL.  More info requested from customer.  Execute ID sent 8/9/00-Left VM 9/20 about Phase 2</v>
      </c>
      <c r="AG120" s="75"/>
      <c r="AH120" s="75"/>
      <c r="AI120" s="75"/>
      <c r="AJ120" s="75"/>
      <c r="AK120" s="75"/>
      <c r="AL120" s="75"/>
      <c r="AM120" s="75"/>
      <c r="AN120" s="75"/>
      <c r="AO120" s="75"/>
    </row>
    <row r="121" spans="1:41" x14ac:dyDescent="0.25">
      <c r="A121" s="60" t="str">
        <f>IF(ISBLANK('Master List'!A235),"",'Master List'!A235)</f>
        <v>Michigan Avenue Partners</v>
      </c>
      <c r="B121" s="60" t="str">
        <f>IF(ISBLANK('Master List'!C235),"",'Master List'!C235)</f>
        <v>Waiting on CP</v>
      </c>
      <c r="C121" s="60" t="str">
        <f>IF(ISBLANK('Master List'!H235),"",'Master List'!H235)</f>
        <v>Left Thomas two voice mails</v>
      </c>
      <c r="D121" s="154" t="str">
        <f>IF(ISBLANK('Master List'!B235),"",'Master List'!B235)</f>
        <v>Top 200</v>
      </c>
      <c r="E121" s="60" t="str">
        <f>IF(ISBLANK('Master List'!G235),"",'Master List'!G235)</f>
        <v>EOL</v>
      </c>
      <c r="F121" s="60" t="str">
        <f>IF(ISBLANK('Master List'!V235),"",'Master List'!V235)</f>
        <v/>
      </c>
      <c r="G121" s="60">
        <f>IF(ISBLANK('Master List'!D235),"",'Master List'!D235)</f>
        <v>36790</v>
      </c>
      <c r="H121" s="60" t="str">
        <f>IF(ISBLANK('Master List'!W235),"",'Master List'!W235)</f>
        <v/>
      </c>
      <c r="I121" s="60" t="str">
        <f>IF(ISBLANK('Master List'!E235),"",'Master List'!E235)</f>
        <v>CA</v>
      </c>
      <c r="J121" s="60" t="str">
        <f>IF(ISBLANK('Master List'!K235),"",'Master List'!K235)</f>
        <v/>
      </c>
      <c r="K121" s="60" t="str">
        <f>IF(ISBLANK('Master List'!L235),"",'Master List'!L235)</f>
        <v/>
      </c>
      <c r="L121" s="60" t="str">
        <f>IF(ISBLANK('Master List'!M235),"",'Master List'!M235)</f>
        <v/>
      </c>
      <c r="M121" s="60" t="str">
        <f>IF(ISBLANK('Master List'!N235),"",'Master List'!N235)</f>
        <v/>
      </c>
      <c r="N121" s="60" t="str">
        <f>IF(ISBLANK('Master List'!O235),"",'Master List'!O235)</f>
        <v/>
      </c>
      <c r="O121" s="60" t="str">
        <f>IF(ISBLANK('Master List'!P235),"",'Master List'!P235)</f>
        <v/>
      </c>
      <c r="P121" s="60" t="str">
        <f>IF(ISBLANK('Master List'!J235),"",'Master List'!J235)</f>
        <v/>
      </c>
      <c r="Q121" s="60" t="str">
        <f>IF(ISBLANK('Master List'!F235),"",'Master List'!F235)</f>
        <v>Bryan Hull</v>
      </c>
      <c r="R121" s="60" t="str">
        <f>IF(ISBLANK('Master List'!X235),"",'Master List'!X235)</f>
        <v/>
      </c>
      <c r="S121" s="60" t="str">
        <f>IF(ISBLANK('Master List'!Y235),"",'Master List'!Y235)</f>
        <v/>
      </c>
      <c r="T121" s="60" t="str">
        <f>IF(ISBLANK('Master List'!Z235),"",'Master List'!Z235)</f>
        <v/>
      </c>
      <c r="U121" s="60" t="str">
        <f>IF(ISBLANK('Master List'!AA235),"",'Master List'!AA235)</f>
        <v/>
      </c>
      <c r="V121" s="60" t="str">
        <f>IF(ISBLANK('Master List'!AB235),"",'Master List'!AB235)</f>
        <v/>
      </c>
      <c r="W121" s="60" t="str">
        <f>IF(ISBLANK('Master List'!AC235),"",'Master List'!AC235)</f>
        <v/>
      </c>
      <c r="X121" s="60" t="str">
        <f>IF(ISBLANK('Master List'!AD235),"",'Master List'!AD235)</f>
        <v/>
      </c>
      <c r="Y121" s="60" t="str">
        <f>IF(ISBLANK('Master List'!AE235),"",'Master List'!AE235)</f>
        <v/>
      </c>
      <c r="Z121" s="60" t="str">
        <f>IF(ISBLANK('Master List'!AF235),"",'Master List'!AF235)</f>
        <v/>
      </c>
      <c r="AA121" s="60" t="str">
        <f>IF(ISBLANK('Master List'!Q235),"",'Master List'!Q235)</f>
        <v>Thomas Stephens</v>
      </c>
      <c r="AB121" s="60" t="str">
        <f>IF(ISBLANK('Master List'!R235),"",'Master List'!R235)</f>
        <v>312-245-9600</v>
      </c>
      <c r="AC121" s="60" t="str">
        <f>IF(ISBLANK('Master List'!S235),"",'Master List'!S235)</f>
        <v/>
      </c>
      <c r="AD121" s="60" t="str">
        <f>IF(ISBLANK('Master List'!T235),"",'Master List'!T235)</f>
        <v/>
      </c>
      <c r="AE121" s="60" t="str">
        <f>IF(ISBLANK('Master List'!U235),"",'Master List'!U235)</f>
        <v>500 N. Michigan Ave., Chicago IL 606111</v>
      </c>
      <c r="AF121" s="60" t="str">
        <f>IF(ISBLANK('Master List'!I235),"",'Master List'!I235)</f>
        <v/>
      </c>
      <c r="AG121" s="75"/>
      <c r="AH121" s="75"/>
      <c r="AI121" s="75"/>
      <c r="AJ121" s="75"/>
      <c r="AK121" s="75"/>
      <c r="AL121" s="75"/>
      <c r="AM121" s="75"/>
      <c r="AN121" s="75"/>
      <c r="AO121" s="75"/>
    </row>
    <row r="122" spans="1:41" ht="26.4" x14ac:dyDescent="0.25">
      <c r="A122" s="60" t="str">
        <f>IF(ISBLANK('Master List'!A236),"",'Master List'!A236)</f>
        <v>Michigan Carton</v>
      </c>
      <c r="B122" s="60" t="str">
        <f>IF(ISBLANK('Master List'!C236),"",'Master List'!C236)</f>
        <v>clickpaper.com</v>
      </c>
      <c r="C122" s="60" t="str">
        <f>IF(ISBLANK('Master List'!H236),"",'Master List'!H236)</f>
        <v>On the DO NOT CALL LIST because of clickpaper.com</v>
      </c>
      <c r="D122" s="154" t="str">
        <f>IF(ISBLANK('Master List'!B236),"",'Master List'!B236)</f>
        <v>Top 200</v>
      </c>
      <c r="E122" s="60" t="str">
        <f>IF(ISBLANK('Master List'!G236),"",'Master List'!G236)</f>
        <v>NA</v>
      </c>
      <c r="F122" s="60" t="str">
        <f>IF(ISBLANK('Master List'!V236),"",'Master List'!V236)</f>
        <v>**</v>
      </c>
      <c r="G122" s="60">
        <f>IF(ISBLANK('Master List'!D236),"",'Master List'!D236)</f>
        <v>36719</v>
      </c>
      <c r="H122" s="60">
        <f>IF(ISBLANK('Master List'!W236),"",'Master List'!W236)</f>
        <v>20.942</v>
      </c>
      <c r="I122" s="60" t="str">
        <f>IF(ISBLANK('Master List'!E236),"",'Master List'!E236)</f>
        <v>JF</v>
      </c>
      <c r="J122" s="60" t="str">
        <f>IF(ISBLANK('Master List'!K236),"",'Master List'!K236)</f>
        <v/>
      </c>
      <c r="K122" s="60" t="str">
        <f>IF(ISBLANK('Master List'!L236),"",'Master List'!L236)</f>
        <v>NO</v>
      </c>
      <c r="L122" s="60" t="str">
        <f>IF(ISBLANK('Master List'!M236),"",'Master List'!M236)</f>
        <v/>
      </c>
      <c r="M122" s="60" t="str">
        <f>IF(ISBLANK('Master List'!N236),"",'Master List'!N236)</f>
        <v/>
      </c>
      <c r="N122" s="60" t="str">
        <f>IF(ISBLANK('Master List'!O236),"",'Master List'!O236)</f>
        <v>NONE</v>
      </c>
      <c r="O122" s="60" t="str">
        <f>IF(ISBLANK('Master List'!P236),"",'Master List'!P236)</f>
        <v/>
      </c>
      <c r="P122" s="60" t="str">
        <f>IF(ISBLANK('Master List'!J236),"",'Master List'!J236)</f>
        <v>NO TRADES</v>
      </c>
      <c r="Q122" s="60" t="str">
        <f>IF(ISBLANK('Master List'!F236),"",'Master List'!F236)</f>
        <v>Bryan Hull</v>
      </c>
      <c r="R122" s="60" t="str">
        <f>IF(ISBLANK('Master List'!X236),"",'Master List'!X236)</f>
        <v/>
      </c>
      <c r="S122" s="60" t="str">
        <f>IF(ISBLANK('Master List'!Y236),"",'Master List'!Y236)</f>
        <v/>
      </c>
      <c r="T122" s="60" t="str">
        <f>IF(ISBLANK('Master List'!Z236),"",'Master List'!Z236)</f>
        <v/>
      </c>
      <c r="U122" s="60" t="str">
        <f>IF(ISBLANK('Master List'!AA236),"",'Master List'!AA236)</f>
        <v/>
      </c>
      <c r="V122" s="60" t="str">
        <f>IF(ISBLANK('Master List'!AB236),"",'Master List'!AB236)</f>
        <v/>
      </c>
      <c r="W122" s="60" t="str">
        <f>IF(ISBLANK('Master List'!AC236),"",'Master List'!AC236)</f>
        <v/>
      </c>
      <c r="X122" s="60" t="str">
        <f>IF(ISBLANK('Master List'!AD236),"",'Master List'!AD236)</f>
        <v>N</v>
      </c>
      <c r="Y122" s="60" t="str">
        <f>IF(ISBLANK('Master List'!AE236),"",'Master List'!AE236)</f>
        <v/>
      </c>
      <c r="Z122" s="60" t="str">
        <f>IF(ISBLANK('Master List'!AF236),"",'Master List'!AF236)</f>
        <v/>
      </c>
      <c r="AA122" s="60" t="str">
        <f>IF(ISBLANK('Master List'!Q236),"",'Master List'!Q236)</f>
        <v>Gary McMillon Plant Engineer</v>
      </c>
      <c r="AB122" s="60" t="str">
        <f>IF(ISBLANK('Master List'!R236),"",'Master List'!R236)</f>
        <v>616-963-4004</v>
      </c>
      <c r="AC122" s="60" t="str">
        <f>IF(ISBLANK('Master List'!S236),"",'Master List'!S236)</f>
        <v/>
      </c>
      <c r="AD122" s="60" t="str">
        <f>IF(ISBLANK('Master List'!T236),"",'Master List'!T236)</f>
        <v/>
      </c>
      <c r="AE122" s="60" t="str">
        <f>IF(ISBLANK('Master List'!U236),"",'Master List'!U236)</f>
        <v>79 Fountain St E Battle Creek MI</v>
      </c>
      <c r="AF122" s="60" t="str">
        <f>IF(ISBLANK('Master List'!I236),"",'Master List'!I236)</f>
        <v>Burns 20,000/day</v>
      </c>
      <c r="AG122" s="75"/>
      <c r="AH122" s="75"/>
      <c r="AI122" s="75"/>
      <c r="AJ122" s="75"/>
      <c r="AK122" s="75"/>
      <c r="AL122" s="75"/>
      <c r="AM122" s="75"/>
      <c r="AN122" s="75"/>
      <c r="AO122" s="75"/>
    </row>
    <row r="123" spans="1:41" ht="105.6" x14ac:dyDescent="0.25">
      <c r="A123" s="60" t="str">
        <f>IF(ISBLANK('Master List'!A240),"",'Master List'!A240)</f>
        <v>Millenium Petrochemicals Inc.</v>
      </c>
      <c r="B123" s="60" t="str">
        <f>IF(ISBLANK('Master List'!C240),"",'Master List'!C240)</f>
        <v>Execute ID</v>
      </c>
      <c r="C123" s="60" t="str">
        <f>IF(ISBLANK('Master List'!H240),"",'Master List'!H240)</f>
        <v>7/19/00.  Spoke to Mark.  He has downloaded the Registration &amp; application form &amp; he told me that he will fill out and fax back.  EOL marketing should follow up.  Also we need to contact the parent company (Millenium Chemicals) as well as other subsidiaries(Millenium Inorganic and Millenium Specialty).  EOL group can follow up with the parent &amp; other subs.-Left Mark voice mails w/o response</v>
      </c>
      <c r="D123" s="154" t="str">
        <f>IF(ISBLANK('Master List'!B240),"",'Master List'!B240)</f>
        <v>Top 200</v>
      </c>
      <c r="E123" s="60" t="str">
        <f>IF(ISBLANK('Master List'!G240),"",'Master List'!G240)</f>
        <v>EOL</v>
      </c>
      <c r="F123" s="60" t="str">
        <f>IF(ISBLANK('Master List'!V240),"",'Master List'!V240)</f>
        <v/>
      </c>
      <c r="G123" s="60">
        <f>IF(ISBLANK('Master List'!D240),"",'Master List'!D240)</f>
        <v>36797</v>
      </c>
      <c r="H123" s="60">
        <f>IF(ISBLANK('Master List'!W240),"",'Master List'!W240)</f>
        <v>11.507</v>
      </c>
      <c r="I123" s="60" t="str">
        <f>IF(ISBLANK('Master List'!E240),"",'Master List'!E240)</f>
        <v>CAB</v>
      </c>
      <c r="J123" s="60" t="str">
        <f>IF(ISBLANK('Master List'!K240),"",'Master List'!K240)</f>
        <v/>
      </c>
      <c r="K123" s="60" t="str">
        <f>IF(ISBLANK('Master List'!L240),"",'Master List'!L240)</f>
        <v>NO</v>
      </c>
      <c r="L123" s="60" t="str">
        <f>IF(ISBLANK('Master List'!M240),"",'Master List'!M240)</f>
        <v/>
      </c>
      <c r="M123" s="60" t="str">
        <f>IF(ISBLANK('Master List'!N240),"",'Master List'!N240)</f>
        <v/>
      </c>
      <c r="N123" s="60" t="str">
        <f>IF(ISBLANK('Master List'!O240),"",'Master List'!O240)</f>
        <v>NONE</v>
      </c>
      <c r="O123" s="60" t="str">
        <f>IF(ISBLANK('Master List'!P240),"",'Master List'!P240)</f>
        <v/>
      </c>
      <c r="P123" s="60" t="str">
        <f>IF(ISBLANK('Master List'!J240),"",'Master List'!J240)</f>
        <v>NO TRADES</v>
      </c>
      <c r="Q123" s="60" t="str">
        <f>IF(ISBLANK('Master List'!F240),"",'Master List'!F240)</f>
        <v>Bryan Hull</v>
      </c>
      <c r="R123" s="60" t="str">
        <f>IF(ISBLANK('Master List'!X240),"",'Master List'!X240)</f>
        <v/>
      </c>
      <c r="S123" s="60" t="str">
        <f>IF(ISBLANK('Master List'!Y240),"",'Master List'!Y240)</f>
        <v/>
      </c>
      <c r="T123" s="60" t="str">
        <f>IF(ISBLANK('Master List'!Z240),"",'Master List'!Z240)</f>
        <v/>
      </c>
      <c r="U123" s="60" t="str">
        <f>IF(ISBLANK('Master List'!AA240),"",'Master List'!AA240)</f>
        <v/>
      </c>
      <c r="V123" s="60" t="str">
        <f>IF(ISBLANK('Master List'!AB240),"",'Master List'!AB240)</f>
        <v/>
      </c>
      <c r="W123" s="60" t="str">
        <f>IF(ISBLANK('Master List'!AC240),"",'Master List'!AC240)</f>
        <v/>
      </c>
      <c r="X123" s="60" t="str">
        <f>IF(ISBLANK('Master List'!AD240),"",'Master List'!AD240)</f>
        <v>N</v>
      </c>
      <c r="Y123" s="60" t="str">
        <f>IF(ISBLANK('Master List'!AE240),"",'Master List'!AE240)</f>
        <v/>
      </c>
      <c r="Z123" s="60" t="str">
        <f>IF(ISBLANK('Master List'!AF240),"",'Master List'!AF240)</f>
        <v/>
      </c>
      <c r="AA123" s="60" t="str">
        <f>IF(ISBLANK('Master List'!Q240),"",'Master List'!Q240)</f>
        <v>Mark Sheridan</v>
      </c>
      <c r="AB123" s="60" t="str">
        <f>IF(ISBLANK('Master List'!R240),"",'Master List'!R240)</f>
        <v>713-767-1045</v>
      </c>
      <c r="AC123" s="60" t="str">
        <f>IF(ISBLANK('Master List'!S240),"",'Master List'!S240)</f>
        <v>713-767-1089</v>
      </c>
      <c r="AD123" s="60" t="str">
        <f>IF(ISBLANK('Master List'!T240),"",'Master List'!T240)</f>
        <v>msheridan@mpc-usa.com</v>
      </c>
      <c r="AE123" s="60" t="str">
        <f>IF(ISBLANK('Master List'!U240),"",'Master List'!U240)</f>
        <v>LaPorte, TX</v>
      </c>
      <c r="AF123" s="60" t="str">
        <f>IF(ISBLANK('Master List'!I240),"",'Master List'!I240)</f>
        <v>PA received by EOL 8/14/00-Left latest vm 9/20 about Phase 2.  Executed ID Mailed 9/25/00</v>
      </c>
      <c r="AG123" s="75"/>
      <c r="AH123" s="75"/>
      <c r="AI123" s="75"/>
      <c r="AJ123" s="75"/>
      <c r="AK123" s="75"/>
      <c r="AL123" s="75"/>
      <c r="AM123" s="75"/>
      <c r="AN123" s="75"/>
      <c r="AO123" s="75"/>
    </row>
    <row r="124" spans="1:41" ht="39.6" x14ac:dyDescent="0.25">
      <c r="A124" s="60" t="str">
        <f>IF(ISBLANK('Master List'!A241),"",'Master List'!A241)</f>
        <v>Mississippi Chemical Corp</v>
      </c>
      <c r="B124" s="60" t="str">
        <f>IF(ISBLANK('Master List'!C241),"",'Master List'!C241)</f>
        <v>Execute ID</v>
      </c>
      <c r="C124" s="60" t="str">
        <f>IF(ISBLANK('Master List'!H241),"",'Master List'!H241)</f>
        <v>9/20 spoke to contact</v>
      </c>
      <c r="D124" s="154" t="str">
        <f>IF(ISBLANK('Master List'!B241),"",'Master List'!B241)</f>
        <v>Top 200</v>
      </c>
      <c r="E124" s="60" t="str">
        <f>IF(ISBLANK('Master List'!G241),"",'Master List'!G241)</f>
        <v>EOL</v>
      </c>
      <c r="F124" s="60" t="str">
        <f>IF(ISBLANK('Master List'!V241),"",'Master List'!V241)</f>
        <v/>
      </c>
      <c r="G124" s="60">
        <f>IF(ISBLANK('Master List'!D241),"",'Master List'!D241)</f>
        <v>36784</v>
      </c>
      <c r="H124" s="60">
        <f>IF(ISBLANK('Master List'!W241),"",'Master List'!W241)</f>
        <v>49.314999999999998</v>
      </c>
      <c r="I124" s="60" t="str">
        <f>IF(ISBLANK('Master List'!E241),"",'Master List'!E241)</f>
        <v>TB</v>
      </c>
      <c r="J124" s="60" t="str">
        <f>IF(ISBLANK('Master List'!K241),"",'Master List'!K241)</f>
        <v>Y</v>
      </c>
      <c r="K124" s="60" t="str">
        <f>IF(ISBLANK('Master List'!L241),"",'Master List'!L241)</f>
        <v>Execute ID</v>
      </c>
      <c r="L124" s="60" t="str">
        <f>IF(ISBLANK('Master List'!M241),"",'Master List'!M241)</f>
        <v/>
      </c>
      <c r="M124" s="60" t="str">
        <f>IF(ISBLANK('Master List'!N241),"",'Master List'!N241)</f>
        <v/>
      </c>
      <c r="N124" s="60" t="str">
        <f>IF(ISBLANK('Master List'!O241),"",'Master List'!O241)</f>
        <v>MISSCHEMLCORP</v>
      </c>
      <c r="O124" s="60" t="str">
        <f>IF(ISBLANK('Master List'!P241),"",'Master List'!P241)</f>
        <v/>
      </c>
      <c r="P124" s="60" t="str">
        <f>IF(ISBLANK('Master List'!J241),"",'Master List'!J241)</f>
        <v/>
      </c>
      <c r="Q124" s="60" t="str">
        <f>IF(ISBLANK('Master List'!F241),"",'Master List'!F241)</f>
        <v>Harry Bucalo</v>
      </c>
      <c r="R124" s="60">
        <f>IF(ISBLANK('Master List'!X241),"",'Master List'!X241)</f>
        <v>36417</v>
      </c>
      <c r="S124" s="60" t="str">
        <f>IF(ISBLANK('Master List'!Y241),"",'Master List'!Y241)</f>
        <v>N16023.1, Gas Daily Swap, 10,000 MMBtu/d, Sept99</v>
      </c>
      <c r="T124" s="60" t="str">
        <f>IF(ISBLANK('Master List'!Z241),"",'Master List'!Z241)</f>
        <v>NO PHYSICAL DEALS</v>
      </c>
      <c r="U124" s="60" t="str">
        <f>IF(ISBLANK('Master List'!AA241),"",'Master List'!AA241)</f>
        <v/>
      </c>
      <c r="V124" s="60" t="str">
        <f>IF(ISBLANK('Master List'!AB241),"",'Master List'!AB241)</f>
        <v/>
      </c>
      <c r="W124" s="60" t="str">
        <f>IF(ISBLANK('Master List'!AC241),"",'Master List'!AC241)</f>
        <v/>
      </c>
      <c r="X124" s="60" t="str">
        <f>IF(ISBLANK('Master List'!AD241),"",'Master List'!AD241)</f>
        <v>Y</v>
      </c>
      <c r="Y124" s="60" t="str">
        <f>IF(ISBLANK('Master List'!AE241),"",'Master List'!AE241)</f>
        <v/>
      </c>
      <c r="Z124" s="60" t="str">
        <f>IF(ISBLANK('Master List'!AF241),"",'Master List'!AF241)</f>
        <v/>
      </c>
      <c r="AA124" s="60" t="str">
        <f>IF(ISBLANK('Master List'!Q241),"",'Master List'!Q241)</f>
        <v>Rick Gilbert</v>
      </c>
      <c r="AB124" s="60" t="str">
        <f>IF(ISBLANK('Master List'!R241),"",'Master List'!R241)</f>
        <v>662-751-2561</v>
      </c>
      <c r="AC124" s="60" t="str">
        <f>IF(ISBLANK('Master List'!S241),"",'Master List'!S241)</f>
        <v>601-751-2361</v>
      </c>
      <c r="AD124" s="60" t="str">
        <f>IF(ISBLANK('Master List'!T241),"",'Master List'!T241)</f>
        <v/>
      </c>
      <c r="AE124" s="60" t="str">
        <f>IF(ISBLANK('Master List'!U241),"",'Master List'!U241)</f>
        <v>P.O. Box 388, Yazoo City, MS  39194</v>
      </c>
      <c r="AF124" s="60" t="str">
        <f>IF(ISBLANK('Master List'!I241),"",'Master List'!I241)</f>
        <v>7/5: Sent Letter w/ EOL Sign-up Information.  7/11:Talked to Rick, he will fill out password application and send back.  Received PA 9/5/00 - credit to review
9/14/00 Executed ID</v>
      </c>
      <c r="AG124" s="75"/>
      <c r="AH124" s="75"/>
      <c r="AI124" s="75"/>
      <c r="AJ124" s="75"/>
      <c r="AK124" s="75"/>
      <c r="AL124" s="75"/>
      <c r="AM124" s="75"/>
      <c r="AN124" s="75"/>
      <c r="AO124" s="75"/>
    </row>
    <row r="125" spans="1:41" ht="39.6" x14ac:dyDescent="0.25">
      <c r="A125" s="60" t="str">
        <f>IF(ISBLANK('Master List'!A243),"",'Master List'!A243)</f>
        <v>Monsanto Co</v>
      </c>
      <c r="B125" s="60" t="str">
        <f>IF(ISBLANK('Master List'!C243),"",'Master List'!C243)</f>
        <v>Waiting on CP</v>
      </c>
      <c r="C125" s="60" t="str">
        <f>IF(ISBLANK('Master List'!H243),"",'Master List'!H243)</f>
        <v>CA to follow up--NO EOL CALL</v>
      </c>
      <c r="D125" s="154" t="str">
        <f>IF(ISBLANK('Master List'!B243),"",'Master List'!B243)</f>
        <v>Top 200</v>
      </c>
      <c r="E125" s="60" t="str">
        <f>IF(ISBLANK('Master List'!G243),"",'Master List'!G243)</f>
        <v>MM</v>
      </c>
      <c r="F125" s="60" t="str">
        <f>IF(ISBLANK('Master List'!V243),"",'Master List'!V243)</f>
        <v/>
      </c>
      <c r="G125" s="60">
        <f>IF(ISBLANK('Master List'!D243),"",'Master List'!D243)</f>
        <v>36734</v>
      </c>
      <c r="H125" s="60">
        <f>IF(ISBLANK('Master List'!W243),"",'Master List'!W243)</f>
        <v>37.526000000000003</v>
      </c>
      <c r="I125" s="60" t="str">
        <f>IF(ISBLANK('Master List'!E243),"",'Master List'!E243)</f>
        <v>CA</v>
      </c>
      <c r="J125" s="60" t="str">
        <f>IF(ISBLANK('Master List'!K243),"",'Master List'!K243)</f>
        <v/>
      </c>
      <c r="K125" s="60" t="str">
        <f>IF(ISBLANK('Master List'!L243),"",'Master List'!L243)</f>
        <v>NO</v>
      </c>
      <c r="L125" s="60" t="str">
        <f>IF(ISBLANK('Master List'!M243),"",'Master List'!M243)</f>
        <v/>
      </c>
      <c r="M125" s="60" t="str">
        <f>IF(ISBLANK('Master List'!N243),"",'Master List'!N243)</f>
        <v/>
      </c>
      <c r="N125" s="60" t="str">
        <f>IF(ISBLANK('Master List'!O243),"",'Master List'!O243)</f>
        <v>MONSANTO</v>
      </c>
      <c r="O125" s="60" t="str">
        <f>IF(ISBLANK('Master List'!P243),"",'Master List'!P243)</f>
        <v/>
      </c>
      <c r="P125" s="60" t="str">
        <f>IF(ISBLANK('Master List'!J243),"",'Master List'!J243)</f>
        <v/>
      </c>
      <c r="Q125" s="60" t="str">
        <f>IF(ISBLANK('Master List'!F243),"",'Master List'!F243)</f>
        <v>Harry Bucalo</v>
      </c>
      <c r="R125" s="60">
        <f>IF(ISBLANK('Master List'!X243),"",'Master List'!X243)</f>
        <v>35585</v>
      </c>
      <c r="S125" s="60" t="str">
        <f>IF(ISBLANK('Master List'!Y243),"",'Master List'!Y243)</f>
        <v>EC6257.1, Swap, Benzene, 3,000,000 Gallons, July97-Dec97</v>
      </c>
      <c r="T125" s="60">
        <f>IF(ISBLANK('Master List'!Z243),"",'Master List'!Z243)</f>
        <v>35452</v>
      </c>
      <c r="U125" s="60" t="str">
        <f>IF(ISBLANK('Master List'!AA243),"",'Master List'!AA243)</f>
        <v>E96590.1, Forward, NG, 4,000 MMBtu/day, Feb97-Dec97</v>
      </c>
      <c r="V125" s="60" t="str">
        <f>IF(ISBLANK('Master List'!AB243),"",'Master List'!AB243)</f>
        <v/>
      </c>
      <c r="W125" s="60" t="str">
        <f>IF(ISBLANK('Master List'!AC243),"",'Master List'!AC243)</f>
        <v/>
      </c>
      <c r="X125" s="60" t="str">
        <f>IF(ISBLANK('Master List'!AD243),"",'Master List'!AD243)</f>
        <v>N</v>
      </c>
      <c r="Y125" s="60" t="str">
        <f>IF(ISBLANK('Master List'!AE243),"",'Master List'!AE243)</f>
        <v/>
      </c>
      <c r="Z125" s="60" t="str">
        <f>IF(ISBLANK('Master List'!AF243),"",'Master List'!AF243)</f>
        <v/>
      </c>
      <c r="AA125" s="60" t="str">
        <f>IF(ISBLANK('Master List'!Q243),"",'Master List'!Q243)</f>
        <v>Ed Ryan</v>
      </c>
      <c r="AB125" s="60" t="str">
        <f>IF(ISBLANK('Master List'!R243),"",'Master List'!R243)</f>
        <v>858-292-4900</v>
      </c>
      <c r="AC125" s="60" t="str">
        <f>IF(ISBLANK('Master List'!S243),"",'Master List'!S243)</f>
        <v>619-652-5350</v>
      </c>
      <c r="AD125" s="60" t="str">
        <f>IF(ISBLANK('Master List'!T243),"",'Master List'!T243)</f>
        <v>edward.c.ryan@monsanto.com</v>
      </c>
      <c r="AE125" s="60" t="str">
        <f>IF(ISBLANK('Master List'!U243),"",'Master List'!U243)</f>
        <v/>
      </c>
      <c r="AF125" s="60" t="str">
        <f>IF(ISBLANK('Master List'!I243),"",'Master List'!I243)</f>
        <v>sent application- CA follow up- possibility that he can not sign agreement-internal constraints</v>
      </c>
      <c r="AG125" s="75"/>
      <c r="AH125" s="75"/>
      <c r="AI125" s="75"/>
      <c r="AJ125" s="75"/>
      <c r="AK125" s="75"/>
      <c r="AL125" s="75"/>
      <c r="AM125" s="75"/>
      <c r="AN125" s="75"/>
      <c r="AO125" s="75"/>
    </row>
    <row r="126" spans="1:41" ht="39.6" x14ac:dyDescent="0.25">
      <c r="A126" s="60" t="str">
        <f>IF(ISBLANK('Master List'!A244),"",'Master List'!A244)</f>
        <v>Motiva Enterprises--DBA Equiva Trading Company</v>
      </c>
      <c r="B126" s="60" t="str">
        <f>IF(ISBLANK('Master List'!C244),"",'Master List'!C244)</f>
        <v>Execute ID</v>
      </c>
      <c r="C126" s="60" t="str">
        <f>IF(ISBLANK('Master List'!H244),"",'Master List'!H244)</f>
        <v>9/19 spoke to contact. Gas purchased on individual basis per refinery.</v>
      </c>
      <c r="D126" s="154" t="str">
        <f>IF(ISBLANK('Master List'!B244),"",'Master List'!B244)</f>
        <v>Top 200</v>
      </c>
      <c r="E126" s="60" t="str">
        <f>IF(ISBLANK('Master List'!G244),"",'Master List'!G244)</f>
        <v>EOL</v>
      </c>
      <c r="F126" s="60" t="str">
        <f>IF(ISBLANK('Master List'!V244),"",'Master List'!V244)</f>
        <v/>
      </c>
      <c r="G126" s="60">
        <f>IF(ISBLANK('Master List'!D244),"",'Master List'!D244)</f>
        <v>36725</v>
      </c>
      <c r="H126" s="60">
        <f>IF(ISBLANK('Master List'!W244),"",'Master List'!W244)</f>
        <v>80.418999999999997</v>
      </c>
      <c r="I126" s="60" t="str">
        <f>IF(ISBLANK('Master List'!E244),"",'Master List'!E244)</f>
        <v>BB</v>
      </c>
      <c r="J126" s="60" t="str">
        <f>IF(ISBLANK('Master List'!K244),"",'Master List'!K244)</f>
        <v/>
      </c>
      <c r="K126" s="60" t="str">
        <f>IF(ISBLANK('Master List'!L244),"",'Master List'!L244)</f>
        <v>Execute ID</v>
      </c>
      <c r="L126" s="60" t="str">
        <f>IF(ISBLANK('Master List'!M244),"",'Master List'!M244)</f>
        <v/>
      </c>
      <c r="M126" s="60" t="str">
        <f>IF(ISBLANK('Master List'!N244),"",'Master List'!N244)</f>
        <v/>
      </c>
      <c r="N126" s="60" t="str">
        <f>IF(ISBLANK('Master List'!O244),"",'Master List'!O244)</f>
        <v>MOTIVAENTLLC</v>
      </c>
      <c r="O126" s="60" t="str">
        <f>IF(ISBLANK('Master List'!P244),"",'Master List'!P244)</f>
        <v/>
      </c>
      <c r="P126" s="60" t="str">
        <f>IF(ISBLANK('Master List'!J244),"",'Master List'!J244)</f>
        <v/>
      </c>
      <c r="Q126" s="60" t="str">
        <f>IF(ISBLANK('Master List'!F244),"",'Master List'!F244)</f>
        <v/>
      </c>
      <c r="R126" s="60" t="str">
        <f>IF(ISBLANK('Master List'!X244),"",'Master List'!X244)</f>
        <v>NO FINANCIAL TRADES</v>
      </c>
      <c r="S126" s="60" t="str">
        <f>IF(ISBLANK('Master List'!Y244),"",'Master List'!Y244)</f>
        <v/>
      </c>
      <c r="T126" s="60">
        <f>IF(ISBLANK('Master List'!Z244),"",'Master List'!Z244)</f>
        <v>36383</v>
      </c>
      <c r="U126" s="60" t="str">
        <f>IF(ISBLANK('Master List'!AA244),"",'Master List'!AA244)</f>
        <v>N02740.1, Forward, MTBE, 45,568 BBL/month, Aug99</v>
      </c>
      <c r="V126" s="60" t="str">
        <f>IF(ISBLANK('Master List'!AB244),"",'Master List'!AB244)</f>
        <v/>
      </c>
      <c r="W126" s="60" t="str">
        <f>IF(ISBLANK('Master List'!AC244),"",'Master List'!AC244)</f>
        <v/>
      </c>
      <c r="X126" s="60" t="str">
        <f>IF(ISBLANK('Master List'!AD244),"",'Master List'!AD244)</f>
        <v>N</v>
      </c>
      <c r="Y126" s="60" t="str">
        <f>IF(ISBLANK('Master List'!AE244),"",'Master List'!AE244)</f>
        <v/>
      </c>
      <c r="Z126" s="60" t="str">
        <f>IF(ISBLANK('Master List'!AF244),"",'Master List'!AF244)</f>
        <v/>
      </c>
      <c r="AA126" s="60" t="str">
        <f>IF(ISBLANK('Master List'!Q244),"",'Master List'!Q244)</f>
        <v>Frederic Venette</v>
      </c>
      <c r="AB126" s="60" t="str">
        <f>IF(ISBLANK('Master List'!R244),"",'Master List'!R244)</f>
        <v/>
      </c>
      <c r="AC126" s="60" t="str">
        <f>IF(ISBLANK('Master List'!S244),"",'Master List'!S244)</f>
        <v/>
      </c>
      <c r="AD126" s="60" t="str">
        <f>IF(ISBLANK('Master List'!T244),"",'Master List'!T244)</f>
        <v/>
      </c>
      <c r="AE126" s="60" t="str">
        <f>IF(ISBLANK('Master List'!U244),"",'Master List'!U244)</f>
        <v/>
      </c>
      <c r="AF126" s="60" t="str">
        <f>IF(ISBLANK('Master List'!I244),"",'Master List'!I244)</f>
        <v>execute ID mailed 6/20/00.  6/20/00 Dave Cramer Assistant Super Intend. (Frederic's Boss) verified trader.  Company listed as Motiva Enterprises LLC.</v>
      </c>
      <c r="AG126" s="75"/>
      <c r="AH126" s="75"/>
      <c r="AI126" s="75"/>
      <c r="AJ126" s="75"/>
      <c r="AK126" s="75"/>
      <c r="AL126" s="75"/>
      <c r="AM126" s="75"/>
      <c r="AN126" s="75"/>
      <c r="AO126" s="75"/>
    </row>
    <row r="127" spans="1:41" ht="26.4" x14ac:dyDescent="0.25">
      <c r="A127" s="60" t="str">
        <f>IF(ISBLANK('Master List'!A245),"",'Master List'!A245)</f>
        <v>Naaco Industries Inc.</v>
      </c>
      <c r="B127" s="60" t="str">
        <f>IF(ISBLANK('Master List'!C245),"",'Master List'!C245)</f>
        <v>Waiting on CP</v>
      </c>
      <c r="C127" s="60" t="str">
        <f>IF(ISBLANK('Master List'!H245),"",'Master List'!H245)</f>
        <v>unable to contact</v>
      </c>
      <c r="D127" s="154" t="str">
        <f>IF(ISBLANK('Master List'!B245),"",'Master List'!B245)</f>
        <v>Top 200</v>
      </c>
      <c r="E127" s="60" t="str">
        <f>IF(ISBLANK('Master List'!G245),"",'Master List'!G245)</f>
        <v>EOL</v>
      </c>
      <c r="F127" s="60" t="str">
        <f>IF(ISBLANK('Master List'!V245),"",'Master List'!V245)</f>
        <v/>
      </c>
      <c r="G127" s="60">
        <f>IF(ISBLANK('Master List'!D245),"",'Master List'!D245)</f>
        <v>36738</v>
      </c>
      <c r="H127" s="60">
        <f>IF(ISBLANK('Master List'!W245),"",'Master List'!W245)</f>
        <v>48.43</v>
      </c>
      <c r="I127" s="60" t="str">
        <f>IF(ISBLANK('Master List'!E245),"",'Master List'!E245)</f>
        <v>CA</v>
      </c>
      <c r="J127" s="60" t="str">
        <f>IF(ISBLANK('Master List'!K245),"",'Master List'!K245)</f>
        <v/>
      </c>
      <c r="K127" s="60" t="str">
        <f>IF(ISBLANK('Master List'!L245),"",'Master List'!L245)</f>
        <v>NO</v>
      </c>
      <c r="L127" s="60" t="str">
        <f>IF(ISBLANK('Master List'!M245),"",'Master List'!M245)</f>
        <v/>
      </c>
      <c r="M127" s="60" t="str">
        <f>IF(ISBLANK('Master List'!N245),"",'Master List'!N245)</f>
        <v/>
      </c>
      <c r="N127" s="60" t="str">
        <f>IF(ISBLANK('Master List'!O245),"",'Master List'!O245)</f>
        <v>NONE</v>
      </c>
      <c r="O127" s="60" t="str">
        <f>IF(ISBLANK('Master List'!P245),"",'Master List'!P245)</f>
        <v/>
      </c>
      <c r="P127" s="60" t="str">
        <f>IF(ISBLANK('Master List'!J245),"",'Master List'!J245)</f>
        <v>NO TRADES</v>
      </c>
      <c r="Q127" s="60" t="str">
        <f>IF(ISBLANK('Master List'!F245),"",'Master List'!F245)</f>
        <v>Harry Bucalo</v>
      </c>
      <c r="R127" s="60" t="str">
        <f>IF(ISBLANK('Master List'!X245),"",'Master List'!X245)</f>
        <v/>
      </c>
      <c r="S127" s="60" t="str">
        <f>IF(ISBLANK('Master List'!Y245),"",'Master List'!Y245)</f>
        <v/>
      </c>
      <c r="T127" s="60" t="str">
        <f>IF(ISBLANK('Master List'!Z245),"",'Master List'!Z245)</f>
        <v/>
      </c>
      <c r="U127" s="60" t="str">
        <f>IF(ISBLANK('Master List'!AA245),"",'Master List'!AA245)</f>
        <v/>
      </c>
      <c r="V127" s="60" t="str">
        <f>IF(ISBLANK('Master List'!AB245),"",'Master List'!AB245)</f>
        <v/>
      </c>
      <c r="W127" s="60" t="str">
        <f>IF(ISBLANK('Master List'!AC245),"",'Master List'!AC245)</f>
        <v/>
      </c>
      <c r="X127" s="60" t="str">
        <f>IF(ISBLANK('Master List'!AD245),"",'Master List'!AD245)</f>
        <v>N</v>
      </c>
      <c r="Y127" s="60" t="str">
        <f>IF(ISBLANK('Master List'!AE245),"",'Master List'!AE245)</f>
        <v/>
      </c>
      <c r="Z127" s="60" t="str">
        <f>IF(ISBLANK('Master List'!AF245),"",'Master List'!AF245)</f>
        <v/>
      </c>
      <c r="AA127" s="60" t="str">
        <f>IF(ISBLANK('Master List'!Q245),"",'Master List'!Q245)</f>
        <v>J. C. Butler, Jr.</v>
      </c>
      <c r="AB127" s="60" t="str">
        <f>IF(ISBLANK('Master List'!R245),"",'Master List'!R245)</f>
        <v>440-449-9600</v>
      </c>
      <c r="AC127" s="60" t="str">
        <f>IF(ISBLANK('Master List'!S245),"",'Master List'!S245)</f>
        <v>440-449-9607</v>
      </c>
      <c r="AD127" s="60" t="str">
        <f>IF(ISBLANK('Master List'!T245),"",'Master List'!T245)</f>
        <v/>
      </c>
      <c r="AE127" s="60" t="str">
        <f>IF(ISBLANK('Master List'!U245),"",'Master List'!U245)</f>
        <v>5875 Landerbrook Dr., Mayfield Heights, OH 44124-4017</v>
      </c>
      <c r="AF127" s="60" t="str">
        <f>IF(ISBLANK('Master List'!I245),"",'Master List'!I245)</f>
        <v>talked with contact</v>
      </c>
      <c r="AG127" s="75"/>
      <c r="AH127" s="75"/>
      <c r="AI127" s="75"/>
      <c r="AJ127" s="75"/>
      <c r="AK127" s="75"/>
      <c r="AL127" s="75"/>
      <c r="AM127" s="75"/>
      <c r="AN127" s="75"/>
      <c r="AO127" s="75"/>
    </row>
    <row r="128" spans="1:41" ht="52.8" x14ac:dyDescent="0.25">
      <c r="A128" s="60" t="str">
        <f>IF(ISBLANK('Master List'!A247),"",'Master List'!A247)</f>
        <v>National Gypsum Company</v>
      </c>
      <c r="B128" s="60" t="str">
        <f>IF(ISBLANK('Master List'!C247),"",'Master List'!C247)</f>
        <v>Execute ID</v>
      </c>
      <c r="C128" s="60" t="str">
        <f>IF(ISBLANK('Master List'!H247),"",'Master List'!H247)</f>
        <v>Person with Signing authority is out until 7-16-00. Jen Fraser will follow up with CP to application sent back. 8/9/00 EOL to follow up.-Talked with Jim twice</v>
      </c>
      <c r="D128" s="154" t="str">
        <f>IF(ISBLANK('Master List'!B247),"",'Master List'!B247)</f>
        <v>Top 200</v>
      </c>
      <c r="E128" s="60" t="str">
        <f>IF(ISBLANK('Master List'!G247),"",'Master List'!G247)</f>
        <v>EOL</v>
      </c>
      <c r="F128" s="60" t="str">
        <f>IF(ISBLANK('Master List'!V247),"",'Master List'!V247)</f>
        <v/>
      </c>
      <c r="G128" s="60">
        <f>IF(ISBLANK('Master List'!D247),"",'Master List'!D247)</f>
        <v>36790</v>
      </c>
      <c r="H128" s="60">
        <f>IF(ISBLANK('Master List'!W247),"",'Master List'!W247)</f>
        <v>15.057</v>
      </c>
      <c r="I128" s="60" t="str">
        <f>IF(ISBLANK('Master List'!E247),"",'Master List'!E247)</f>
        <v>JF</v>
      </c>
      <c r="J128" s="60" t="str">
        <f>IF(ISBLANK('Master List'!K247),"",'Master List'!K247)</f>
        <v/>
      </c>
      <c r="K128" s="60" t="str">
        <f>IF(ISBLANK('Master List'!L247),"",'Master List'!L247)</f>
        <v>Execute ID</v>
      </c>
      <c r="L128" s="60" t="str">
        <f>IF(ISBLANK('Master List'!M247),"",'Master List'!M247)</f>
        <v>YES</v>
      </c>
      <c r="M128" s="60">
        <f>IF(ISBLANK('Master List'!N247),"",'Master List'!N247)</f>
        <v>36718</v>
      </c>
      <c r="N128" s="60" t="str">
        <f>IF(ISBLANK('Master List'!O247),"",'Master List'!O247)</f>
        <v>NATIONAL GYPCOM</v>
      </c>
      <c r="O128" s="60" t="str">
        <f>IF(ISBLANK('Master List'!P247),"",'Master List'!P247)</f>
        <v/>
      </c>
      <c r="P128" s="60" t="str">
        <f>IF(ISBLANK('Master List'!J247),"",'Master List'!J247)</f>
        <v/>
      </c>
      <c r="Q128" s="60" t="str">
        <f>IF(ISBLANK('Master List'!F247),"",'Master List'!F247)</f>
        <v>Bryan Hull</v>
      </c>
      <c r="R128" s="60">
        <f>IF(ISBLANK('Master List'!X247),"",'Master List'!X247)</f>
        <v>36594</v>
      </c>
      <c r="S128" s="60" t="str">
        <f>IF(ISBLANK('Master List'!Y247),"",'Master List'!Y247)</f>
        <v>Option, NB7959.2, Paper, 2,000 Tonnes/month</v>
      </c>
      <c r="T128" s="60" t="str">
        <f>IF(ISBLANK('Master List'!Z247),"",'Master List'!Z247)</f>
        <v/>
      </c>
      <c r="U128" s="60" t="str">
        <f>IF(ISBLANK('Master List'!AA247),"",'Master List'!AA247)</f>
        <v/>
      </c>
      <c r="V128" s="60" t="str">
        <f>IF(ISBLANK('Master List'!AB247),"",'Master List'!AB247)</f>
        <v/>
      </c>
      <c r="W128" s="60" t="str">
        <f>IF(ISBLANK('Master List'!AC247),"",'Master List'!AC247)</f>
        <v/>
      </c>
      <c r="X128" s="60" t="str">
        <f>IF(ISBLANK('Master List'!AD247),"",'Master List'!AD247)</f>
        <v>N</v>
      </c>
      <c r="Y128" s="60" t="str">
        <f>IF(ISBLANK('Master List'!AE247),"",'Master List'!AE247)</f>
        <v/>
      </c>
      <c r="Z128" s="60" t="str">
        <f>IF(ISBLANK('Master List'!AF247),"",'Master List'!AF247)</f>
        <v/>
      </c>
      <c r="AA128" s="60" t="str">
        <f>IF(ISBLANK('Master List'!Q247),"",'Master List'!Q247)</f>
        <v>Rob Csuchta Energy Specialist, Jim Ruggiero (filled out PA)</v>
      </c>
      <c r="AB128" s="60" t="str">
        <f>IF(ISBLANK('Master List'!R247),"",'Master List'!R247)</f>
        <v>704-365-7519</v>
      </c>
      <c r="AC128" s="60" t="str">
        <f>IF(ISBLANK('Master List'!S247),"",'Master List'!S247)</f>
        <v/>
      </c>
      <c r="AD128" s="60" t="str">
        <f>IF(ISBLANK('Master List'!T247),"",'Master List'!T247)</f>
        <v>rbcsuchta@nationalgypsum.com</v>
      </c>
      <c r="AE128" s="60" t="str">
        <f>IF(ISBLANK('Master List'!U247),"",'Master List'!U247)</f>
        <v>2001 Rexford Road Charlotte NC 21211</v>
      </c>
      <c r="AF128" s="60" t="str">
        <f>IF(ISBLANK('Master List'!I247),"",'Master List'!I247)</f>
        <v>Faxed Application . Rob's boss will be back on 7-17 to sign application.  7/20/00--PA received by EOL.  Credit reviewing.  Execute ID sent 8/9/00-Logged in once and had trouble with his filters-offered to walk him through, but he was too busy-said he was working on his budged and would get back to it in about two weeks</v>
      </c>
      <c r="AG128" s="75"/>
      <c r="AH128" s="75"/>
      <c r="AI128" s="75"/>
      <c r="AJ128" s="75"/>
      <c r="AK128" s="75"/>
      <c r="AL128" s="75"/>
      <c r="AM128" s="75"/>
      <c r="AN128" s="75"/>
      <c r="AO128" s="75"/>
    </row>
    <row r="129" spans="1:41" ht="26.4" x14ac:dyDescent="0.25">
      <c r="A129" s="60" t="str">
        <f>IF(ISBLANK('Master List'!A248),"",'Master List'!A248)</f>
        <v>National Steel Corp.</v>
      </c>
      <c r="B129" s="60" t="str">
        <f>IF(ISBLANK('Master List'!C248),"",'Master List'!C248)</f>
        <v>Waiting on CP</v>
      </c>
      <c r="C129" s="60" t="str">
        <f>IF(ISBLANK('Master List'!H248),"",'Master List'!H248)</f>
        <v>still working</v>
      </c>
      <c r="D129" s="154" t="str">
        <f>IF(ISBLANK('Master List'!B248),"",'Master List'!B248)</f>
        <v>Top 200</v>
      </c>
      <c r="E129" s="60" t="str">
        <f>IF(ISBLANK('Master List'!G248),"",'Master List'!G248)</f>
        <v>EOL</v>
      </c>
      <c r="F129" s="60" t="str">
        <f>IF(ISBLANK('Master List'!V248),"",'Master List'!V248)</f>
        <v/>
      </c>
      <c r="G129" s="60">
        <f>IF(ISBLANK('Master List'!D248),"",'Master List'!D248)</f>
        <v>36788</v>
      </c>
      <c r="H129" s="60">
        <f>IF(ISBLANK('Master List'!W248),"",'Master List'!W248)</f>
        <v>77.561000000000007</v>
      </c>
      <c r="I129" s="60" t="str">
        <f>IF(ISBLANK('Master List'!E248),"",'Master List'!E248)</f>
        <v>JF</v>
      </c>
      <c r="J129" s="60" t="str">
        <f>IF(ISBLANK('Master List'!K248),"",'Master List'!K248)</f>
        <v>Y</v>
      </c>
      <c r="K129" s="60" t="str">
        <f>IF(ISBLANK('Master List'!L248),"",'Master List'!L248)</f>
        <v>Application sent 7-12-00</v>
      </c>
      <c r="L129" s="60" t="str">
        <f>IF(ISBLANK('Master List'!M248),"",'Master List'!M248)</f>
        <v/>
      </c>
      <c r="M129" s="60" t="str">
        <f>IF(ISBLANK('Master List'!N248),"",'Master List'!N248)</f>
        <v/>
      </c>
      <c r="N129" s="60" t="str">
        <f>IF(ISBLANK('Master List'!O248),"",'Master List'!O248)</f>
        <v>NATIONAL-STEEL</v>
      </c>
      <c r="O129" s="60" t="str">
        <f>IF(ISBLANK('Master List'!P248),"",'Master List'!P248)</f>
        <v/>
      </c>
      <c r="P129" s="60" t="str">
        <f>IF(ISBLANK('Master List'!J248),"",'Master List'!J248)</f>
        <v/>
      </c>
      <c r="Q129" s="60" t="str">
        <f>IF(ISBLANK('Master List'!F248),"",'Master List'!F248)</f>
        <v>Harry Bucalo</v>
      </c>
      <c r="R129" s="60">
        <f>IF(ISBLANK('Master List'!X248),"",'Master List'!X248)</f>
        <v>36620</v>
      </c>
      <c r="S129" s="60" t="str">
        <f>IF(ISBLANK('Master List'!Y248),"",'Master List'!Y248)</f>
        <v>Swap, NE0620.1,  3,500MMBtu/day, May2000</v>
      </c>
      <c r="T129" s="60">
        <f>IF(ISBLANK('Master List'!Z248),"",'Master List'!Z248)</f>
        <v>36486</v>
      </c>
      <c r="U129" s="60" t="str">
        <f>IF(ISBLANK('Master List'!AA248),"",'Master List'!AA248)</f>
        <v>Forward, N47969.1, 1,400MMBtu/day, Dec99</v>
      </c>
      <c r="V129" s="60" t="str">
        <f>IF(ISBLANK('Master List'!AB248),"",'Master List'!AB248)</f>
        <v/>
      </c>
      <c r="W129" s="60" t="str">
        <f>IF(ISBLANK('Master List'!AC248),"",'Master List'!AC248)</f>
        <v/>
      </c>
      <c r="X129" s="60" t="str">
        <f>IF(ISBLANK('Master List'!AD248),"",'Master List'!AD248)</f>
        <v>N</v>
      </c>
      <c r="Y129" s="60" t="str">
        <f>IF(ISBLANK('Master List'!AE248),"",'Master List'!AE248)</f>
        <v/>
      </c>
      <c r="Z129" s="60" t="str">
        <f>IF(ISBLANK('Master List'!AF248),"",'Master List'!AF248)</f>
        <v/>
      </c>
      <c r="AA129" s="60" t="str">
        <f>IF(ISBLANK('Master List'!Q248),"",'Master List'!Q248)</f>
        <v>Malstrom, Joanne</v>
      </c>
      <c r="AB129" s="60" t="str">
        <f>IF(ISBLANK('Master List'!R248),"",'Master List'!R248)</f>
        <v>313-297-2708</v>
      </c>
      <c r="AC129" s="60" t="str">
        <f>IF(ISBLANK('Master List'!S248),"",'Master List'!S248)</f>
        <v/>
      </c>
      <c r="AD129" s="60" t="str">
        <f>IF(ISBLANK('Master List'!T248),"",'Master List'!T248)</f>
        <v/>
      </c>
      <c r="AE129" s="60" t="str">
        <f>IF(ISBLANK('Master List'!U248),"",'Master List'!U248)</f>
        <v/>
      </c>
      <c r="AF129" s="60" t="str">
        <f>IF(ISBLANK('Master List'!I248),"",'Master List'!I248)</f>
        <v>Justin has already contacted Joanne and is working with her. JF left msg 7-10-00</v>
      </c>
      <c r="AG129" s="75"/>
      <c r="AH129" s="75"/>
      <c r="AI129" s="75"/>
      <c r="AJ129" s="75"/>
      <c r="AK129" s="75"/>
      <c r="AL129" s="75"/>
      <c r="AM129" s="75"/>
      <c r="AN129" s="75"/>
      <c r="AO129" s="75"/>
    </row>
    <row r="130" spans="1:41" ht="39.6" x14ac:dyDescent="0.25">
      <c r="A130" s="60" t="str">
        <f>IF(ISBLANK('Master List'!A249),"",'Master List'!A249)</f>
        <v>Newark Group Inc</v>
      </c>
      <c r="B130" s="60" t="str">
        <f>IF(ISBLANK('Master List'!C249),"",'Master List'!C249)</f>
        <v>Processing in EOL</v>
      </c>
      <c r="C130" s="60" t="str">
        <f>IF(ISBLANK('Master List'!H249),"",'Master List'!H249)</f>
        <v>Customer hates "relationship managers" only wants one contact at Enron</v>
      </c>
      <c r="D130" s="154" t="str">
        <f>IF(ISBLANK('Master List'!B249),"",'Master List'!B249)</f>
        <v>Top 200</v>
      </c>
      <c r="E130" s="60" t="str">
        <f>IF(ISBLANK('Master List'!G249),"",'Master List'!G249)</f>
        <v>MM</v>
      </c>
      <c r="F130" s="60" t="str">
        <f>IF(ISBLANK('Master List'!V249),"",'Master List'!V249)</f>
        <v>**</v>
      </c>
      <c r="G130" s="60">
        <f>IF(ISBLANK('Master List'!D249),"",'Master List'!D249)</f>
        <v>36717</v>
      </c>
      <c r="H130" s="60" t="str">
        <f>IF(ISBLANK('Master List'!W249),"",'Master List'!W249)</f>
        <v>18.089
55.97</v>
      </c>
      <c r="I130" s="60" t="str">
        <f>IF(ISBLANK('Master List'!E249),"",'Master List'!E249)</f>
        <v>JF
CAB</v>
      </c>
      <c r="J130" s="60" t="str">
        <f>IF(ISBLANK('Master List'!K249),"",'Master List'!K249)</f>
        <v>NO</v>
      </c>
      <c r="K130" s="60" t="str">
        <f>IF(ISBLANK('Master List'!L249),"",'Master List'!L249)</f>
        <v>sent--Credit Reviewing
NO</v>
      </c>
      <c r="L130" s="60" t="str">
        <f>IF(ISBLANK('Master List'!M249),"",'Master List'!M249)</f>
        <v/>
      </c>
      <c r="M130" s="60" t="str">
        <f>IF(ISBLANK('Master List'!N249),"",'Master List'!N249)</f>
        <v/>
      </c>
      <c r="N130" s="60" t="str">
        <f>IF(ISBLANK('Master List'!O249),"",'Master List'!O249)</f>
        <v>INVACTIVE
NEWARKGROINC</v>
      </c>
      <c r="O130" s="60" t="str">
        <f>IF(ISBLANK('Master List'!P249),"",'Master List'!P249)</f>
        <v/>
      </c>
      <c r="P130" s="60" t="str">
        <f>IF(ISBLANK('Master List'!J249),"",'Master List'!J249)</f>
        <v>NO TRADES</v>
      </c>
      <c r="Q130" s="60" t="str">
        <f>IF(ISBLANK('Master List'!F249),"",'Master List'!F249)</f>
        <v/>
      </c>
      <c r="R130" s="60" t="str">
        <f>IF(ISBLANK('Master List'!X249),"",'Master List'!X249)</f>
        <v/>
      </c>
      <c r="S130" s="60" t="str">
        <f>IF(ISBLANK('Master List'!Y249),"",'Master List'!Y249)</f>
        <v/>
      </c>
      <c r="T130" s="60" t="str">
        <f>IF(ISBLANK('Master List'!Z249),"",'Master List'!Z249)</f>
        <v/>
      </c>
      <c r="U130" s="60" t="str">
        <f>IF(ISBLANK('Master List'!AA249),"",'Master List'!AA249)</f>
        <v/>
      </c>
      <c r="V130" s="60" t="str">
        <f>IF(ISBLANK('Master List'!AB249),"",'Master List'!AB249)</f>
        <v/>
      </c>
      <c r="W130" s="60" t="str">
        <f>IF(ISBLANK('Master List'!AC249),"",'Master List'!AC249)</f>
        <v/>
      </c>
      <c r="X130" s="60" t="str">
        <f>IF(ISBLANK('Master List'!AD249),"",'Master List'!AD249)</f>
        <v>N
P</v>
      </c>
      <c r="Y130" s="60">
        <f>IF(ISBLANK('Master List'!AE249),"",'Master List'!AE249)</f>
        <v>36103</v>
      </c>
      <c r="Z130" s="60" t="str">
        <f>IF(ISBLANK('Master List'!AF249),"",'Master List'!AF249)</f>
        <v>ECT-ISDA Master Agreement.  Draft sent on 11/04/98.  Michael Moulton, Tanya Rohauer, Yao Apasu, Susan Flynn.</v>
      </c>
      <c r="AA130" s="60" t="str">
        <f>IF(ISBLANK('Master List'!Q249),"",'Master List'!Q249)</f>
        <v>Harry Shrank</v>
      </c>
      <c r="AB130" s="60" t="str">
        <f>IF(ISBLANK('Master List'!R249),"",'Master List'!R249)</f>
        <v>908-276-4000 x235</v>
      </c>
      <c r="AC130" s="60" t="str">
        <f>IF(ISBLANK('Master List'!S249),"",'Master List'!S249)</f>
        <v>908-276-9126</v>
      </c>
      <c r="AD130" s="60" t="str">
        <f>IF(ISBLANK('Master List'!T249),"",'Master List'!T249)</f>
        <v>hshrank@trigus.com</v>
      </c>
      <c r="AE130" s="60" t="str">
        <f>IF(ISBLANK('Master List'!U249),"",'Master List'!U249)</f>
        <v xml:space="preserve">20 Jackson Dr. Cranford, NJ 07016 </v>
      </c>
      <c r="AF130" s="60" t="str">
        <f>IF(ISBLANK('Master List'!I249),"",'Master List'!I249)</f>
        <v>Credit Info requested from customer</v>
      </c>
      <c r="AG130" s="75"/>
      <c r="AH130" s="75"/>
      <c r="AI130" s="75"/>
      <c r="AJ130" s="75"/>
      <c r="AK130" s="75"/>
      <c r="AL130" s="75"/>
      <c r="AM130" s="75"/>
      <c r="AN130" s="75"/>
      <c r="AO130" s="75"/>
    </row>
    <row r="131" spans="1:41" x14ac:dyDescent="0.25">
      <c r="A131" s="60" t="str">
        <f>IF(ISBLANK('Master List'!A255),"",'Master List'!A255)</f>
        <v>North Pacific Paper Corp (A division of Weyerhauser)</v>
      </c>
      <c r="B131" s="60" t="str">
        <f>IF(ISBLANK('Master List'!C255),"",'Master List'!C255)</f>
        <v>Dead</v>
      </c>
      <c r="C131" s="60" t="str">
        <f>IF(ISBLANK('Master List'!H255),"",'Master List'!H255)</f>
        <v>dead</v>
      </c>
      <c r="D131" s="154" t="str">
        <f>IF(ISBLANK('Master List'!B255),"",'Master List'!B255)</f>
        <v>Top 200</v>
      </c>
      <c r="E131" s="60" t="str">
        <f>IF(ISBLANK('Master List'!G255),"",'Master List'!G255)</f>
        <v>NA</v>
      </c>
      <c r="F131" s="60" t="str">
        <f>IF(ISBLANK('Master List'!V255),"",'Master List'!V255)</f>
        <v>**</v>
      </c>
      <c r="G131" s="60">
        <f>IF(ISBLANK('Master List'!D255),"",'Master List'!D255)</f>
        <v>36719</v>
      </c>
      <c r="H131" s="60">
        <f>IF(ISBLANK('Master List'!W255),"",'Master List'!W255)</f>
        <v>10.95</v>
      </c>
      <c r="I131" s="60" t="str">
        <f>IF(ISBLANK('Master List'!E255),"",'Master List'!E255)</f>
        <v>JF</v>
      </c>
      <c r="J131" s="60" t="str">
        <f>IF(ISBLANK('Master List'!K255),"",'Master List'!K255)</f>
        <v/>
      </c>
      <c r="K131" s="60" t="str">
        <f>IF(ISBLANK('Master List'!L255),"",'Master List'!L255)</f>
        <v>NO</v>
      </c>
      <c r="L131" s="60" t="str">
        <f>IF(ISBLANK('Master List'!M255),"",'Master List'!M255)</f>
        <v/>
      </c>
      <c r="M131" s="60" t="str">
        <f>IF(ISBLANK('Master List'!N255),"",'Master List'!N255)</f>
        <v/>
      </c>
      <c r="N131" s="60" t="str">
        <f>IF(ISBLANK('Master List'!O255),"",'Master List'!O255)</f>
        <v>NONE</v>
      </c>
      <c r="O131" s="60" t="str">
        <f>IF(ISBLANK('Master List'!P255),"",'Master List'!P255)</f>
        <v/>
      </c>
      <c r="P131" s="60" t="str">
        <f>IF(ISBLANK('Master List'!J255),"",'Master List'!J255)</f>
        <v>NO TRADES</v>
      </c>
      <c r="Q131" s="60" t="str">
        <f>IF(ISBLANK('Master List'!F255),"",'Master List'!F255)</f>
        <v>Bryan Hull</v>
      </c>
      <c r="R131" s="60" t="str">
        <f>IF(ISBLANK('Master List'!X255),"",'Master List'!X255)</f>
        <v/>
      </c>
      <c r="S131" s="60" t="str">
        <f>IF(ISBLANK('Master List'!Y255),"",'Master List'!Y255)</f>
        <v/>
      </c>
      <c r="T131" s="60" t="str">
        <f>IF(ISBLANK('Master List'!Z255),"",'Master List'!Z255)</f>
        <v/>
      </c>
      <c r="U131" s="60" t="str">
        <f>IF(ISBLANK('Master List'!AA255),"",'Master List'!AA255)</f>
        <v/>
      </c>
      <c r="V131" s="60" t="str">
        <f>IF(ISBLANK('Master List'!AB255),"",'Master List'!AB255)</f>
        <v/>
      </c>
      <c r="W131" s="60" t="str">
        <f>IF(ISBLANK('Master List'!AC255),"",'Master List'!AC255)</f>
        <v/>
      </c>
      <c r="X131" s="60" t="str">
        <f>IF(ISBLANK('Master List'!AD255),"",'Master List'!AD255)</f>
        <v>N</v>
      </c>
      <c r="Y131" s="60" t="str">
        <f>IF(ISBLANK('Master List'!AE255),"",'Master List'!AE255)</f>
        <v/>
      </c>
      <c r="Z131" s="60" t="str">
        <f>IF(ISBLANK('Master List'!AF255),"",'Master List'!AF255)</f>
        <v/>
      </c>
      <c r="AA131" s="60" t="str">
        <f>IF(ISBLANK('Master List'!Q255),"",'Master List'!Q255)</f>
        <v/>
      </c>
      <c r="AB131" s="60" t="str">
        <f>IF(ISBLANK('Master List'!R255),"",'Master List'!R255)</f>
        <v/>
      </c>
      <c r="AC131" s="60" t="str">
        <f>IF(ISBLANK('Master List'!S255),"",'Master List'!S255)</f>
        <v/>
      </c>
      <c r="AD131" s="60" t="str">
        <f>IF(ISBLANK('Master List'!T255),"",'Master List'!T255)</f>
        <v/>
      </c>
      <c r="AE131" s="60" t="str">
        <f>IF(ISBLANK('Master List'!U255),"",'Master List'!U255)</f>
        <v/>
      </c>
      <c r="AF131" s="60" t="str">
        <f>IF(ISBLANK('Master List'!I255),"",'Master List'!I255)</f>
        <v/>
      </c>
      <c r="AG131" s="75"/>
      <c r="AH131" s="75"/>
      <c r="AI131" s="75"/>
      <c r="AJ131" s="75"/>
      <c r="AK131" s="75"/>
      <c r="AL131" s="75"/>
      <c r="AM131" s="75"/>
      <c r="AN131" s="75"/>
      <c r="AO131" s="75"/>
    </row>
    <row r="132" spans="1:41" ht="52.8" x14ac:dyDescent="0.25">
      <c r="A132" s="60" t="str">
        <f>IF(ISBLANK('Master List'!A259),"",'Master List'!A259)</f>
        <v>Northwestern Steel &amp; Wire</v>
      </c>
      <c r="B132" s="60" t="str">
        <f>IF(ISBLANK('Master List'!C259),"",'Master List'!C259)</f>
        <v>Waiting on CP</v>
      </c>
      <c r="C132" s="60" t="str">
        <f>IF(ISBLANK('Master List'!H259),"",'Master List'!H259)</f>
        <v>Cold Called 7/10 - Not too happy with Enron right now. He has been trying to work with EES and they have been giving him the run-around. I will find out what's going on and follow up. Sent forms. Called them twice</v>
      </c>
      <c r="D132" s="154" t="str">
        <f>IF(ISBLANK('Master List'!B259),"",'Master List'!B259)</f>
        <v>Top 200</v>
      </c>
      <c r="E132" s="60" t="str">
        <f>IF(ISBLANK('Master List'!G259),"",'Master List'!G259)</f>
        <v>EOL</v>
      </c>
      <c r="F132" s="60" t="str">
        <f>IF(ISBLANK('Master List'!V259),"",'Master List'!V259)</f>
        <v/>
      </c>
      <c r="G132" s="60">
        <f>IF(ISBLANK('Master List'!D259),"",'Master List'!D259)</f>
        <v>36790</v>
      </c>
      <c r="H132" s="60">
        <f>IF(ISBLANK('Master List'!W259),"",'Master List'!W259)</f>
        <v>11.507</v>
      </c>
      <c r="I132" s="60" t="str">
        <f>IF(ISBLANK('Master List'!E259),"",'Master List'!E259)</f>
        <v>BB</v>
      </c>
      <c r="J132" s="60" t="str">
        <f>IF(ISBLANK('Master List'!K259),"",'Master List'!K259)</f>
        <v/>
      </c>
      <c r="K132" s="60" t="str">
        <f>IF(ISBLANK('Master List'!L259),"",'Master List'!L259)</f>
        <v>NO</v>
      </c>
      <c r="L132" s="60" t="str">
        <f>IF(ISBLANK('Master List'!M259),"",'Master List'!M259)</f>
        <v/>
      </c>
      <c r="M132" s="60" t="str">
        <f>IF(ISBLANK('Master List'!N259),"",'Master List'!N259)</f>
        <v/>
      </c>
      <c r="N132" s="60" t="str">
        <f>IF(ISBLANK('Master List'!O259),"",'Master List'!O259)</f>
        <v>INACTIVE</v>
      </c>
      <c r="O132" s="60" t="str">
        <f>IF(ISBLANK('Master List'!P259),"",'Master List'!P259)</f>
        <v/>
      </c>
      <c r="P132" s="60" t="str">
        <f>IF(ISBLANK('Master List'!J259),"",'Master List'!J259)</f>
        <v>NO TRADES</v>
      </c>
      <c r="Q132" s="60" t="str">
        <f>IF(ISBLANK('Master List'!F259),"",'Master List'!F259)</f>
        <v>Bryan Hull</v>
      </c>
      <c r="R132" s="60" t="str">
        <f>IF(ISBLANK('Master List'!X259),"",'Master List'!X259)</f>
        <v/>
      </c>
      <c r="S132" s="60" t="str">
        <f>IF(ISBLANK('Master List'!Y259),"",'Master List'!Y259)</f>
        <v/>
      </c>
      <c r="T132" s="60" t="str">
        <f>IF(ISBLANK('Master List'!Z259),"",'Master List'!Z259)</f>
        <v/>
      </c>
      <c r="U132" s="60" t="str">
        <f>IF(ISBLANK('Master List'!AA259),"",'Master List'!AA259)</f>
        <v/>
      </c>
      <c r="V132" s="60" t="str">
        <f>IF(ISBLANK('Master List'!AB259),"",'Master List'!AB259)</f>
        <v/>
      </c>
      <c r="W132" s="60" t="str">
        <f>IF(ISBLANK('Master List'!AC259),"",'Master List'!AC259)</f>
        <v/>
      </c>
      <c r="X132" s="60" t="str">
        <f>IF(ISBLANK('Master List'!AD259),"",'Master List'!AD259)</f>
        <v>N</v>
      </c>
      <c r="Y132" s="60" t="str">
        <f>IF(ISBLANK('Master List'!AE259),"",'Master List'!AE259)</f>
        <v/>
      </c>
      <c r="Z132" s="60" t="str">
        <f>IF(ISBLANK('Master List'!AF259),"",'Master List'!AF259)</f>
        <v/>
      </c>
      <c r="AA132" s="60" t="str">
        <f>IF(ISBLANK('Master List'!Q259),"",'Master List'!Q259)</f>
        <v>Howard Baxter</v>
      </c>
      <c r="AB132" s="60" t="str">
        <f>IF(ISBLANK('Master List'!R259),"",'Master List'!R259)</f>
        <v>(815) 625-2500 Ext 2463</v>
      </c>
      <c r="AC132" s="60" t="str">
        <f>IF(ISBLANK('Master List'!S259),"",'Master List'!S259)</f>
        <v/>
      </c>
      <c r="AD132" s="60" t="str">
        <f>IF(ISBLANK('Master List'!T259),"",'Master List'!T259)</f>
        <v/>
      </c>
      <c r="AE132" s="60" t="str">
        <f>IF(ISBLANK('Master List'!U259),"",'Master List'!U259)</f>
        <v>121 Wallace St., Sterling, IL  61081</v>
      </c>
      <c r="AF132" s="60" t="str">
        <f>IF(ISBLANK('Master List'!I259),"",'Master List'!I259)</f>
        <v>Investigating previous Enron Contract.  Anticipate resolution week of 7/24.-Left two voice mails w/o a return call</v>
      </c>
      <c r="AG132" s="75"/>
      <c r="AH132" s="75"/>
      <c r="AI132" s="75"/>
      <c r="AJ132" s="75"/>
      <c r="AK132" s="75"/>
      <c r="AL132" s="75"/>
      <c r="AM132" s="75"/>
      <c r="AN132" s="75"/>
      <c r="AO132" s="75"/>
    </row>
    <row r="133" spans="1:41" ht="52.8" x14ac:dyDescent="0.25">
      <c r="A133" s="60" t="str">
        <f>IF(ISBLANK('Master List'!A260),"",'Master List'!A260)</f>
        <v>Nova Chemical Inc.</v>
      </c>
      <c r="B133" s="60" t="str">
        <f>IF(ISBLANK('Master List'!C260),"",'Master List'!C260)</f>
        <v>Dead</v>
      </c>
      <c r="C133" s="60" t="str">
        <f>IF(ISBLANK('Master List'!H260),"",'Master List'!H260)</f>
        <v>working on legal issues</v>
      </c>
      <c r="D133" s="154" t="str">
        <f>IF(ISBLANK('Master List'!B260),"",'Master List'!B260)</f>
        <v>Top 200</v>
      </c>
      <c r="E133" s="60" t="str">
        <f>IF(ISBLANK('Master List'!G260),"",'Master List'!G260)</f>
        <v>EOL
MM</v>
      </c>
      <c r="F133" s="60" t="str">
        <f>IF(ISBLANK('Master List'!V260),"",'Master List'!V260)</f>
        <v/>
      </c>
      <c r="G133" s="60">
        <f>IF(ISBLANK('Master List'!D260),"",'Master List'!D260)</f>
        <v>36775</v>
      </c>
      <c r="H133" s="60">
        <f>IF(ISBLANK('Master List'!W260),"",'Master List'!W260)</f>
        <v>48.4</v>
      </c>
      <c r="I133" s="60" t="str">
        <f>IF(ISBLANK('Master List'!E260),"",'Master List'!E260)</f>
        <v>MS
BB</v>
      </c>
      <c r="J133" s="60" t="str">
        <f>IF(ISBLANK('Master List'!K260),"",'Master List'!K260)</f>
        <v>Y</v>
      </c>
      <c r="K133" s="60" t="str">
        <f>IF(ISBLANK('Master List'!L260),"",'Master List'!L260)</f>
        <v>Credit Reviewing</v>
      </c>
      <c r="L133" s="60" t="str">
        <f>IF(ISBLANK('Master List'!M260),"",'Master List'!M260)</f>
        <v>Read Only</v>
      </c>
      <c r="M133" s="60" t="str">
        <f>IF(ISBLANK('Master List'!N260),"",'Master List'!N260)</f>
        <v/>
      </c>
      <c r="N133" s="60" t="str">
        <f>IF(ISBLANK('Master List'!O260),"",'Master List'!O260)</f>
        <v>NOVACHE</v>
      </c>
      <c r="O133" s="60" t="str">
        <f>IF(ISBLANK('Master List'!P260),"",'Master List'!P260)</f>
        <v/>
      </c>
      <c r="P133" s="60" t="str">
        <f>IF(ISBLANK('Master List'!J260),"",'Master List'!J260)</f>
        <v/>
      </c>
      <c r="Q133" s="60" t="str">
        <f>IF(ISBLANK('Master List'!F260),"",'Master List'!F260)</f>
        <v>Harry Bucalo</v>
      </c>
      <c r="R133" s="60">
        <f>IF(ISBLANK('Master List'!X260),"",'Master List'!X260)</f>
        <v>35962</v>
      </c>
      <c r="S133" s="60" t="str">
        <f>IF(ISBLANK('Master List'!Y260),"",'Master List'!Y260)</f>
        <v>EM4810.1, Swap, Benzene, 35,483 Gallons/month, July98-May99</v>
      </c>
      <c r="T133" s="60">
        <f>IF(ISBLANK('Master List'!Z260),"",'Master List'!Z260)</f>
        <v>36467</v>
      </c>
      <c r="U133" s="60" t="str">
        <f>IF(ISBLANK('Master List'!AA260),"",'Master List'!AA260)</f>
        <v>M39210.1, Forward, 29,709 BBL/month, Benzene, Jan00-Dec00</v>
      </c>
      <c r="V133" s="60" t="str">
        <f>IF(ISBLANK('Master List'!AB260),"",'Master List'!AB260)</f>
        <v/>
      </c>
      <c r="W133" s="60" t="str">
        <f>IF(ISBLANK('Master List'!AC260),"",'Master List'!AC260)</f>
        <v/>
      </c>
      <c r="X133" s="60" t="str">
        <f>IF(ISBLANK('Master List'!AD260),"",'Master List'!AD260)</f>
        <v>P</v>
      </c>
      <c r="Y133" s="60">
        <f>IF(ISBLANK('Master List'!AE260),"",'Master List'!AE260)</f>
        <v>35982</v>
      </c>
      <c r="Z133" s="60" t="str">
        <f>IF(ISBLANK('Master List'!AF260),"",'Master List'!AF260)</f>
        <v xml:space="preserve">Nova Chemicals LTD???   ECT Canada- ECT ISDA. Comments sent on 7/6/98.  Alan Wright, Brandon Wax, Tana Jones, Shari Stack.  </v>
      </c>
      <c r="AA133" s="60" t="str">
        <f>IF(ISBLANK('Master List'!Q260),"",'Master List'!Q260)</f>
        <v>Rick Sequin
Ross Smith</v>
      </c>
      <c r="AB133" s="60" t="str">
        <f>IF(ISBLANK('Master List'!R260),"",'Master List'!R260)</f>
        <v>(519) 464-5769</v>
      </c>
      <c r="AC133" s="60" t="str">
        <f>IF(ISBLANK('Master List'!S260),"",'Master List'!S260)</f>
        <v/>
      </c>
      <c r="AD133" s="60" t="str">
        <f>IF(ISBLANK('Master List'!T260),"",'Master List'!T260)</f>
        <v>smithrl@novachem.com</v>
      </c>
      <c r="AE133" s="60" t="str">
        <f>IF(ISBLANK('Master List'!U260),"",'Master List'!U260)</f>
        <v/>
      </c>
      <c r="AF133" s="60" t="str">
        <f>IF(ISBLANK('Master List'!I260),"",'Master List'!I260)</f>
        <v>7/10/00 Andrea Hauser EOL Mktg verified Customer; 7/12 NM left message with Rick to find out what products to trade.  7/14 left 2nd message.  7/17 LM WITH Rick.
8/9 Denied Dt.  No Response - Appl. Closed.</v>
      </c>
      <c r="AG133" s="75"/>
      <c r="AH133" s="75"/>
      <c r="AI133" s="75"/>
      <c r="AJ133" s="75"/>
      <c r="AK133" s="75"/>
      <c r="AL133" s="75"/>
      <c r="AM133" s="75"/>
      <c r="AN133" s="75"/>
      <c r="AO133" s="75"/>
    </row>
    <row r="134" spans="1:41" ht="39.6" x14ac:dyDescent="0.25">
      <c r="A134" s="60" t="str">
        <f>IF(ISBLANK('Master List'!A261),"",'Master List'!A261)</f>
        <v>Nucor Corp.</v>
      </c>
      <c r="B134" s="60" t="str">
        <f>IF(ISBLANK('Master List'!C261),"",'Master List'!C261)</f>
        <v>Waiting on CP</v>
      </c>
      <c r="C134" s="60" t="str">
        <f>IF(ISBLANK('Master List'!H261),"",'Master List'!H261)</f>
        <v>9/21 Jen Fraser to follow up 10/5 LM</v>
      </c>
      <c r="D134" s="154" t="str">
        <f>IF(ISBLANK('Master List'!B261),"",'Master List'!B261)</f>
        <v>Top 200</v>
      </c>
      <c r="E134" s="60" t="str">
        <f>IF(ISBLANK('Master List'!G261),"",'Master List'!G261)</f>
        <v>MM</v>
      </c>
      <c r="F134" s="60" t="str">
        <f>IF(ISBLANK('Master List'!V261),"",'Master List'!V261)</f>
        <v/>
      </c>
      <c r="G134" s="60">
        <f>IF(ISBLANK('Master List'!D261),"",'Master List'!D261)</f>
        <v>36732</v>
      </c>
      <c r="H134" s="60">
        <f>IF(ISBLANK('Master List'!W261),"",'Master List'!W261)</f>
        <v>14.965</v>
      </c>
      <c r="I134" s="60" t="str">
        <f>IF(ISBLANK('Master List'!E261),"",'Master List'!E261)</f>
        <v>JF</v>
      </c>
      <c r="J134" s="60" t="str">
        <f>IF(ISBLANK('Master List'!K261),"",'Master List'!K261)</f>
        <v/>
      </c>
      <c r="K134" s="60" t="str">
        <f>IF(ISBLANK('Master List'!L261),"",'Master List'!L261)</f>
        <v>NO</v>
      </c>
      <c r="L134" s="60" t="str">
        <f>IF(ISBLANK('Master List'!M261),"",'Master List'!M261)</f>
        <v/>
      </c>
      <c r="M134" s="60" t="str">
        <f>IF(ISBLANK('Master List'!N261),"",'Master List'!N261)</f>
        <v/>
      </c>
      <c r="N134" s="60" t="str">
        <f>IF(ISBLANK('Master List'!O261),"",'Master List'!O261)</f>
        <v>NUCOR</v>
      </c>
      <c r="O134" s="60" t="str">
        <f>IF(ISBLANK('Master List'!P261),"",'Master List'!P261)</f>
        <v/>
      </c>
      <c r="P134" s="60" t="str">
        <f>IF(ISBLANK('Master List'!J261),"",'Master List'!J261)</f>
        <v>NO TRADES</v>
      </c>
      <c r="Q134" s="60" t="str">
        <f>IF(ISBLANK('Master List'!F261),"",'Master List'!F261)</f>
        <v>Harry Bucalo</v>
      </c>
      <c r="R134" s="60" t="str">
        <f>IF(ISBLANK('Master List'!X261),"",'Master List'!X261)</f>
        <v/>
      </c>
      <c r="S134" s="60" t="str">
        <f>IF(ISBLANK('Master List'!Y261),"",'Master List'!Y261)</f>
        <v/>
      </c>
      <c r="T134" s="60" t="str">
        <f>IF(ISBLANK('Master List'!Z261),"",'Master List'!Z261)</f>
        <v/>
      </c>
      <c r="U134" s="60" t="str">
        <f>IF(ISBLANK('Master List'!AA261),"",'Master List'!AA261)</f>
        <v/>
      </c>
      <c r="V134" s="60" t="str">
        <f>IF(ISBLANK('Master List'!AB261),"",'Master List'!AB261)</f>
        <v/>
      </c>
      <c r="W134" s="60" t="str">
        <f>IF(ISBLANK('Master List'!AC261),"",'Master List'!AC261)</f>
        <v/>
      </c>
      <c r="X134" s="60" t="str">
        <f>IF(ISBLANK('Master List'!AD261),"",'Master List'!AD261)</f>
        <v/>
      </c>
      <c r="Y134" s="60" t="str">
        <f>IF(ISBLANK('Master List'!AE261),"",'Master List'!AE261)</f>
        <v/>
      </c>
      <c r="Z134" s="60" t="str">
        <f>IF(ISBLANK('Master List'!AF261),"",'Master List'!AF261)</f>
        <v/>
      </c>
      <c r="AA134" s="60" t="str">
        <f>IF(ISBLANK('Master List'!Q261),"",'Master List'!Q261)</f>
        <v>Daniel DiMicco (Senior VP)</v>
      </c>
      <c r="AB134" s="60" t="str">
        <f>IF(ISBLANK('Master List'!R261),"",'Master List'!R261)</f>
        <v>704-366-7000</v>
      </c>
      <c r="AC134" s="60" t="str">
        <f>IF(ISBLANK('Master List'!S261),"",'Master List'!S261)</f>
        <v/>
      </c>
      <c r="AD134" s="60" t="str">
        <f>IF(ISBLANK('Master List'!T261),"",'Master List'!T261)</f>
        <v>ddimicco@nucor.com</v>
      </c>
      <c r="AE134" s="60" t="str">
        <f>IF(ISBLANK('Master List'!U261),"",'Master List'!U261)</f>
        <v/>
      </c>
      <c r="AF134" s="60" t="str">
        <f>IF(ISBLANK('Master List'!I261),"",'Master List'!I261)</f>
        <v>6/28/00 Works with Tammy Mulrooney and is waiting for a confidentiality agreement in order to proceed. Tammy is on vacation but is working on the ageement.  SC--follow up message 7/25/00.</v>
      </c>
      <c r="AG134" s="75"/>
      <c r="AH134" s="75"/>
      <c r="AI134" s="75"/>
      <c r="AJ134" s="75"/>
      <c r="AK134" s="75"/>
      <c r="AL134" s="75"/>
      <c r="AM134" s="75"/>
      <c r="AN134" s="75"/>
      <c r="AO134" s="75"/>
    </row>
    <row r="135" spans="1:41" x14ac:dyDescent="0.25">
      <c r="A135" s="60" t="str">
        <f>IF(ISBLANK('Master List'!A262),"",'Master List'!A262)</f>
        <v>Nucor Yamato Stl a Joint Venture</v>
      </c>
      <c r="B135" s="60" t="str">
        <f>IF(ISBLANK('Master List'!C262),"",'Master List'!C262)</f>
        <v>Waiting on CP</v>
      </c>
      <c r="C135" s="60" t="str">
        <f>IF(ISBLANK('Master List'!H262),"",'Master List'!H262)</f>
        <v/>
      </c>
      <c r="D135" s="154" t="str">
        <f>IF(ISBLANK('Master List'!B262),"",'Master List'!B262)</f>
        <v>Top 200</v>
      </c>
      <c r="E135" s="60" t="str">
        <f>IF(ISBLANK('Master List'!G262),"",'Master List'!G262)</f>
        <v>EOL</v>
      </c>
      <c r="F135" s="60" t="str">
        <f>IF(ISBLANK('Master List'!V262),"",'Master List'!V262)</f>
        <v>**</v>
      </c>
      <c r="G135" s="60">
        <f>IF(ISBLANK('Master List'!D262),"",'Master List'!D262)</f>
        <v>36759</v>
      </c>
      <c r="H135" s="60">
        <f>IF(ISBLANK('Master List'!W262),"",'Master List'!W262)</f>
        <v>13.55</v>
      </c>
      <c r="I135" s="60" t="str">
        <f>IF(ISBLANK('Master List'!E262),"",'Master List'!E262)</f>
        <v>CAB/JS</v>
      </c>
      <c r="J135" s="60" t="str">
        <f>IF(ISBLANK('Master List'!K262),"",'Master List'!K262)</f>
        <v/>
      </c>
      <c r="K135" s="60" t="str">
        <f>IF(ISBLANK('Master List'!L262),"",'Master List'!L262)</f>
        <v>NO</v>
      </c>
      <c r="L135" s="60" t="str">
        <f>IF(ISBLANK('Master List'!M262),"",'Master List'!M262)</f>
        <v/>
      </c>
      <c r="M135" s="60" t="str">
        <f>IF(ISBLANK('Master List'!N262),"",'Master List'!N262)</f>
        <v/>
      </c>
      <c r="N135" s="60" t="str">
        <f>IF(ISBLANK('Master List'!O262),"",'Master List'!O262)</f>
        <v>NONE</v>
      </c>
      <c r="O135" s="60" t="str">
        <f>IF(ISBLANK('Master List'!P262),"",'Master List'!P262)</f>
        <v/>
      </c>
      <c r="P135" s="60" t="str">
        <f>IF(ISBLANK('Master List'!J262),"",'Master List'!J262)</f>
        <v>NO TRADES</v>
      </c>
      <c r="Q135" s="60" t="str">
        <f>IF(ISBLANK('Master List'!F262),"",'Master List'!F262)</f>
        <v/>
      </c>
      <c r="R135" s="60" t="str">
        <f>IF(ISBLANK('Master List'!X262),"",'Master List'!X262)</f>
        <v/>
      </c>
      <c r="S135" s="60" t="str">
        <f>IF(ISBLANK('Master List'!Y262),"",'Master List'!Y262)</f>
        <v/>
      </c>
      <c r="T135" s="60" t="str">
        <f>IF(ISBLANK('Master List'!Z262),"",'Master List'!Z262)</f>
        <v/>
      </c>
      <c r="U135" s="60" t="str">
        <f>IF(ISBLANK('Master List'!AA262),"",'Master List'!AA262)</f>
        <v/>
      </c>
      <c r="V135" s="60" t="str">
        <f>IF(ISBLANK('Master List'!AB262),"",'Master List'!AB262)</f>
        <v/>
      </c>
      <c r="W135" s="60" t="str">
        <f>IF(ISBLANK('Master List'!AC262),"",'Master List'!AC262)</f>
        <v/>
      </c>
      <c r="X135" s="60" t="str">
        <f>IF(ISBLANK('Master List'!AD262),"",'Master List'!AD262)</f>
        <v/>
      </c>
      <c r="Y135" s="60" t="str">
        <f>IF(ISBLANK('Master List'!AE262),"",'Master List'!AE262)</f>
        <v/>
      </c>
      <c r="Z135" s="60" t="str">
        <f>IF(ISBLANK('Master List'!AF262),"",'Master List'!AF262)</f>
        <v/>
      </c>
      <c r="AA135" s="60" t="str">
        <f>IF(ISBLANK('Master List'!Q262),"",'Master List'!Q262)</f>
        <v>Hamilton Lott (EVP)</v>
      </c>
      <c r="AB135" s="60" t="str">
        <f>IF(ISBLANK('Master List'!R262),"",'Master List'!R262)</f>
        <v/>
      </c>
      <c r="AC135" s="60" t="str">
        <f>IF(ISBLANK('Master List'!S262),"",'Master List'!S262)</f>
        <v/>
      </c>
      <c r="AD135" s="60" t="str">
        <f>IF(ISBLANK('Master List'!T262),"",'Master List'!T262)</f>
        <v/>
      </c>
      <c r="AE135" s="60" t="str">
        <f>IF(ISBLANK('Master List'!U262),"",'Master List'!U262)</f>
        <v>2100 Rexford Road, Charlotte NC 28211</v>
      </c>
      <c r="AF135" s="60" t="str">
        <f>IF(ISBLANK('Master List'!I262),"",'Master List'!I262)</f>
        <v>package sent 8/21/2000</v>
      </c>
      <c r="AG135" s="75"/>
      <c r="AH135" s="75"/>
      <c r="AI135" s="75"/>
      <c r="AJ135" s="75"/>
      <c r="AK135" s="75"/>
      <c r="AL135" s="75"/>
      <c r="AM135" s="75"/>
      <c r="AN135" s="75"/>
      <c r="AO135" s="75"/>
    </row>
    <row r="136" spans="1:41" ht="39.6" x14ac:dyDescent="0.25">
      <c r="A136" s="60" t="str">
        <f>IF(ISBLANK('Master List'!A265),"",'Master List'!A265)</f>
        <v>Occidental Chemical Corp. Does business under Equistar JV</v>
      </c>
      <c r="B136" s="60" t="str">
        <f>IF(ISBLANK('Master List'!C265),"",'Master List'!C265)</f>
        <v>Dead</v>
      </c>
      <c r="C136" s="60" t="str">
        <f>IF(ISBLANK('Master List'!H265),"",'Master List'!H265)</f>
        <v>dead</v>
      </c>
      <c r="D136" s="154" t="str">
        <f>IF(ISBLANK('Master List'!B265),"",'Master List'!B265)</f>
        <v>Top 200</v>
      </c>
      <c r="E136" s="60" t="str">
        <f>IF(ISBLANK('Master List'!G265),"",'Master List'!G265)</f>
        <v>NA</v>
      </c>
      <c r="F136" s="60" t="str">
        <f>IF(ISBLANK('Master List'!V265),"",'Master List'!V265)</f>
        <v/>
      </c>
      <c r="G136" s="60">
        <f>IF(ISBLANK('Master List'!D265),"",'Master List'!D265)</f>
        <v>36719</v>
      </c>
      <c r="H136" s="60">
        <f>IF(ISBLANK('Master List'!W265),"",'Master List'!W265)</f>
        <v>23.744</v>
      </c>
      <c r="I136" s="60" t="str">
        <f>IF(ISBLANK('Master List'!E265),"",'Master List'!E265)</f>
        <v>MS</v>
      </c>
      <c r="J136" s="60" t="str">
        <f>IF(ISBLANK('Master List'!K265),"",'Master List'!K265)</f>
        <v>Y</v>
      </c>
      <c r="K136" s="60" t="str">
        <f>IF(ISBLANK('Master List'!L265),"",'Master List'!L265)</f>
        <v>NO</v>
      </c>
      <c r="L136" s="60" t="str">
        <f>IF(ISBLANK('Master List'!M265),"",'Master List'!M265)</f>
        <v/>
      </c>
      <c r="M136" s="60" t="str">
        <f>IF(ISBLANK('Master List'!N265),"",'Master List'!N265)</f>
        <v/>
      </c>
      <c r="N136" s="60" t="str">
        <f>IF(ISBLANK('Master List'!O265),"",'Master List'!O265)</f>
        <v>OCCIDENTAL CHEM</v>
      </c>
      <c r="O136" s="60" t="str">
        <f>IF(ISBLANK('Master List'!P265),"",'Master List'!P265)</f>
        <v/>
      </c>
      <c r="P136" s="60" t="str">
        <f>IF(ISBLANK('Master List'!J265),"",'Master List'!J265)</f>
        <v/>
      </c>
      <c r="Q136" s="60" t="str">
        <f>IF(ISBLANK('Master List'!F265),"",'Master List'!F265)</f>
        <v/>
      </c>
      <c r="R136" s="60" t="str">
        <f>IF(ISBLANK('Master List'!X265),"",'Master List'!X265)</f>
        <v>NONE</v>
      </c>
      <c r="S136" s="60" t="str">
        <f>IF(ISBLANK('Master List'!Y265),"",'Master List'!Y265)</f>
        <v/>
      </c>
      <c r="T136" s="60">
        <f>IF(ISBLANK('Master List'!Z265),"",'Master List'!Z265)</f>
        <v>36090</v>
      </c>
      <c r="U136" s="60" t="str">
        <f>IF(ISBLANK('Master List'!AA265),"",'Master List'!AA265)</f>
        <v>Forward, EQ3120.1,  10,000MMBtu/day, Sept98-Aug99</v>
      </c>
      <c r="V136" s="60" t="str">
        <f>IF(ISBLANK('Master List'!AB265),"",'Master List'!AB265)</f>
        <v/>
      </c>
      <c r="W136" s="60" t="str">
        <f>IF(ISBLANK('Master List'!AC265),"",'Master List'!AC265)</f>
        <v/>
      </c>
      <c r="X136" s="60" t="str">
        <f>IF(ISBLANK('Master List'!AD265),"",'Master List'!AD265)</f>
        <v>O</v>
      </c>
      <c r="Y136" s="60" t="str">
        <f>IF(ISBLANK('Master List'!AE265),"",'Master List'!AE265)</f>
        <v/>
      </c>
      <c r="Z136" s="60" t="str">
        <f>IF(ISBLANK('Master List'!AF265),"",'Master List'!AF265)</f>
        <v>OXY USA INC</v>
      </c>
      <c r="AA136" s="60" t="str">
        <f>IF(ISBLANK('Master List'!Q265),"",'Master List'!Q265)</f>
        <v/>
      </c>
      <c r="AB136" s="60" t="str">
        <f>IF(ISBLANK('Master List'!R265),"",'Master List'!R265)</f>
        <v/>
      </c>
      <c r="AC136" s="60" t="str">
        <f>IF(ISBLANK('Master List'!S265),"",'Master List'!S265)</f>
        <v/>
      </c>
      <c r="AD136" s="60" t="str">
        <f>IF(ISBLANK('Master List'!T265),"",'Master List'!T265)</f>
        <v/>
      </c>
      <c r="AE136" s="60" t="str">
        <f>IF(ISBLANK('Master List'!U265),"",'Master List'!U265)</f>
        <v/>
      </c>
      <c r="AF136" s="60" t="str">
        <f>IF(ISBLANK('Master List'!I265),"",'Master List'!I265)</f>
        <v/>
      </c>
      <c r="AG136" s="75"/>
      <c r="AH136" s="75"/>
      <c r="AI136" s="75"/>
      <c r="AJ136" s="75"/>
      <c r="AK136" s="75"/>
      <c r="AL136" s="75"/>
      <c r="AM136" s="75"/>
      <c r="AN136" s="75"/>
      <c r="AO136" s="75"/>
    </row>
    <row r="137" spans="1:41" ht="39.6" x14ac:dyDescent="0.25">
      <c r="A137" s="60" t="str">
        <f>IF(ISBLANK('Master List'!A267),"",'Master List'!A267)</f>
        <v>OCI Wyoming LP</v>
      </c>
      <c r="B137" s="60" t="str">
        <f>IF(ISBLANK('Master List'!C267),"",'Master List'!C267)</f>
        <v>Waiting on CP</v>
      </c>
      <c r="C137" s="60" t="str">
        <f>IF(ISBLANK('Master List'!H267),"",'Master List'!H267)</f>
        <v>I have called and talked to Rick twice</v>
      </c>
      <c r="D137" s="154" t="str">
        <f>IF(ISBLANK('Master List'!B267),"",'Master List'!B267)</f>
        <v>Top 200</v>
      </c>
      <c r="E137" s="60" t="str">
        <f>IF(ISBLANK('Master List'!G267),"",'Master List'!G267)</f>
        <v>EOL</v>
      </c>
      <c r="F137" s="60" t="str">
        <f>IF(ISBLANK('Master List'!V267),"",'Master List'!V267)</f>
        <v/>
      </c>
      <c r="G137" s="60">
        <f>IF(ISBLANK('Master List'!D267),"",'Master List'!D267)</f>
        <v>36790</v>
      </c>
      <c r="H137" s="60">
        <f>IF(ISBLANK('Master List'!W267),"",'Master List'!W267)</f>
        <v>17.605</v>
      </c>
      <c r="I137" s="60" t="str">
        <f>IF(ISBLANK('Master List'!E267),"",'Master List'!E267)</f>
        <v>SW/LMO</v>
      </c>
      <c r="J137" s="60" t="str">
        <f>IF(ISBLANK('Master List'!K267),"",'Master List'!K267)</f>
        <v/>
      </c>
      <c r="K137" s="60" t="str">
        <f>IF(ISBLANK('Master List'!L267),"",'Master List'!L267)</f>
        <v>Sent application 7/10/00</v>
      </c>
      <c r="L137" s="60" t="str">
        <f>IF(ISBLANK('Master List'!M267),"",'Master List'!M267)</f>
        <v/>
      </c>
      <c r="M137" s="60" t="str">
        <f>IF(ISBLANK('Master List'!N267),"",'Master List'!N267)</f>
        <v/>
      </c>
      <c r="N137" s="60" t="str">
        <f>IF(ISBLANK('Master List'!O267),"",'Master List'!O267)</f>
        <v>NONE</v>
      </c>
      <c r="O137" s="60" t="str">
        <f>IF(ISBLANK('Master List'!P267),"",'Master List'!P267)</f>
        <v/>
      </c>
      <c r="P137" s="60" t="str">
        <f>IF(ISBLANK('Master List'!J267),"",'Master List'!J267)</f>
        <v>NO TRADES</v>
      </c>
      <c r="Q137" s="60" t="str">
        <f>IF(ISBLANK('Master List'!F267),"",'Master List'!F267)</f>
        <v>Bryan Hull</v>
      </c>
      <c r="R137" s="60" t="str">
        <f>IF(ISBLANK('Master List'!X267),"",'Master List'!X267)</f>
        <v/>
      </c>
      <c r="S137" s="60" t="str">
        <f>IF(ISBLANK('Master List'!Y267),"",'Master List'!Y267)</f>
        <v/>
      </c>
      <c r="T137" s="60" t="str">
        <f>IF(ISBLANK('Master List'!Z267),"",'Master List'!Z267)</f>
        <v/>
      </c>
      <c r="U137" s="60" t="str">
        <f>IF(ISBLANK('Master List'!AA267),"",'Master List'!AA267)</f>
        <v/>
      </c>
      <c r="V137" s="60" t="str">
        <f>IF(ISBLANK('Master List'!AB267),"",'Master List'!AB267)</f>
        <v/>
      </c>
      <c r="W137" s="60" t="str">
        <f>IF(ISBLANK('Master List'!AC267),"",'Master List'!AC267)</f>
        <v/>
      </c>
      <c r="X137" s="60" t="str">
        <f>IF(ISBLANK('Master List'!AD267),"",'Master List'!AD267)</f>
        <v>N</v>
      </c>
      <c r="Y137" s="60" t="str">
        <f>IF(ISBLANK('Master List'!AE267),"",'Master List'!AE267)</f>
        <v/>
      </c>
      <c r="Z137" s="60" t="str">
        <f>IF(ISBLANK('Master List'!AF267),"",'Master List'!AF267)</f>
        <v/>
      </c>
      <c r="AA137" s="60" t="str">
        <f>IF(ISBLANK('Master List'!Q267),"",'Master List'!Q267)</f>
        <v>Rick Lissa</v>
      </c>
      <c r="AB137" s="60" t="str">
        <f>IF(ISBLANK('Master List'!R267),"",'Master List'!R267)</f>
        <v>203-225-3132</v>
      </c>
      <c r="AC137" s="60" t="str">
        <f>IF(ISBLANK('Master List'!S267),"",'Master List'!S267)</f>
        <v>203-225-3199</v>
      </c>
      <c r="AD137" s="60" t="str">
        <f>IF(ISBLANK('Master List'!T267),"",'Master List'!T267)</f>
        <v/>
      </c>
      <c r="AE137" s="60" t="str">
        <f>IF(ISBLANK('Master List'!U267),"",'Master List'!U267)</f>
        <v/>
      </c>
      <c r="AF137" s="60" t="str">
        <f>IF(ISBLANK('Master List'!I267),"",'Master List'!I267)</f>
        <v xml:space="preserve"> 7/10 Sent e-mail application, Will complete and send back-His legal department is reviewing the forms-sounds apprehensive-gave him our legal contact</v>
      </c>
      <c r="AG137" s="75"/>
      <c r="AH137" s="75"/>
      <c r="AI137" s="75"/>
      <c r="AJ137" s="75"/>
      <c r="AK137" s="75"/>
      <c r="AL137" s="75"/>
      <c r="AM137" s="75"/>
      <c r="AN137" s="75"/>
      <c r="AO137" s="75"/>
    </row>
    <row r="138" spans="1:41" x14ac:dyDescent="0.25">
      <c r="A138" s="60" t="str">
        <f>IF(ISBLANK('Master List'!A268),"",'Master List'!A268)</f>
        <v>Olin Corp.(change acct rep)</v>
      </c>
      <c r="B138" s="60" t="str">
        <f>IF(ISBLANK('Master List'!C268),"",'Master List'!C268)</f>
        <v>Waiting on CP</v>
      </c>
      <c r="C138" s="60" t="str">
        <f>IF(ISBLANK('Master List'!H268),"",'Master List'!H268)</f>
        <v>I have called Steve three times</v>
      </c>
      <c r="D138" s="154" t="str">
        <f>IF(ISBLANK('Master List'!B268),"",'Master List'!B268)</f>
        <v>Top 200</v>
      </c>
      <c r="E138" s="60" t="str">
        <f>IF(ISBLANK('Master List'!G268),"",'Master List'!G268)</f>
        <v>EOL</v>
      </c>
      <c r="F138" s="60" t="str">
        <f>IF(ISBLANK('Master List'!V268),"",'Master List'!V268)</f>
        <v/>
      </c>
      <c r="G138" s="60">
        <f>IF(ISBLANK('Master List'!D268),"",'Master List'!D268)</f>
        <v>36790</v>
      </c>
      <c r="H138" s="60">
        <f>IF(ISBLANK('Master List'!W268),"",'Master List'!W268)</f>
        <v>13.499000000000001</v>
      </c>
      <c r="I138" s="60" t="str">
        <f>IF(ISBLANK('Master List'!E268),"",'Master List'!E268)</f>
        <v>JS</v>
      </c>
      <c r="J138" s="60" t="str">
        <f>IF(ISBLANK('Master List'!K268),"",'Master List'!K268)</f>
        <v>Y</v>
      </c>
      <c r="K138" s="60" t="str">
        <f>IF(ISBLANK('Master List'!L268),"",'Master List'!L268)</f>
        <v>NO</v>
      </c>
      <c r="L138" s="60" t="str">
        <f>IF(ISBLANK('Master List'!M268),"",'Master List'!M268)</f>
        <v/>
      </c>
      <c r="M138" s="60" t="str">
        <f>IF(ISBLANK('Master List'!N268),"",'Master List'!N268)</f>
        <v/>
      </c>
      <c r="N138" s="60" t="str">
        <f>IF(ISBLANK('Master List'!O268),"",'Master List'!O268)</f>
        <v/>
      </c>
      <c r="O138" s="60" t="str">
        <f>IF(ISBLANK('Master List'!P268),"",'Master List'!P268)</f>
        <v>OLIN</v>
      </c>
      <c r="P138" s="60" t="str">
        <f>IF(ISBLANK('Master List'!J268),"",'Master List'!J268)</f>
        <v/>
      </c>
      <c r="Q138" s="60" t="str">
        <f>IF(ISBLANK('Master List'!F268),"",'Master List'!F268)</f>
        <v>Bryan Hull</v>
      </c>
      <c r="R138" s="60" t="str">
        <f>IF(ISBLANK('Master List'!X268),"",'Master List'!X268)</f>
        <v>NO TRADES</v>
      </c>
      <c r="S138" s="60" t="str">
        <f>IF(ISBLANK('Master List'!Y268),"",'Master List'!Y268)</f>
        <v/>
      </c>
      <c r="T138" s="60" t="str">
        <f>IF(ISBLANK('Master List'!Z268),"",'Master List'!Z268)</f>
        <v/>
      </c>
      <c r="U138" s="60" t="str">
        <f>IF(ISBLANK('Master List'!AA268),"",'Master List'!AA268)</f>
        <v/>
      </c>
      <c r="V138" s="60" t="str">
        <f>IF(ISBLANK('Master List'!AB268),"",'Master List'!AB268)</f>
        <v/>
      </c>
      <c r="W138" s="60" t="str">
        <f>IF(ISBLANK('Master List'!AC268),"",'Master List'!AC268)</f>
        <v/>
      </c>
      <c r="X138" s="60" t="str">
        <f>IF(ISBLANK('Master List'!AD268),"",'Master List'!AD268)</f>
        <v/>
      </c>
      <c r="Y138" s="60" t="str">
        <f>IF(ISBLANK('Master List'!AE268),"",'Master List'!AE268)</f>
        <v>Y</v>
      </c>
      <c r="Z138" s="60" t="str">
        <f>IF(ISBLANK('Master List'!AF268),"",'Master List'!AF268)</f>
        <v/>
      </c>
      <c r="AA138" s="60" t="str">
        <f>IF(ISBLANK('Master List'!Q268),"",'Master List'!Q268)</f>
        <v>ERMS-ISDA MASTER</v>
      </c>
      <c r="AB138" s="60" t="str">
        <f>IF(ISBLANK('Master List'!R268),"",'Master List'!R268)</f>
        <v>Steve Johnson</v>
      </c>
      <c r="AC138" s="60" t="str">
        <f>IF(ISBLANK('Master List'!S268),"",'Master List'!S268)</f>
        <v>270-422-6601</v>
      </c>
      <c r="AD138" s="60" t="str">
        <f>IF(ISBLANK('Master List'!T268),"",'Master List'!T268)</f>
        <v/>
      </c>
      <c r="AE138" s="60" t="str">
        <f>IF(ISBLANK('Master List'!U268),"",'Master List'!U268)</f>
        <v/>
      </c>
      <c r="AF138" s="60" t="str">
        <f>IF(ISBLANK('Master List'!I268),"",'Master List'!I268)</f>
        <v>7/13/00 - Left message for Steve.-Left three messages for Steve</v>
      </c>
      <c r="AG138" s="75"/>
      <c r="AH138" s="75"/>
      <c r="AI138" s="75"/>
      <c r="AJ138" s="75"/>
      <c r="AK138" s="75"/>
      <c r="AL138" s="75"/>
      <c r="AM138" s="75"/>
      <c r="AN138" s="75"/>
      <c r="AO138" s="75"/>
    </row>
    <row r="139" spans="1:41" ht="39.6" x14ac:dyDescent="0.25">
      <c r="A139" s="60" t="str">
        <f>IF(ISBLANK('Master List'!A270),"",'Master List'!A270)</f>
        <v>Ormet Primary Aluminum Corp.</v>
      </c>
      <c r="B139" s="60" t="str">
        <f>IF(ISBLANK('Master List'!C270),"",'Master List'!C270)</f>
        <v>Execute ID</v>
      </c>
      <c r="C139" s="60" t="str">
        <f>IF(ISBLANK('Master List'!H270),"",'Master List'!H270)</f>
        <v>Talked to Mike three times</v>
      </c>
      <c r="D139" s="154" t="str">
        <f>IF(ISBLANK('Master List'!B270),"",'Master List'!B270)</f>
        <v>Top 200</v>
      </c>
      <c r="E139" s="60" t="str">
        <f>IF(ISBLANK('Master List'!G270),"",'Master List'!G270)</f>
        <v>EOL</v>
      </c>
      <c r="F139" s="60" t="str">
        <f>IF(ISBLANK('Master List'!V270),"",'Master List'!V270)</f>
        <v/>
      </c>
      <c r="G139" s="60">
        <f>IF(ISBLANK('Master List'!D270),"",'Master List'!D270)</f>
        <v>36790</v>
      </c>
      <c r="H139" s="60">
        <f>IF(ISBLANK('Master List'!W270),"",'Master List'!W270)</f>
        <v>19.239999999999998</v>
      </c>
      <c r="I139" s="60" t="str">
        <f>IF(ISBLANK('Master List'!E270),"",'Master List'!E270)</f>
        <v>CAB/JF</v>
      </c>
      <c r="J139" s="60" t="str">
        <f>IF(ISBLANK('Master List'!K270),"",'Master List'!K270)</f>
        <v>Y</v>
      </c>
      <c r="K139" s="60" t="str">
        <f>IF(ISBLANK('Master List'!L270),"",'Master List'!L270)</f>
        <v>Execute ID</v>
      </c>
      <c r="L139" s="60" t="str">
        <f>IF(ISBLANK('Master List'!M270),"",'Master List'!M270)</f>
        <v/>
      </c>
      <c r="M139" s="60" t="str">
        <f>IF(ISBLANK('Master List'!N270),"",'Master List'!N270)</f>
        <v/>
      </c>
      <c r="N139" s="60" t="str">
        <f>IF(ISBLANK('Master List'!O270),"",'Master List'!O270)</f>
        <v>ORMET</v>
      </c>
      <c r="O139" s="60" t="str">
        <f>IF(ISBLANK('Master List'!P270),"",'Master List'!P270)</f>
        <v/>
      </c>
      <c r="P139" s="60" t="str">
        <f>IF(ISBLANK('Master List'!J270),"",'Master List'!J270)</f>
        <v/>
      </c>
      <c r="Q139" s="60" t="str">
        <f>IF(ISBLANK('Master List'!F270),"",'Master List'!F270)</f>
        <v>Bryan Hull</v>
      </c>
      <c r="R139" s="60" t="str">
        <f>IF(ISBLANK('Master List'!X270),"",'Master List'!X270)</f>
        <v>NONE</v>
      </c>
      <c r="S139" s="60" t="str">
        <f>IF(ISBLANK('Master List'!Y270),"",'Master List'!Y270)</f>
        <v/>
      </c>
      <c r="T139" s="60">
        <f>IF(ISBLANK('Master List'!Z270),"",'Master List'!Z270)</f>
        <v>36368</v>
      </c>
      <c r="U139" s="60" t="str">
        <f>IF(ISBLANK('Master List'!AA270),"",'Master List'!AA270)</f>
        <v>Forward, EZ6311.1,  2,200MMBtu/day, Aug99</v>
      </c>
      <c r="V139" s="60" t="str">
        <f>IF(ISBLANK('Master List'!AB270),"",'Master List'!AB270)</f>
        <v/>
      </c>
      <c r="W139" s="60" t="str">
        <f>IF(ISBLANK('Master List'!AC270),"",'Master List'!AC270)</f>
        <v/>
      </c>
      <c r="X139" s="60" t="str">
        <f>IF(ISBLANK('Master List'!AD270),"",'Master List'!AD270)</f>
        <v>N</v>
      </c>
      <c r="Y139" s="60" t="str">
        <f>IF(ISBLANK('Master List'!AE270),"",'Master List'!AE270)</f>
        <v/>
      </c>
      <c r="Z139" s="60" t="str">
        <f>IF(ISBLANK('Master List'!AF270),"",'Master List'!AF270)</f>
        <v/>
      </c>
      <c r="AA139" s="60" t="str">
        <f>IF(ISBLANK('Master List'!Q270),"",'Master List'!Q270)</f>
        <v>Mike Cesario</v>
      </c>
      <c r="AB139" s="60" t="str">
        <f>IF(ISBLANK('Master List'!R270),"",'Master List'!R270)</f>
        <v>304-234-3954</v>
      </c>
      <c r="AC139" s="60" t="str">
        <f>IF(ISBLANK('Master List'!S270),"",'Master List'!S270)</f>
        <v>304-234-3951</v>
      </c>
      <c r="AD139" s="60" t="str">
        <f>IF(ISBLANK('Master List'!T270),"",'Master List'!T270)</f>
        <v>mcesario@ormet.com</v>
      </c>
      <c r="AE139" s="60" t="str">
        <f>IF(ISBLANK('Master List'!U270),"",'Master List'!U270)</f>
        <v>1233 Main Street Wheeling W Va 26003</v>
      </c>
      <c r="AF139" s="60" t="str">
        <f>IF(ISBLANK('Master List'!I270),"",'Master List'!I270)</f>
        <v>Credit Reviewing--7/14 Jennifer Fraser verified trader ~ 7/17/00.  Harry/Bryan EOL Mktg.  Has guest ID--7/19/00.  Execute ID sent 8/4/00-Made sure he got his ID, and talked later to him about Phase 2, he has had some problems, but we have most of them worked out</v>
      </c>
      <c r="AG139" s="75"/>
      <c r="AH139" s="75"/>
      <c r="AI139" s="75"/>
      <c r="AJ139" s="75"/>
      <c r="AK139" s="75"/>
      <c r="AL139" s="75"/>
      <c r="AM139" s="75"/>
      <c r="AN139" s="75"/>
      <c r="AO139" s="75"/>
    </row>
    <row r="140" spans="1:41" ht="39.6" x14ac:dyDescent="0.25">
      <c r="A140" s="60" t="str">
        <f>IF(ISBLANK('Master List'!A271),"",'Master List'!A271)</f>
        <v>Owens-Corning Fiberglass Corp</v>
      </c>
      <c r="B140" s="60" t="str">
        <f>IF(ISBLANK('Master List'!C271),"",'Master List'!C271)</f>
        <v>EES</v>
      </c>
      <c r="C140" s="60" t="str">
        <f>IF(ISBLANK('Master List'!H271),"",'Master List'!H271)</f>
        <v>EOL to Call EES about CP</v>
      </c>
      <c r="D140" s="154" t="str">
        <f>IF(ISBLANK('Master List'!B271),"",'Master List'!B271)</f>
        <v>Top 200</v>
      </c>
      <c r="E140" s="60" t="str">
        <f>IF(ISBLANK('Master List'!G271),"",'Master List'!G271)</f>
        <v>EOL</v>
      </c>
      <c r="F140" s="60" t="str">
        <f>IF(ISBLANK('Master List'!V271),"",'Master List'!V271)</f>
        <v/>
      </c>
      <c r="G140" s="60">
        <f>IF(ISBLANK('Master List'!D271),"",'Master List'!D271)</f>
        <v>0</v>
      </c>
      <c r="H140" s="60">
        <f>IF(ISBLANK('Master List'!W271),"",'Master List'!W271)</f>
        <v>13.677</v>
      </c>
      <c r="I140" s="60" t="str">
        <f>IF(ISBLANK('Master List'!E271),"",'Master List'!E271)</f>
        <v>EES</v>
      </c>
      <c r="J140" s="60" t="str">
        <f>IF(ISBLANK('Master List'!K271),"",'Master List'!K271)</f>
        <v/>
      </c>
      <c r="K140" s="60" t="str">
        <f>IF(ISBLANK('Master List'!L271),"",'Master List'!L271)</f>
        <v>NO</v>
      </c>
      <c r="L140" s="60" t="str">
        <f>IF(ISBLANK('Master List'!M271),"",'Master List'!M271)</f>
        <v/>
      </c>
      <c r="M140" s="60" t="str">
        <f>IF(ISBLANK('Master List'!N271),"",'Master List'!N271)</f>
        <v/>
      </c>
      <c r="N140" s="60" t="str">
        <f>IF(ISBLANK('Master List'!O271),"",'Master List'!O271)</f>
        <v>OWENS-CORNING</v>
      </c>
      <c r="O140" s="60" t="str">
        <f>IF(ISBLANK('Master List'!P271),"",'Master List'!P271)</f>
        <v/>
      </c>
      <c r="P140" s="60" t="str">
        <f>IF(ISBLANK('Master List'!J271),"",'Master List'!J271)</f>
        <v/>
      </c>
      <c r="Q140" s="60" t="str">
        <f>IF(ISBLANK('Master List'!F271),"",'Master List'!F271)</f>
        <v/>
      </c>
      <c r="R140" s="60" t="str">
        <f>IF(ISBLANK('Master List'!X271),"",'Master List'!X271)</f>
        <v>NO FINANCIAL TRADES</v>
      </c>
      <c r="S140" s="60" t="str">
        <f>IF(ISBLANK('Master List'!Y271),"",'Master List'!Y271)</f>
        <v/>
      </c>
      <c r="T140" s="60">
        <f>IF(ISBLANK('Master List'!Z271),"",'Master List'!Z271)</f>
        <v>35362</v>
      </c>
      <c r="U140" s="60" t="str">
        <f>IF(ISBLANK('Master List'!AA271),"",'Master List'!AA271)</f>
        <v>E61848.3, Forward, 418 MMBtu/day, Nov96-Oct97</v>
      </c>
      <c r="V140" s="60" t="str">
        <f>IF(ISBLANK('Master List'!AB271),"",'Master List'!AB271)</f>
        <v/>
      </c>
      <c r="W140" s="60" t="str">
        <f>IF(ISBLANK('Master List'!AC271),"",'Master List'!AC271)</f>
        <v/>
      </c>
      <c r="X140" s="60" t="str">
        <f>IF(ISBLANK('Master List'!AD271),"",'Master List'!AD271)</f>
        <v>N</v>
      </c>
      <c r="Y140" s="60" t="str">
        <f>IF(ISBLANK('Master List'!AE271),"",'Master List'!AE271)</f>
        <v/>
      </c>
      <c r="Z140" s="60" t="str">
        <f>IF(ISBLANK('Master List'!AF271),"",'Master List'!AF271)</f>
        <v/>
      </c>
      <c r="AA140" s="60" t="str">
        <f>IF(ISBLANK('Master List'!Q271),"",'Master List'!Q271)</f>
        <v/>
      </c>
      <c r="AB140" s="60" t="str">
        <f>IF(ISBLANK('Master List'!R271),"",'Master List'!R271)</f>
        <v/>
      </c>
      <c r="AC140" s="60" t="str">
        <f>IF(ISBLANK('Master List'!S271),"",'Master List'!S271)</f>
        <v/>
      </c>
      <c r="AD140" s="60" t="str">
        <f>IF(ISBLANK('Master List'!T271),"",'Master List'!T271)</f>
        <v/>
      </c>
      <c r="AE140" s="60" t="str">
        <f>IF(ISBLANK('Master List'!U271),"",'Master List'!U271)</f>
        <v/>
      </c>
      <c r="AF140" s="60" t="str">
        <f>IF(ISBLANK('Master List'!I271),"",'Master List'!I271)</f>
        <v/>
      </c>
      <c r="AG140" s="75"/>
      <c r="AH140" s="75"/>
      <c r="AI140" s="75"/>
      <c r="AJ140" s="75"/>
      <c r="AK140" s="75"/>
      <c r="AL140" s="75"/>
      <c r="AM140" s="75"/>
      <c r="AN140" s="75"/>
      <c r="AO140" s="75"/>
    </row>
    <row r="141" spans="1:41" ht="39.6" x14ac:dyDescent="0.25">
      <c r="A141" s="60" t="str">
        <f>IF(ISBLANK('Master List'!A272),"",'Master List'!A272)</f>
        <v>Owens-Illinois Inc</v>
      </c>
      <c r="B141" s="60" t="str">
        <f>IF(ISBLANK('Master List'!C272),"",'Master List'!C272)</f>
        <v>EES</v>
      </c>
      <c r="C141" s="60" t="str">
        <f>IF(ISBLANK('Master List'!H272),"",'Master List'!H272)</f>
        <v>EOL to Call EES about CP</v>
      </c>
      <c r="D141" s="154" t="str">
        <f>IF(ISBLANK('Master List'!B272),"",'Master List'!B272)</f>
        <v>Top 200</v>
      </c>
      <c r="E141" s="60" t="str">
        <f>IF(ISBLANK('Master List'!G272),"",'Master List'!G272)</f>
        <v>EOL</v>
      </c>
      <c r="F141" s="60" t="str">
        <f>IF(ISBLANK('Master List'!V272),"",'Master List'!V272)</f>
        <v/>
      </c>
      <c r="G141" s="60">
        <f>IF(ISBLANK('Master List'!D272),"",'Master List'!D272)</f>
        <v>0</v>
      </c>
      <c r="H141" s="60">
        <f>IF(ISBLANK('Master List'!W272),"",'Master List'!W272)</f>
        <v>23.716000000000001</v>
      </c>
      <c r="I141" s="60" t="str">
        <f>IF(ISBLANK('Master List'!E272),"",'Master List'!E272)</f>
        <v>EES</v>
      </c>
      <c r="J141" s="60" t="str">
        <f>IF(ISBLANK('Master List'!K272),"",'Master List'!K272)</f>
        <v>Y</v>
      </c>
      <c r="K141" s="60" t="str">
        <f>IF(ISBLANK('Master List'!L272),"",'Master List'!L272)</f>
        <v>NO</v>
      </c>
      <c r="L141" s="60" t="str">
        <f>IF(ISBLANK('Master List'!M272),"",'Master List'!M272)</f>
        <v/>
      </c>
      <c r="M141" s="60" t="str">
        <f>IF(ISBLANK('Master List'!N272),"",'Master List'!N272)</f>
        <v/>
      </c>
      <c r="N141" s="60" t="str">
        <f>IF(ISBLANK('Master List'!O272),"",'Master List'!O272)</f>
        <v>OWENSILLINO</v>
      </c>
      <c r="O141" s="60" t="str">
        <f>IF(ISBLANK('Master List'!P272),"",'Master List'!P272)</f>
        <v/>
      </c>
      <c r="P141" s="60" t="str">
        <f>IF(ISBLANK('Master List'!J272),"",'Master List'!J272)</f>
        <v>NO TRADES</v>
      </c>
      <c r="Q141" s="60" t="str">
        <f>IF(ISBLANK('Master List'!F272),"",'Master List'!F272)</f>
        <v/>
      </c>
      <c r="R141" s="60" t="str">
        <f>IF(ISBLANK('Master List'!X272),"",'Master List'!X272)</f>
        <v/>
      </c>
      <c r="S141" s="60" t="str">
        <f>IF(ISBLANK('Master List'!Y272),"",'Master List'!Y272)</f>
        <v/>
      </c>
      <c r="T141" s="60" t="str">
        <f>IF(ISBLANK('Master List'!Z272),"",'Master List'!Z272)</f>
        <v/>
      </c>
      <c r="U141" s="60" t="str">
        <f>IF(ISBLANK('Master List'!AA272),"",'Master List'!AA272)</f>
        <v/>
      </c>
      <c r="V141" s="60" t="str">
        <f>IF(ISBLANK('Master List'!AB272),"",'Master List'!AB272)</f>
        <v/>
      </c>
      <c r="W141" s="60" t="str">
        <f>IF(ISBLANK('Master List'!AC272),"",'Master List'!AC272)</f>
        <v/>
      </c>
      <c r="X141" s="60" t="str">
        <f>IF(ISBLANK('Master List'!AD272),"",'Master List'!AD272)</f>
        <v>P</v>
      </c>
      <c r="Y141" s="60" t="str">
        <f>IF(ISBLANK('Master List'!AE272),"",'Master List'!AE272)</f>
        <v/>
      </c>
      <c r="Z141" s="60" t="str">
        <f>IF(ISBLANK('Master List'!AF272),"",'Master List'!AF272)</f>
        <v>DRAFT SENT ON 6/6/97.  BERNEY AUCOIN, DAVID VITRELLA, ANITA FAM, MARIE HEARD.</v>
      </c>
      <c r="AA141" s="60" t="str">
        <f>IF(ISBLANK('Master List'!Q272),"",'Master List'!Q272)</f>
        <v/>
      </c>
      <c r="AB141" s="60" t="str">
        <f>IF(ISBLANK('Master List'!R272),"",'Master List'!R272)</f>
        <v/>
      </c>
      <c r="AC141" s="60" t="str">
        <f>IF(ISBLANK('Master List'!S272),"",'Master List'!S272)</f>
        <v/>
      </c>
      <c r="AD141" s="60" t="str">
        <f>IF(ISBLANK('Master List'!T272),"",'Master List'!T272)</f>
        <v/>
      </c>
      <c r="AE141" s="60" t="str">
        <f>IF(ISBLANK('Master List'!U272),"",'Master List'!U272)</f>
        <v/>
      </c>
      <c r="AF141" s="60" t="str">
        <f>IF(ISBLANK('Master List'!I272),"",'Master List'!I272)</f>
        <v/>
      </c>
      <c r="AG141" s="75"/>
      <c r="AH141" s="75"/>
      <c r="AI141" s="75"/>
      <c r="AJ141" s="75"/>
      <c r="AK141" s="75"/>
      <c r="AL141" s="75"/>
      <c r="AM141" s="75"/>
      <c r="AN141" s="75"/>
      <c r="AO141" s="75"/>
    </row>
    <row r="142" spans="1:41" ht="39.6" x14ac:dyDescent="0.25">
      <c r="A142" s="60" t="str">
        <f>IF(ISBLANK('Master List'!A273),"",'Master List'!A273)</f>
        <v>Owens-Illinois Inc (Part of Owens Corning outsource deal)</v>
      </c>
      <c r="B142" s="60" t="str">
        <f>IF(ISBLANK('Master List'!C273),"",'Master List'!C273)</f>
        <v>Dead</v>
      </c>
      <c r="C142" s="60" t="str">
        <f>IF(ISBLANK('Master List'!H273),"",'Master List'!H273)</f>
        <v>Duplicate</v>
      </c>
      <c r="D142" s="154" t="str">
        <f>IF(ISBLANK('Master List'!B273),"",'Master List'!B273)</f>
        <v>Top 200</v>
      </c>
      <c r="E142" s="60" t="str">
        <f>IF(ISBLANK('Master List'!G273),"",'Master List'!G273)</f>
        <v>NA</v>
      </c>
      <c r="F142" s="60" t="str">
        <f>IF(ISBLANK('Master List'!V273),"",'Master List'!V273)</f>
        <v/>
      </c>
      <c r="G142" s="60">
        <f>IF(ISBLANK('Master List'!D273),"",'Master List'!D273)</f>
        <v>36726</v>
      </c>
      <c r="H142" s="60">
        <f>IF(ISBLANK('Master List'!W273),"",'Master List'!W273)</f>
        <v>16.606999999999999</v>
      </c>
      <c r="I142" s="60" t="str">
        <f>IF(ISBLANK('Master List'!E273),"",'Master List'!E273)</f>
        <v>SW/LMO</v>
      </c>
      <c r="J142" s="60" t="str">
        <f>IF(ISBLANK('Master List'!K273),"",'Master List'!K273)</f>
        <v/>
      </c>
      <c r="K142" s="60" t="str">
        <f>IF(ISBLANK('Master List'!L273),"",'Master List'!L273)</f>
        <v>Sent application 7/11</v>
      </c>
      <c r="L142" s="60" t="str">
        <f>IF(ISBLANK('Master List'!M273),"",'Master List'!M273)</f>
        <v/>
      </c>
      <c r="M142" s="60" t="str">
        <f>IF(ISBLANK('Master List'!N273),"",'Master List'!N273)</f>
        <v/>
      </c>
      <c r="N142" s="60" t="str">
        <f>IF(ISBLANK('Master List'!O273),"",'Master List'!O273)</f>
        <v>OWENSBROCKWGLAC</v>
      </c>
      <c r="O142" s="60" t="str">
        <f>IF(ISBLANK('Master List'!P273),"",'Master List'!P273)</f>
        <v/>
      </c>
      <c r="P142" s="60" t="str">
        <f>IF(ISBLANK('Master List'!J273),"",'Master List'!J273)</f>
        <v>NO TRADES</v>
      </c>
      <c r="Q142" s="60" t="str">
        <f>IF(ISBLANK('Master List'!F273),"",'Master List'!F273)</f>
        <v/>
      </c>
      <c r="R142" s="60" t="str">
        <f>IF(ISBLANK('Master List'!X273),"",'Master List'!X273)</f>
        <v/>
      </c>
      <c r="S142" s="60" t="str">
        <f>IF(ISBLANK('Master List'!Y273),"",'Master List'!Y273)</f>
        <v/>
      </c>
      <c r="T142" s="60" t="str">
        <f>IF(ISBLANK('Master List'!Z273),"",'Master List'!Z273)</f>
        <v/>
      </c>
      <c r="U142" s="60" t="str">
        <f>IF(ISBLANK('Master List'!AA273),"",'Master List'!AA273)</f>
        <v/>
      </c>
      <c r="V142" s="60" t="str">
        <f>IF(ISBLANK('Master List'!AB273),"",'Master List'!AB273)</f>
        <v/>
      </c>
      <c r="W142" s="60" t="str">
        <f>IF(ISBLANK('Master List'!AC273),"",'Master List'!AC273)</f>
        <v/>
      </c>
      <c r="X142" s="60" t="str">
        <f>IF(ISBLANK('Master List'!AD273),"",'Master List'!AD273)</f>
        <v>N</v>
      </c>
      <c r="Y142" s="60" t="str">
        <f>IF(ISBLANK('Master List'!AE273),"",'Master List'!AE273)</f>
        <v/>
      </c>
      <c r="Z142" s="60" t="str">
        <f>IF(ISBLANK('Master List'!AF273),"",'Master List'!AF273)</f>
        <v/>
      </c>
      <c r="AA142" s="60" t="str">
        <f>IF(ISBLANK('Master List'!Q273),"",'Master List'!Q273)</f>
        <v>Patty Howser</v>
      </c>
      <c r="AB142" s="60" t="str">
        <f>IF(ISBLANK('Master List'!R273),"",'Master List'!R273)</f>
        <v>419-247-5000</v>
      </c>
      <c r="AC142" s="60" t="str">
        <f>IF(ISBLANK('Master List'!S273),"",'Master List'!S273)</f>
        <v>419-247-1014</v>
      </c>
      <c r="AD142" s="60" t="str">
        <f>IF(ISBLANK('Master List'!T273),"",'Master List'!T273)</f>
        <v/>
      </c>
      <c r="AE142" s="60" t="str">
        <f>IF(ISBLANK('Master List'!U273),"",'Master List'!U273)</f>
        <v/>
      </c>
      <c r="AF142" s="60" t="str">
        <f>IF(ISBLANK('Master List'!I273),"",'Master List'!I273)</f>
        <v>7/19 LM</v>
      </c>
      <c r="AG142" s="75"/>
      <c r="AH142" s="75"/>
      <c r="AI142" s="75"/>
      <c r="AJ142" s="75"/>
      <c r="AK142" s="75"/>
      <c r="AL142" s="75"/>
      <c r="AM142" s="75"/>
      <c r="AN142" s="75"/>
      <c r="AO142" s="75"/>
    </row>
    <row r="143" spans="1:41" x14ac:dyDescent="0.25">
      <c r="A143" s="60" t="str">
        <f>IF(ISBLANK('Master List'!A277),"",'Master List'!A277)</f>
        <v>Pasadena Paper Co.</v>
      </c>
      <c r="B143" s="60" t="str">
        <f>IF(ISBLANK('Master List'!C277),"",'Master List'!C277)</f>
        <v>clickpaper.com</v>
      </c>
      <c r="C143" s="60" t="str">
        <f>IF(ISBLANK('Master List'!H277),"",'Master List'!H277)</f>
        <v>9/11 got guest id, will fill out forms</v>
      </c>
      <c r="D143" s="154" t="str">
        <f>IF(ISBLANK('Master List'!B277),"",'Master List'!B277)</f>
        <v>Top 200</v>
      </c>
      <c r="E143" s="60" t="str">
        <f>IF(ISBLANK('Master List'!G277),"",'Master List'!G277)</f>
        <v>NA</v>
      </c>
      <c r="F143" s="60" t="str">
        <f>IF(ISBLANK('Master List'!V277),"",'Master List'!V277)</f>
        <v>**</v>
      </c>
      <c r="G143" s="60">
        <f>IF(ISBLANK('Master List'!D277),"",'Master List'!D277)</f>
        <v>36718</v>
      </c>
      <c r="H143" s="60">
        <f>IF(ISBLANK('Master List'!W277),"",'Master List'!W277)</f>
        <v>17.396999999999998</v>
      </c>
      <c r="I143" s="60" t="str">
        <f>IF(ISBLANK('Master List'!E277),"",'Master List'!E277)</f>
        <v>JF</v>
      </c>
      <c r="J143" s="60" t="str">
        <f>IF(ISBLANK('Master List'!K277),"",'Master List'!K277)</f>
        <v/>
      </c>
      <c r="K143" s="60" t="str">
        <f>IF(ISBLANK('Master List'!L277),"",'Master List'!L277)</f>
        <v>NO</v>
      </c>
      <c r="L143" s="60" t="str">
        <f>IF(ISBLANK('Master List'!M277),"",'Master List'!M277)</f>
        <v/>
      </c>
      <c r="M143" s="60" t="str">
        <f>IF(ISBLANK('Master List'!N277),"",'Master List'!N277)</f>
        <v/>
      </c>
      <c r="N143" s="60" t="str">
        <f>IF(ISBLANK('Master List'!O277),"",'Master List'!O277)</f>
        <v>NONE</v>
      </c>
      <c r="O143" s="60" t="str">
        <f>IF(ISBLANK('Master List'!P277),"",'Master List'!P277)</f>
        <v/>
      </c>
      <c r="P143" s="60" t="str">
        <f>IF(ISBLANK('Master List'!J277),"",'Master List'!J277)</f>
        <v>NO TRADES</v>
      </c>
      <c r="Q143" s="60" t="str">
        <f>IF(ISBLANK('Master List'!F277),"",'Master List'!F277)</f>
        <v>Harry Bucalo</v>
      </c>
      <c r="R143" s="60" t="str">
        <f>IF(ISBLANK('Master List'!X277),"",'Master List'!X277)</f>
        <v/>
      </c>
      <c r="S143" s="60" t="str">
        <f>IF(ISBLANK('Master List'!Y277),"",'Master List'!Y277)</f>
        <v/>
      </c>
      <c r="T143" s="60" t="str">
        <f>IF(ISBLANK('Master List'!Z277),"",'Master List'!Z277)</f>
        <v/>
      </c>
      <c r="U143" s="60" t="str">
        <f>IF(ISBLANK('Master List'!AA277),"",'Master List'!AA277)</f>
        <v/>
      </c>
      <c r="V143" s="60" t="str">
        <f>IF(ISBLANK('Master List'!AB277),"",'Master List'!AB277)</f>
        <v/>
      </c>
      <c r="W143" s="60" t="str">
        <f>IF(ISBLANK('Master List'!AC277),"",'Master List'!AC277)</f>
        <v/>
      </c>
      <c r="X143" s="60" t="str">
        <f>IF(ISBLANK('Master List'!AD277),"",'Master List'!AD277)</f>
        <v>N</v>
      </c>
      <c r="Y143" s="60" t="str">
        <f>IF(ISBLANK('Master List'!AE277),"",'Master List'!AE277)</f>
        <v/>
      </c>
      <c r="Z143" s="60" t="str">
        <f>IF(ISBLANK('Master List'!AF277),"",'Master List'!AF277)</f>
        <v/>
      </c>
      <c r="AA143" s="60" t="str">
        <f>IF(ISBLANK('Master List'!Q277),"",'Master List'!Q277)</f>
        <v>John Cowan</v>
      </c>
      <c r="AB143" s="60" t="str">
        <f>IF(ISBLANK('Master List'!R277),"",'Master List'!R277)</f>
        <v>713-475-6270</v>
      </c>
      <c r="AC143" s="60" t="str">
        <f>IF(ISBLANK('Master List'!S277),"",'Master List'!S277)</f>
        <v/>
      </c>
      <c r="AD143" s="60" t="str">
        <f>IF(ISBLANK('Master List'!T277),"",'Master List'!T277)</f>
        <v/>
      </c>
      <c r="AE143" s="60" t="str">
        <f>IF(ISBLANK('Master List'!U277),"",'Master List'!U277)</f>
        <v/>
      </c>
      <c r="AF143" s="60" t="str">
        <f>IF(ISBLANK('Master List'!I277),"",'Master List'!I277)</f>
        <v/>
      </c>
      <c r="AG143" s="75"/>
      <c r="AH143" s="75"/>
      <c r="AI143" s="75"/>
      <c r="AJ143" s="75"/>
      <c r="AK143" s="75"/>
      <c r="AL143" s="75"/>
      <c r="AM143" s="75"/>
      <c r="AN143" s="75"/>
      <c r="AO143" s="75"/>
    </row>
    <row r="144" spans="1:41" ht="39.6" x14ac:dyDescent="0.25">
      <c r="A144" s="60" t="str">
        <f>IF(ISBLANK('Master List'!A278),"",'Master List'!A278)</f>
        <v>PCS Nitrogen Fertilizer, L.P.</v>
      </c>
      <c r="B144" s="60" t="str">
        <f>IF(ISBLANK('Master List'!C278),"",'Master List'!C278)</f>
        <v>Execute ID</v>
      </c>
      <c r="C144" s="60" t="str">
        <f>IF(ISBLANK('Master List'!H278),"",'Master List'!H278)</f>
        <v>9/22 spoke to contact today to help set up filters.</v>
      </c>
      <c r="D144" s="154" t="str">
        <f>IF(ISBLANK('Master List'!B278),"",'Master List'!B278)</f>
        <v>Top 200</v>
      </c>
      <c r="E144" s="60" t="str">
        <f>IF(ISBLANK('Master List'!G278),"",'Master List'!G278)</f>
        <v>EOL</v>
      </c>
      <c r="F144" s="60" t="str">
        <f>IF(ISBLANK('Master List'!V278),"",'Master List'!V278)</f>
        <v/>
      </c>
      <c r="G144" s="60">
        <f>IF(ISBLANK('Master List'!D278),"",'Master List'!D278)</f>
        <v>36740</v>
      </c>
      <c r="H144" s="60">
        <f>IF(ISBLANK('Master List'!W278),"",'Master List'!W278)</f>
        <v>107.446</v>
      </c>
      <c r="I144" s="60" t="str">
        <f>IF(ISBLANK('Master List'!E278),"",'Master List'!E278)</f>
        <v>CAB/CA</v>
      </c>
      <c r="J144" s="60" t="str">
        <f>IF(ISBLANK('Master List'!K278),"",'Master List'!K278)</f>
        <v/>
      </c>
      <c r="K144" s="60" t="str">
        <f>IF(ISBLANK('Master List'!L278),"",'Master List'!L278)</f>
        <v>Execute ID (9/15/99)</v>
      </c>
      <c r="L144" s="60" t="str">
        <f>IF(ISBLANK('Master List'!M278),"",'Master List'!M278)</f>
        <v/>
      </c>
      <c r="M144" s="60" t="str">
        <f>IF(ISBLANK('Master List'!N278),"",'Master List'!N278)</f>
        <v/>
      </c>
      <c r="N144" s="60" t="str">
        <f>IF(ISBLANK('Master List'!O278),"",'Master List'!O278)</f>
        <v>PCSNITFER</v>
      </c>
      <c r="O144" s="60" t="str">
        <f>IF(ISBLANK('Master List'!P278),"",'Master List'!P278)</f>
        <v/>
      </c>
      <c r="P144" s="60" t="str">
        <f>IF(ISBLANK('Master List'!J278),"",'Master List'!J278)</f>
        <v/>
      </c>
      <c r="Q144" s="60" t="str">
        <f>IF(ISBLANK('Master List'!F278),"",'Master List'!F278)</f>
        <v>Harry Bucalo</v>
      </c>
      <c r="R144" s="60">
        <f>IF(ISBLANK('Master List'!X278),"",'Master List'!X278)</f>
        <v>36657</v>
      </c>
      <c r="S144" s="60" t="str">
        <f>IF(ISBLANK('Master List'!Y278),"",'Master List'!Y278)</f>
        <v>NH7570.1, Swap, 5,000 Mmbtu/day, June2000</v>
      </c>
      <c r="T144" s="60">
        <f>IF(ISBLANK('Master List'!Z278),"",'Master List'!Z278)</f>
        <v>36570</v>
      </c>
      <c r="U144" s="60" t="str">
        <f>IF(ISBLANK('Master List'!AA278),"",'Master List'!AA278)</f>
        <v>N97358.2, Forward, NG, March 2000, 25,000MMBtu/day</v>
      </c>
      <c r="V144" s="60" t="str">
        <f>IF(ISBLANK('Master List'!AB278),"",'Master List'!AB278)</f>
        <v/>
      </c>
      <c r="W144" s="60" t="str">
        <f>IF(ISBLANK('Master List'!AC278),"",'Master List'!AC278)</f>
        <v/>
      </c>
      <c r="X144" s="60" t="str">
        <f>IF(ISBLANK('Master List'!AD278),"",'Master List'!AD278)</f>
        <v>N</v>
      </c>
      <c r="Y144" s="60" t="str">
        <f>IF(ISBLANK('Master List'!AE278),"",'Master List'!AE278)</f>
        <v/>
      </c>
      <c r="Z144" s="60" t="str">
        <f>IF(ISBLANK('Master List'!AF278),"",'Master List'!AF278)</f>
        <v/>
      </c>
      <c r="AA144" s="60" t="str">
        <f>IF(ISBLANK('Master List'!Q278),"",'Master List'!Q278)</f>
        <v>Audrea Hill (replaced Ray Culvar)</v>
      </c>
      <c r="AB144" s="60" t="str">
        <f>IF(ISBLANK('Master List'!R278),"",'Master List'!R278)</f>
        <v/>
      </c>
      <c r="AC144" s="60" t="str">
        <f>IF(ISBLANK('Master List'!S278),"",'Master List'!S278)</f>
        <v/>
      </c>
      <c r="AD144" s="60" t="str">
        <f>IF(ISBLANK('Master List'!T278),"",'Master List'!T278)</f>
        <v/>
      </c>
      <c r="AE144" s="60" t="str">
        <f>IF(ISBLANK('Master List'!U278),"",'Master List'!U278)</f>
        <v/>
      </c>
      <c r="AF144" s="60" t="str">
        <f>IF(ISBLANK('Master List'!I278),"",'Master List'!I278)</f>
        <v>Master ID Mailed.  Audrea Hill replaced Ray Culvar, Execute ID sent 8/2/00</v>
      </c>
      <c r="AG144" s="75"/>
      <c r="AH144" s="75"/>
      <c r="AI144" s="75"/>
      <c r="AJ144" s="75"/>
      <c r="AK144" s="75"/>
      <c r="AL144" s="75"/>
      <c r="AM144" s="75"/>
      <c r="AN144" s="75"/>
      <c r="AO144" s="75"/>
    </row>
    <row r="145" spans="1:41" ht="52.8" x14ac:dyDescent="0.25">
      <c r="A145" s="60" t="str">
        <f>IF(ISBLANK('Master List'!A284),"",'Master List'!A284)</f>
        <v>Phelps Dodge Corp</v>
      </c>
      <c r="B145" s="60" t="str">
        <f>IF(ISBLANK('Master List'!C284),"",'Master List'!C284)</f>
        <v>Execute ID</v>
      </c>
      <c r="C145" s="60" t="str">
        <f>IF(ISBLANK('Master List'!H284),"",'Master List'!H284)</f>
        <v>NO EOL MKTRS TO CALL</v>
      </c>
      <c r="D145" s="154" t="str">
        <f>IF(ISBLANK('Master List'!B284),"",'Master List'!B284)</f>
        <v>Top 200</v>
      </c>
      <c r="E145" s="60" t="str">
        <f>IF(ISBLANK('Master List'!G284),"",'Master List'!G284)</f>
        <v>MM</v>
      </c>
      <c r="F145" s="60" t="str">
        <f>IF(ISBLANK('Master List'!V284),"",'Master List'!V284)</f>
        <v/>
      </c>
      <c r="G145" s="60">
        <f>IF(ISBLANK('Master List'!D284),"",'Master List'!D284)</f>
        <v>36725</v>
      </c>
      <c r="H145" s="60">
        <f>IF(ISBLANK('Master List'!W284),"",'Master List'!W284)</f>
        <v>30.7</v>
      </c>
      <c r="I145" s="60" t="str">
        <f>IF(ISBLANK('Master List'!E284),"",'Master List'!E284)</f>
        <v>CA</v>
      </c>
      <c r="J145" s="60" t="str">
        <f>IF(ISBLANK('Master List'!K284),"",'Master List'!K284)</f>
        <v/>
      </c>
      <c r="K145" s="60" t="str">
        <f>IF(ISBLANK('Master List'!L284),"",'Master List'!L284)</f>
        <v>Execute ID</v>
      </c>
      <c r="L145" s="60" t="str">
        <f>IF(ISBLANK('Master List'!M284),"",'Master List'!M284)</f>
        <v/>
      </c>
      <c r="M145" s="60" t="str">
        <f>IF(ISBLANK('Master List'!N284),"",'Master List'!N284)</f>
        <v>Diesel</v>
      </c>
      <c r="N145" s="60" t="str">
        <f>IF(ISBLANK('Master List'!O284),"",'Master List'!O284)</f>
        <v>PHELPSDODCOR</v>
      </c>
      <c r="O145" s="60" t="str">
        <f>IF(ISBLANK('Master List'!P284),"",'Master List'!P284)</f>
        <v/>
      </c>
      <c r="P145" s="60" t="str">
        <f>IF(ISBLANK('Master List'!J284),"",'Master List'!J284)</f>
        <v/>
      </c>
      <c r="Q145" s="60" t="str">
        <f>IF(ISBLANK('Master List'!F284),"",'Master List'!F284)</f>
        <v>Harry Bucalo</v>
      </c>
      <c r="R145" s="60" t="str">
        <f>IF(ISBLANK('Master List'!X284),"",'Master List'!X284)</f>
        <v>NO FINANCIAL TRADES</v>
      </c>
      <c r="S145" s="60" t="str">
        <f>IF(ISBLANK('Master List'!Y284),"",'Master List'!Y284)</f>
        <v/>
      </c>
      <c r="T145" s="60">
        <f>IF(ISBLANK('Master List'!Z284),"",'Master List'!Z284)</f>
        <v>35523</v>
      </c>
      <c r="U145" s="60" t="str">
        <f>IF(ISBLANK('Master List'!AA284),"",'Master List'!AA284)</f>
        <v>EB2704.1, Forward, 2,000 BBL.month, Liquified Propane, April97</v>
      </c>
      <c r="V145" s="60" t="str">
        <f>IF(ISBLANK('Master List'!AB284),"",'Master List'!AB284)</f>
        <v/>
      </c>
      <c r="W145" s="60" t="str">
        <f>IF(ISBLANK('Master List'!AC284),"",'Master List'!AC284)</f>
        <v/>
      </c>
      <c r="X145" s="60" t="str">
        <f>IF(ISBLANK('Master List'!AD284),"",'Master List'!AD284)</f>
        <v>P</v>
      </c>
      <c r="Y145" s="60">
        <f>IF(ISBLANK('Master List'!AE284),"",'Master List'!AE284)</f>
        <v>35909</v>
      </c>
      <c r="Z145" s="60" t="str">
        <f>IF(ISBLANK('Master List'!AF284),"",'Master List'!AF284)</f>
        <v>ECT-ECT ISDA.  Draft sent on 4/24/98.  Doug Leach, Tanya Rohauer, Elizabeth Sager, Marie Heard.</v>
      </c>
      <c r="AA145" s="60" t="str">
        <f>IF(ISBLANK('Master List'!Q284),"",'Master List'!Q284)</f>
        <v>Mr. Choi F. Lee</v>
      </c>
      <c r="AB145" s="60" t="str">
        <f>IF(ISBLANK('Master List'!R284),"",'Master List'!R284)</f>
        <v/>
      </c>
      <c r="AC145" s="60" t="str">
        <f>IF(ISBLANK('Master List'!S284),"",'Master List'!S284)</f>
        <v/>
      </c>
      <c r="AD145" s="60" t="str">
        <f>IF(ISBLANK('Master List'!T284),"",'Master List'!T284)</f>
        <v/>
      </c>
      <c r="AE145" s="60" t="str">
        <f>IF(ISBLANK('Master List'!U284),"",'Master List'!U284)</f>
        <v/>
      </c>
      <c r="AF145" s="60" t="str">
        <f>IF(ISBLANK('Master List'!I284),"",'Master List'!I284)</f>
        <v>5/17/00 Appr. Lettr. Sent</v>
      </c>
      <c r="AG145" s="75"/>
      <c r="AH145" s="75"/>
      <c r="AI145" s="75"/>
      <c r="AJ145" s="75"/>
      <c r="AK145" s="75"/>
      <c r="AL145" s="75"/>
      <c r="AM145" s="75"/>
      <c r="AN145" s="75"/>
      <c r="AO145" s="75"/>
    </row>
    <row r="146" spans="1:41" ht="39.6" x14ac:dyDescent="0.25">
      <c r="A146" s="60" t="str">
        <f>IF(ISBLANK('Master List'!A286),"",'Master List'!A286)</f>
        <v>Phillips Petroleum Co.</v>
      </c>
      <c r="B146" s="60" t="str">
        <f>IF(ISBLANK('Master List'!C286),"",'Master List'!C286)</f>
        <v>Execute ID</v>
      </c>
      <c r="C146" s="60" t="str">
        <f>IF(ISBLANK('Master List'!H286),"",'Master List'!H286)</f>
        <v>8/22 contacted counterparty and they are not going to trade on the system at this time.</v>
      </c>
      <c r="D146" s="154" t="str">
        <f>IF(ISBLANK('Master List'!B286),"",'Master List'!B286)</f>
        <v>Top 200</v>
      </c>
      <c r="E146" s="60" t="str">
        <f>IF(ISBLANK('Master List'!G286),"",'Master List'!G286)</f>
        <v>EOL</v>
      </c>
      <c r="F146" s="60" t="str">
        <f>IF(ISBLANK('Master List'!V286),"",'Master List'!V286)</f>
        <v/>
      </c>
      <c r="G146" s="60">
        <f>IF(ISBLANK('Master List'!D286),"",'Master List'!D286)</f>
        <v>36725</v>
      </c>
      <c r="H146" s="60">
        <f>IF(ISBLANK('Master List'!W286),"",'Master List'!W286)</f>
        <v>63.793999999999997</v>
      </c>
      <c r="I146" s="60" t="str">
        <f>IF(ISBLANK('Master List'!E286),"",'Master List'!E286)</f>
        <v>MS</v>
      </c>
      <c r="J146" s="60" t="str">
        <f>IF(ISBLANK('Master List'!K286),"",'Master List'!K286)</f>
        <v/>
      </c>
      <c r="K146" s="60" t="str">
        <f>IF(ISBLANK('Master List'!L286),"",'Master List'!L286)</f>
        <v>Execute ID</v>
      </c>
      <c r="L146" s="60" t="str">
        <f>IF(ISBLANK('Master List'!M286),"",'Master List'!M286)</f>
        <v/>
      </c>
      <c r="M146" s="60" t="str">
        <f>IF(ISBLANK('Master List'!N286),"",'Master List'!N286)</f>
        <v/>
      </c>
      <c r="N146" s="60" t="str">
        <f>IF(ISBLANK('Master List'!O286),"",'Master List'!O286)</f>
        <v>PHILLIPS</v>
      </c>
      <c r="O146" s="60" t="str">
        <f>IF(ISBLANK('Master List'!P286),"",'Master List'!P286)</f>
        <v/>
      </c>
      <c r="P146" s="60" t="str">
        <f>IF(ISBLANK('Master List'!J286),"",'Master List'!J286)</f>
        <v/>
      </c>
      <c r="Q146" s="60" t="str">
        <f>IF(ISBLANK('Master List'!F286),"",'Master List'!F286)</f>
        <v>Harry Bucalo</v>
      </c>
      <c r="R146" s="60" t="str">
        <f>IF(ISBLANK('Master List'!X286),"",'Master List'!X286)</f>
        <v/>
      </c>
      <c r="S146" s="60" t="str">
        <f>IF(ISBLANK('Master List'!Y286),"",'Master List'!Y286)</f>
        <v/>
      </c>
      <c r="T146" s="60">
        <f>IF(ISBLANK('Master List'!Z286),"",'Master List'!Z286)</f>
        <v>35949</v>
      </c>
      <c r="U146" s="60" t="str">
        <f>IF(ISBLANK('Master List'!AA286),"",'Master List'!AA286)</f>
        <v>Forward, SPHL8001,  no volumes, Oct98-De98</v>
      </c>
      <c r="V146" s="60" t="str">
        <f>IF(ISBLANK('Master List'!AB286),"",'Master List'!AB286)</f>
        <v/>
      </c>
      <c r="W146" s="60" t="str">
        <f>IF(ISBLANK('Master List'!AC286),"",'Master List'!AC286)</f>
        <v/>
      </c>
      <c r="X146" s="60" t="str">
        <f>IF(ISBLANK('Master List'!AD286),"",'Master List'!AD286)</f>
        <v>P</v>
      </c>
      <c r="Y146" s="60" t="str">
        <f>IF(ISBLANK('Master List'!AE286),"",'Master List'!AE286)</f>
        <v>ISDA</v>
      </c>
      <c r="Z146" s="60" t="str">
        <f>IF(ISBLANK('Master List'!AF286),"",'Master List'!AF286)</f>
        <v>COMMENTS SENT ON 8/7/98.  DAVID GLOVER, TANYA ROHAUER, MARIE HEARD, SARA SHACKLETON.</v>
      </c>
      <c r="AA146" s="60" t="str">
        <f>IF(ISBLANK('Master List'!Q286),"",'Master List'!Q286)</f>
        <v>Glenn Jones</v>
      </c>
      <c r="AB146" s="60" t="str">
        <f>IF(ISBLANK('Master List'!R286),"",'Master List'!R286)</f>
        <v>918-661-8320</v>
      </c>
      <c r="AC146" s="60" t="str">
        <f>IF(ISBLANK('Master List'!S286),"",'Master List'!S286)</f>
        <v>918-662-5293</v>
      </c>
      <c r="AD146" s="60" t="str">
        <f>IF(ISBLANK('Master List'!T286),"",'Master List'!T286)</f>
        <v>wgjone1@ppco.com</v>
      </c>
      <c r="AE146" s="60" t="str">
        <f>IF(ISBLANK('Master List'!U286),"",'Master List'!U286)</f>
        <v>3 B1 Phillips Building, Bartlesville, OK 74004</v>
      </c>
      <c r="AF146" s="60" t="str">
        <f>IF(ISBLANK('Master List'!I286),"",'Master List'!I286)</f>
        <v>EOL contacts list: Will Hussey, Darren Ercolani, Kenneth Baker</v>
      </c>
      <c r="AG146" s="75"/>
      <c r="AH146" s="75"/>
      <c r="AI146" s="75"/>
      <c r="AJ146" s="75"/>
      <c r="AK146" s="75"/>
      <c r="AL146" s="75"/>
      <c r="AM146" s="75"/>
      <c r="AN146" s="75"/>
      <c r="AO146" s="75"/>
    </row>
    <row r="147" spans="1:41" ht="26.4" x14ac:dyDescent="0.25">
      <c r="A147" s="60" t="str">
        <f>IF(ISBLANK('Master List'!A291),"",'Master List'!A291)</f>
        <v>Potlach Corp.</v>
      </c>
      <c r="B147" s="60" t="str">
        <f>IF(ISBLANK('Master List'!C291),"",'Master List'!C291)</f>
        <v>clickpaper.com</v>
      </c>
      <c r="C147" s="60" t="str">
        <f>IF(ISBLANK('Master List'!H291),"",'Master List'!H291)</f>
        <v>On the DO NOT CALL LIST because of clickpaper.com</v>
      </c>
      <c r="D147" s="154" t="str">
        <f>IF(ISBLANK('Master List'!B291),"",'Master List'!B291)</f>
        <v>Top 200</v>
      </c>
      <c r="E147" s="60" t="str">
        <f>IF(ISBLANK('Master List'!G291),"",'Master List'!G291)</f>
        <v>NA</v>
      </c>
      <c r="F147" s="60" t="str">
        <f>IF(ISBLANK('Master List'!V291),"",'Master List'!V291)</f>
        <v/>
      </c>
      <c r="G147" s="60">
        <f>IF(ISBLANK('Master List'!D291),"",'Master List'!D291)</f>
        <v>36719</v>
      </c>
      <c r="H147" s="60">
        <f>IF(ISBLANK('Master List'!W291),"",'Master List'!W291)</f>
        <v>19.559999999999999</v>
      </c>
      <c r="I147" s="60" t="str">
        <f>IF(ISBLANK('Master List'!E291),"",'Master List'!E291)</f>
        <v>CA/CAB</v>
      </c>
      <c r="J147" s="60" t="str">
        <f>IF(ISBLANK('Master List'!K291),"",'Master List'!K291)</f>
        <v/>
      </c>
      <c r="K147" s="60" t="str">
        <f>IF(ISBLANK('Master List'!L291),"",'Master List'!L291)</f>
        <v>NO</v>
      </c>
      <c r="L147" s="60" t="str">
        <f>IF(ISBLANK('Master List'!M291),"",'Master List'!M291)</f>
        <v/>
      </c>
      <c r="M147" s="60" t="str">
        <f>IF(ISBLANK('Master List'!N291),"",'Master List'!N291)</f>
        <v/>
      </c>
      <c r="N147" s="60" t="str">
        <f>IF(ISBLANK('Master List'!O291),"",'Master List'!O291)</f>
        <v>NONE</v>
      </c>
      <c r="O147" s="60" t="str">
        <f>IF(ISBLANK('Master List'!P291),"",'Master List'!P291)</f>
        <v/>
      </c>
      <c r="P147" s="60" t="str">
        <f>IF(ISBLANK('Master List'!J291),"",'Master List'!J291)</f>
        <v>NO TRADES</v>
      </c>
      <c r="Q147" s="60" t="str">
        <f>IF(ISBLANK('Master List'!F291),"",'Master List'!F291)</f>
        <v>Bryan Hull</v>
      </c>
      <c r="R147" s="60" t="str">
        <f>IF(ISBLANK('Master List'!X291),"",'Master List'!X291)</f>
        <v/>
      </c>
      <c r="S147" s="60" t="str">
        <f>IF(ISBLANK('Master List'!Y291),"",'Master List'!Y291)</f>
        <v/>
      </c>
      <c r="T147" s="60" t="str">
        <f>IF(ISBLANK('Master List'!Z291),"",'Master List'!Z291)</f>
        <v/>
      </c>
      <c r="U147" s="60" t="str">
        <f>IF(ISBLANK('Master List'!AA291),"",'Master List'!AA291)</f>
        <v/>
      </c>
      <c r="V147" s="60" t="str">
        <f>IF(ISBLANK('Master List'!AB291),"",'Master List'!AB291)</f>
        <v/>
      </c>
      <c r="W147" s="60" t="str">
        <f>IF(ISBLANK('Master List'!AC291),"",'Master List'!AC291)</f>
        <v/>
      </c>
      <c r="X147" s="60" t="str">
        <f>IF(ISBLANK('Master List'!AD291),"",'Master List'!AD291)</f>
        <v>N</v>
      </c>
      <c r="Y147" s="60" t="str">
        <f>IF(ISBLANK('Master List'!AE291),"",'Master List'!AE291)</f>
        <v/>
      </c>
      <c r="Z147" s="60" t="str">
        <f>IF(ISBLANK('Master List'!AF291),"",'Master List'!AF291)</f>
        <v/>
      </c>
      <c r="AA147" s="60" t="str">
        <f>IF(ISBLANK('Master List'!Q291),"",'Master List'!Q291)</f>
        <v/>
      </c>
      <c r="AB147" s="60" t="str">
        <f>IF(ISBLANK('Master List'!R291),"",'Master List'!R291)</f>
        <v/>
      </c>
      <c r="AC147" s="60" t="str">
        <f>IF(ISBLANK('Master List'!S291),"",'Master List'!S291)</f>
        <v/>
      </c>
      <c r="AD147" s="60" t="str">
        <f>IF(ISBLANK('Master List'!T291),"",'Master List'!T291)</f>
        <v/>
      </c>
      <c r="AE147" s="60" t="str">
        <f>IF(ISBLANK('Master List'!U291),"",'Master List'!U291)</f>
        <v/>
      </c>
      <c r="AF147" s="60" t="str">
        <f>IF(ISBLANK('Master List'!I291),"",'Master List'!I291)</f>
        <v/>
      </c>
      <c r="AG147" s="75"/>
      <c r="AH147" s="75"/>
      <c r="AI147" s="75"/>
      <c r="AJ147" s="75"/>
      <c r="AK147" s="75"/>
      <c r="AL147" s="75"/>
      <c r="AM147" s="75"/>
      <c r="AN147" s="75"/>
      <c r="AO147" s="75"/>
    </row>
    <row r="148" spans="1:41" ht="39.6" x14ac:dyDescent="0.25">
      <c r="A148" s="60" t="str">
        <f>IF(ISBLANK('Master List'!A293),"",'Master List'!A293)</f>
        <v>PPG Industries, Inc</v>
      </c>
      <c r="B148" s="60" t="str">
        <f>IF(ISBLANK('Master List'!C293),"",'Master List'!C293)</f>
        <v>Execute ID</v>
      </c>
      <c r="C148" s="60" t="str">
        <f>IF(ISBLANK('Master List'!H293),"",'Master List'!H293)</f>
        <v>9/7 called. Still working on counterparty to trade. 9/25 set up time to go over P2 of EOL 10/3 moved app. To Monday</v>
      </c>
      <c r="D148" s="154" t="str">
        <f>IF(ISBLANK('Master List'!B293),"",'Master List'!B293)</f>
        <v>Top 200</v>
      </c>
      <c r="E148" s="60" t="str">
        <f>IF(ISBLANK('Master List'!G293),"",'Master List'!G293)</f>
        <v>MM</v>
      </c>
      <c r="F148" s="60" t="str">
        <f>IF(ISBLANK('Master List'!V293),"",'Master List'!V293)</f>
        <v/>
      </c>
      <c r="G148" s="60">
        <f>IF(ISBLANK('Master List'!D293),"",'Master List'!D293)</f>
        <v>36748</v>
      </c>
      <c r="H148" s="60">
        <f>IF(ISBLANK('Master List'!W293),"",'Master List'!W293)</f>
        <v>143.096</v>
      </c>
      <c r="I148" s="60" t="str">
        <f>IF(ISBLANK('Master List'!E293),"",'Master List'!E293)</f>
        <v>CA</v>
      </c>
      <c r="J148" s="60" t="str">
        <f>IF(ISBLANK('Master List'!K293),"",'Master List'!K293)</f>
        <v>Y</v>
      </c>
      <c r="K148" s="60" t="str">
        <f>IF(ISBLANK('Master List'!L293),"",'Master List'!L293)</f>
        <v>Execute ID</v>
      </c>
      <c r="L148" s="60" t="str">
        <f>IF(ISBLANK('Master List'!M293),"",'Master List'!M293)</f>
        <v>Read Only</v>
      </c>
      <c r="M148" s="60" t="str">
        <f>IF(ISBLANK('Master List'!N293),"",'Master List'!N293)</f>
        <v/>
      </c>
      <c r="N148" s="60" t="str">
        <f>IF(ISBLANK('Master List'!O293),"",'Master List'!O293)</f>
        <v>PPGIND</v>
      </c>
      <c r="O148" s="60" t="str">
        <f>IF(ISBLANK('Master List'!P293),"",'Master List'!P293)</f>
        <v/>
      </c>
      <c r="P148" s="60" t="str">
        <f>IF(ISBLANK('Master List'!J293),"",'Master List'!J293)</f>
        <v>NO TRADES</v>
      </c>
      <c r="Q148" s="60" t="str">
        <f>IF(ISBLANK('Master List'!F293),"",'Master List'!F293)</f>
        <v>Harry Bucalo</v>
      </c>
      <c r="R148" s="60" t="str">
        <f>IF(ISBLANK('Master List'!X293),"",'Master List'!X293)</f>
        <v/>
      </c>
      <c r="S148" s="60" t="str">
        <f>IF(ISBLANK('Master List'!Y293),"",'Master List'!Y293)</f>
        <v/>
      </c>
      <c r="T148" s="60" t="str">
        <f>IF(ISBLANK('Master List'!Z293),"",'Master List'!Z293)</f>
        <v/>
      </c>
      <c r="U148" s="60" t="str">
        <f>IF(ISBLANK('Master List'!AA293),"",'Master List'!AA293)</f>
        <v/>
      </c>
      <c r="V148" s="60" t="str">
        <f>IF(ISBLANK('Master List'!AB293),"",'Master List'!AB293)</f>
        <v/>
      </c>
      <c r="W148" s="60" t="str">
        <f>IF(ISBLANK('Master List'!AC293),"",'Master List'!AC293)</f>
        <v/>
      </c>
      <c r="X148" s="60" t="str">
        <f>IF(ISBLANK('Master List'!AD293),"",'Master List'!AD293)</f>
        <v>N</v>
      </c>
      <c r="Y148" s="60" t="str">
        <f>IF(ISBLANK('Master List'!AE293),"",'Master List'!AE293)</f>
        <v/>
      </c>
      <c r="Z148" s="60" t="str">
        <f>IF(ISBLANK('Master List'!AF293),"",'Master List'!AF293)</f>
        <v/>
      </c>
      <c r="AA148" s="60" t="str">
        <f>IF(ISBLANK('Master List'!Q293),"",'Master List'!Q293)</f>
        <v>Russell Boston</v>
      </c>
      <c r="AB148" s="60" t="str">
        <f>IF(ISBLANK('Master List'!R293),"",'Master List'!R293)</f>
        <v>412 434-3600</v>
      </c>
      <c r="AC148" s="60" t="str">
        <f>IF(ISBLANK('Master List'!S293),"",'Master List'!S293)</f>
        <v/>
      </c>
      <c r="AD148" s="60" t="str">
        <f>IF(ISBLANK('Master List'!T293),"",'Master List'!T293)</f>
        <v>reboston@ppg.com</v>
      </c>
      <c r="AE148" s="60" t="str">
        <f>IF(ISBLANK('Master List'!U293),"",'Master List'!U293)</f>
        <v>ONE PPG Place Pittsburgh, PA 15102</v>
      </c>
      <c r="AF148" s="60" t="str">
        <f>IF(ISBLANK('Master List'!I293),"",'Master List'!I293)</f>
        <v>6/29/00 left message, spoke with Pat Watso, she is a buyer. She says that Russell Boston (Director of Purchasing) is in charge of the centralized purchasing for Gas and Electricity for all facilities.  Execute ID sent 8/10/00</v>
      </c>
      <c r="AG148" s="75"/>
      <c r="AH148" s="75"/>
      <c r="AI148" s="75"/>
      <c r="AJ148" s="75"/>
      <c r="AK148" s="75"/>
      <c r="AL148" s="75"/>
      <c r="AM148" s="75"/>
      <c r="AN148" s="75"/>
      <c r="AO148" s="75"/>
    </row>
    <row r="149" spans="1:41" ht="26.4" x14ac:dyDescent="0.25">
      <c r="A149" s="60" t="str">
        <f>IF(ISBLANK('Master List'!A294),"",'Master List'!A294)</f>
        <v>Premark International Inc Taken Over By Illinois Tool Works (ITW)</v>
      </c>
      <c r="B149" s="60" t="str">
        <f>IF(ISBLANK('Master List'!C294),"",'Master List'!C294)</f>
        <v>Waiting on CP</v>
      </c>
      <c r="C149" s="60" t="str">
        <f>IF(ISBLANK('Master List'!H294),"",'Master List'!H294)</f>
        <v>working on them</v>
      </c>
      <c r="D149" s="154" t="str">
        <f>IF(ISBLANK('Master List'!B294),"",'Master List'!B294)</f>
        <v>Top 200</v>
      </c>
      <c r="E149" s="60" t="str">
        <f>IF(ISBLANK('Master List'!G294),"",'Master List'!G294)</f>
        <v>EOL</v>
      </c>
      <c r="F149" s="60" t="str">
        <f>IF(ISBLANK('Master List'!V294),"",'Master List'!V294)</f>
        <v/>
      </c>
      <c r="G149" s="60">
        <f>IF(ISBLANK('Master List'!D294),"",'Master List'!D294)</f>
        <v>36787</v>
      </c>
      <c r="H149" s="60">
        <f>IF(ISBLANK('Master List'!W294),"",'Master List'!W294)</f>
        <v>72.38</v>
      </c>
      <c r="I149" s="60" t="str">
        <f>IF(ISBLANK('Master List'!E294),"",'Master List'!E294)</f>
        <v>JF</v>
      </c>
      <c r="J149" s="60" t="str">
        <f>IF(ISBLANK('Master List'!K294),"",'Master List'!K294)</f>
        <v/>
      </c>
      <c r="K149" s="60" t="str">
        <f>IF(ISBLANK('Master List'!L294),"",'Master List'!L294)</f>
        <v>NO</v>
      </c>
      <c r="L149" s="60" t="str">
        <f>IF(ISBLANK('Master List'!M294),"",'Master List'!M294)</f>
        <v/>
      </c>
      <c r="M149" s="60" t="str">
        <f>IF(ISBLANK('Master List'!N294),"",'Master List'!N294)</f>
        <v/>
      </c>
      <c r="N149" s="60" t="str">
        <f>IF(ISBLANK('Master List'!O294),"",'Master List'!O294)</f>
        <v>???</v>
      </c>
      <c r="O149" s="60" t="str">
        <f>IF(ISBLANK('Master List'!P294),"",'Master List'!P294)</f>
        <v/>
      </c>
      <c r="P149" s="60" t="str">
        <f>IF(ISBLANK('Master List'!J294),"",'Master List'!J294)</f>
        <v>NO TRADES</v>
      </c>
      <c r="Q149" s="60" t="str">
        <f>IF(ISBLANK('Master List'!F294),"",'Master List'!F294)</f>
        <v>Harry Bucalo</v>
      </c>
      <c r="R149" s="60" t="str">
        <f>IF(ISBLANK('Master List'!X294),"",'Master List'!X294)</f>
        <v/>
      </c>
      <c r="S149" s="60" t="str">
        <f>IF(ISBLANK('Master List'!Y294),"",'Master List'!Y294)</f>
        <v/>
      </c>
      <c r="T149" s="60" t="str">
        <f>IF(ISBLANK('Master List'!Z294),"",'Master List'!Z294)</f>
        <v/>
      </c>
      <c r="U149" s="60" t="str">
        <f>IF(ISBLANK('Master List'!AA294),"",'Master List'!AA294)</f>
        <v/>
      </c>
      <c r="V149" s="60" t="str">
        <f>IF(ISBLANK('Master List'!AB294),"",'Master List'!AB294)</f>
        <v/>
      </c>
      <c r="W149" s="60" t="str">
        <f>IF(ISBLANK('Master List'!AC294),"",'Master List'!AC294)</f>
        <v/>
      </c>
      <c r="X149" s="60" t="str">
        <f>IF(ISBLANK('Master List'!AD294),"",'Master List'!AD294)</f>
        <v>N</v>
      </c>
      <c r="Y149" s="60" t="str">
        <f>IF(ISBLANK('Master List'!AE294),"",'Master List'!AE294)</f>
        <v/>
      </c>
      <c r="Z149" s="60" t="str">
        <f>IF(ISBLANK('Master List'!AF294),"",'Master List'!AF294)</f>
        <v/>
      </c>
      <c r="AA149" s="60" t="str">
        <f>IF(ISBLANK('Master List'!Q294),"",'Master List'!Q294)</f>
        <v/>
      </c>
      <c r="AB149" s="60" t="str">
        <f>IF(ISBLANK('Master List'!R294),"",'Master List'!R294)</f>
        <v/>
      </c>
      <c r="AC149" s="60" t="str">
        <f>IF(ISBLANK('Master List'!S294),"",'Master List'!S294)</f>
        <v/>
      </c>
      <c r="AD149" s="60" t="str">
        <f>IF(ISBLANK('Master List'!T294),"",'Master List'!T294)</f>
        <v/>
      </c>
      <c r="AE149" s="60" t="str">
        <f>IF(ISBLANK('Master List'!U294),"",'Master List'!U294)</f>
        <v/>
      </c>
      <c r="AF149" s="60" t="str">
        <f>IF(ISBLANK('Master List'!I294),"",'Master List'!I294)</f>
        <v/>
      </c>
      <c r="AG149" s="75"/>
      <c r="AH149" s="75"/>
      <c r="AI149" s="75"/>
      <c r="AJ149" s="75"/>
      <c r="AK149" s="75"/>
      <c r="AL149" s="75"/>
      <c r="AM149" s="75"/>
      <c r="AN149" s="75"/>
      <c r="AO149" s="75"/>
    </row>
    <row r="150" spans="1:41" ht="26.4" x14ac:dyDescent="0.25">
      <c r="A150" s="60" t="str">
        <f>IF(ISBLANK('Master List'!A296),"",'Master List'!A296)</f>
        <v>Procter &amp; Gamble Co</v>
      </c>
      <c r="B150" s="60" t="str">
        <f>IF(ISBLANK('Master List'!C296),"",'Master List'!C296)</f>
        <v>Execute ID</v>
      </c>
      <c r="C150" s="60" t="str">
        <f>IF(ISBLANK('Master List'!H296),"",'Master List'!H296)</f>
        <v>BB to follow up with counterparty.  NO EOL MARKETERS TO CALL!</v>
      </c>
      <c r="D150" s="154" t="str">
        <f>IF(ISBLANK('Master List'!B296),"",'Master List'!B296)</f>
        <v>Top 200</v>
      </c>
      <c r="E150" s="60" t="str">
        <f>IF(ISBLANK('Master List'!G296),"",'Master List'!G296)</f>
        <v>MM</v>
      </c>
      <c r="F150" s="60" t="str">
        <f>IF(ISBLANK('Master List'!V296),"",'Master List'!V296)</f>
        <v/>
      </c>
      <c r="G150" s="60">
        <f>IF(ISBLANK('Master List'!D296),"",'Master List'!D296)</f>
        <v>36742</v>
      </c>
      <c r="H150" s="60">
        <f>IF(ISBLANK('Master List'!W296),"",'Master List'!W296)</f>
        <v>17.530999999999999</v>
      </c>
      <c r="I150" s="60" t="str">
        <f>IF(ISBLANK('Master List'!E296),"",'Master List'!E296)</f>
        <v>BB</v>
      </c>
      <c r="J150" s="60" t="str">
        <f>IF(ISBLANK('Master List'!K296),"",'Master List'!K296)</f>
        <v/>
      </c>
      <c r="K150" s="60" t="str">
        <f>IF(ISBLANK('Master List'!L296),"",'Master List'!L296)</f>
        <v>Execute ID</v>
      </c>
      <c r="L150" s="60" t="str">
        <f>IF(ISBLANK('Master List'!M296),"",'Master List'!M296)</f>
        <v/>
      </c>
      <c r="M150" s="60" t="str">
        <f>IF(ISBLANK('Master List'!N296),"",'Master List'!N296)</f>
        <v/>
      </c>
      <c r="N150" s="60" t="str">
        <f>IF(ISBLANK('Master List'!O296),"",'Master List'!O296)</f>
        <v>PROCGA</v>
      </c>
      <c r="O150" s="60" t="str">
        <f>IF(ISBLANK('Master List'!P296),"",'Master List'!P296)</f>
        <v/>
      </c>
      <c r="P150" s="60" t="str">
        <f>IF(ISBLANK('Master List'!J296),"",'Master List'!J296)</f>
        <v>NO TRADES</v>
      </c>
      <c r="Q150" s="60" t="str">
        <f>IF(ISBLANK('Master List'!F296),"",'Master List'!F296)</f>
        <v>Bryan Hull</v>
      </c>
      <c r="R150" s="60" t="str">
        <f>IF(ISBLANK('Master List'!X296),"",'Master List'!X296)</f>
        <v/>
      </c>
      <c r="S150" s="60" t="str">
        <f>IF(ISBLANK('Master List'!Y296),"",'Master List'!Y296)</f>
        <v/>
      </c>
      <c r="T150" s="60" t="str">
        <f>IF(ISBLANK('Master List'!Z296),"",'Master List'!Z296)</f>
        <v/>
      </c>
      <c r="U150" s="60" t="str">
        <f>IF(ISBLANK('Master List'!AA296),"",'Master List'!AA296)</f>
        <v/>
      </c>
      <c r="V150" s="60" t="str">
        <f>IF(ISBLANK('Master List'!AB296),"",'Master List'!AB296)</f>
        <v/>
      </c>
      <c r="W150" s="60" t="str">
        <f>IF(ISBLANK('Master List'!AC296),"",'Master List'!AC296)</f>
        <v/>
      </c>
      <c r="X150" s="60" t="str">
        <f>IF(ISBLANK('Master List'!AD296),"",'Master List'!AD296)</f>
        <v>N</v>
      </c>
      <c r="Y150" s="60" t="str">
        <f>IF(ISBLANK('Master List'!AE296),"",'Master List'!AE296)</f>
        <v/>
      </c>
      <c r="Z150" s="60" t="str">
        <f>IF(ISBLANK('Master List'!AF296),"",'Master List'!AF296)</f>
        <v/>
      </c>
      <c r="AA150" s="60" t="str">
        <f>IF(ISBLANK('Master List'!Q296),"",'Master List'!Q296)</f>
        <v>Mark Hausman</v>
      </c>
      <c r="AB150" s="60" t="str">
        <f>IF(ISBLANK('Master List'!R296),"",'Master List'!R296)</f>
        <v>513-634-1676</v>
      </c>
      <c r="AC150" s="60" t="str">
        <f>IF(ISBLANK('Master List'!S296),"",'Master List'!S296)</f>
        <v/>
      </c>
      <c r="AD150" s="60" t="str">
        <f>IF(ISBLANK('Master List'!T296),"",'Master List'!T296)</f>
        <v>hausman.ms@pg.com</v>
      </c>
      <c r="AE150" s="60" t="str">
        <f>IF(ISBLANK('Master List'!U296),"",'Master List'!U296)</f>
        <v>One Procter &amp; Gamble Plaza, Cincinnati, OH  45202</v>
      </c>
      <c r="AF150" s="60" t="str">
        <f>IF(ISBLANK('Master List'!I296),"",'Master List'!I296)</f>
        <v>PA received by EOL 7/27/00, Credit Reviewing.  Execute ID sent 8/4/00.</v>
      </c>
      <c r="AG150" s="75"/>
      <c r="AH150" s="75"/>
      <c r="AI150" s="75"/>
      <c r="AJ150" s="75"/>
      <c r="AK150" s="75"/>
      <c r="AL150" s="75"/>
      <c r="AM150" s="75"/>
      <c r="AN150" s="75"/>
      <c r="AO150" s="75"/>
    </row>
    <row r="151" spans="1:41" x14ac:dyDescent="0.25">
      <c r="A151" s="60" t="str">
        <f>IF(ISBLANK('Master List'!A297),"",'Master List'!A297)</f>
        <v>Producers Rice Mill Inc.</v>
      </c>
      <c r="B151" s="60" t="str">
        <f>IF(ISBLANK('Master List'!C297),"",'Master List'!C297)</f>
        <v>Waiting on CP</v>
      </c>
      <c r="C151" s="60" t="str">
        <f>IF(ISBLANK('Master List'!H297),"",'Master List'!H297)</f>
        <v>I have called them three times</v>
      </c>
      <c r="D151" s="154" t="str">
        <f>IF(ISBLANK('Master List'!B297),"",'Master List'!B297)</f>
        <v>Top 200</v>
      </c>
      <c r="E151" s="60" t="str">
        <f>IF(ISBLANK('Master List'!G297),"",'Master List'!G297)</f>
        <v>EOL</v>
      </c>
      <c r="F151" s="60" t="str">
        <f>IF(ISBLANK('Master List'!V297),"",'Master List'!V297)</f>
        <v>**</v>
      </c>
      <c r="G151" s="60">
        <f>IF(ISBLANK('Master List'!D297),"",'Master List'!D297)</f>
        <v>36790</v>
      </c>
      <c r="H151" s="60">
        <f>IF(ISBLANK('Master List'!W297),"",'Master List'!W297)</f>
        <v>11.73</v>
      </c>
      <c r="I151" s="60" t="str">
        <f>IF(ISBLANK('Master List'!E297),"",'Master List'!E297)</f>
        <v>SW/LMO</v>
      </c>
      <c r="J151" s="60" t="str">
        <f>IF(ISBLANK('Master List'!K297),"",'Master List'!K297)</f>
        <v/>
      </c>
      <c r="K151" s="60" t="str">
        <f>IF(ISBLANK('Master List'!L297),"",'Master List'!L297)</f>
        <v>NO</v>
      </c>
      <c r="L151" s="60" t="str">
        <f>IF(ISBLANK('Master List'!M297),"",'Master List'!M297)</f>
        <v/>
      </c>
      <c r="M151" s="60" t="str">
        <f>IF(ISBLANK('Master List'!N297),"",'Master List'!N297)</f>
        <v/>
      </c>
      <c r="N151" s="60" t="str">
        <f>IF(ISBLANK('Master List'!O297),"",'Master List'!O297)</f>
        <v>NONE</v>
      </c>
      <c r="O151" s="60" t="str">
        <f>IF(ISBLANK('Master List'!P297),"",'Master List'!P297)</f>
        <v/>
      </c>
      <c r="P151" s="60" t="str">
        <f>IF(ISBLANK('Master List'!J297),"",'Master List'!J297)</f>
        <v>NO TRADES</v>
      </c>
      <c r="Q151" s="60" t="str">
        <f>IF(ISBLANK('Master List'!F297),"",'Master List'!F297)</f>
        <v>Bryan Hull</v>
      </c>
      <c r="R151" s="60" t="str">
        <f>IF(ISBLANK('Master List'!X297),"",'Master List'!X297)</f>
        <v/>
      </c>
      <c r="S151" s="60" t="str">
        <f>IF(ISBLANK('Master List'!Y297),"",'Master List'!Y297)</f>
        <v/>
      </c>
      <c r="T151" s="60" t="str">
        <f>IF(ISBLANK('Master List'!Z297),"",'Master List'!Z297)</f>
        <v/>
      </c>
      <c r="U151" s="60" t="str">
        <f>IF(ISBLANK('Master List'!AA297),"",'Master List'!AA297)</f>
        <v/>
      </c>
      <c r="V151" s="60" t="str">
        <f>IF(ISBLANK('Master List'!AB297),"",'Master List'!AB297)</f>
        <v/>
      </c>
      <c r="W151" s="60" t="str">
        <f>IF(ISBLANK('Master List'!AC297),"",'Master List'!AC297)</f>
        <v/>
      </c>
      <c r="X151" s="60" t="str">
        <f>IF(ISBLANK('Master List'!AD297),"",'Master List'!AD297)</f>
        <v>N</v>
      </c>
      <c r="Y151" s="60" t="str">
        <f>IF(ISBLANK('Master List'!AE297),"",'Master List'!AE297)</f>
        <v/>
      </c>
      <c r="Z151" s="60" t="str">
        <f>IF(ISBLANK('Master List'!AF297),"",'Master List'!AF297)</f>
        <v/>
      </c>
      <c r="AA151" s="60" t="str">
        <f>IF(ISBLANK('Master List'!Q297),"",'Master List'!Q297)</f>
        <v>Brian Smith</v>
      </c>
      <c r="AB151" s="60" t="str">
        <f>IF(ISBLANK('Master List'!R297),"",'Master List'!R297)</f>
        <v>870-672-4444</v>
      </c>
      <c r="AC151" s="60" t="str">
        <f>IF(ISBLANK('Master List'!S297),"",'Master List'!S297)</f>
        <v/>
      </c>
      <c r="AD151" s="60" t="str">
        <f>IF(ISBLANK('Master List'!T297),"",'Master List'!T297)</f>
        <v/>
      </c>
      <c r="AE151" s="60" t="str">
        <f>IF(ISBLANK('Master List'!U297),"",'Master List'!U297)</f>
        <v/>
      </c>
      <c r="AF151" s="60" t="str">
        <f>IF(ISBLANK('Master List'!I297),"",'Master List'!I297)</f>
        <v>LM 7/10, 7/14, 7/19 I left three more messages-Done?</v>
      </c>
      <c r="AG151" s="75"/>
      <c r="AH151" s="75"/>
      <c r="AI151" s="75"/>
      <c r="AJ151" s="75"/>
      <c r="AK151" s="75"/>
      <c r="AL151" s="75"/>
      <c r="AM151" s="75"/>
      <c r="AN151" s="75"/>
      <c r="AO151" s="75"/>
    </row>
    <row r="152" spans="1:41" ht="26.4" x14ac:dyDescent="0.25">
      <c r="A152" s="60" t="str">
        <f>IF(ISBLANK('Master List'!A298),"",'Master List'!A298)</f>
        <v>Promised Land Foods Inc. (aka Willowbrook Foods)</v>
      </c>
      <c r="B152" s="60" t="str">
        <f>IF(ISBLANK('Master List'!C298),"",'Master List'!C298)</f>
        <v>Dead</v>
      </c>
      <c r="C152" s="60" t="str">
        <f>IF(ISBLANK('Master List'!H298),"",'Master List'!H298)</f>
        <v>no interest in EOL.  Buy gas direct from LDC.</v>
      </c>
      <c r="D152" s="154" t="str">
        <f>IF(ISBLANK('Master List'!B298),"",'Master List'!B298)</f>
        <v>Top 200</v>
      </c>
      <c r="E152" s="60" t="str">
        <f>IF(ISBLANK('Master List'!G298),"",'Master List'!G298)</f>
        <v>NA</v>
      </c>
      <c r="F152" s="60" t="str">
        <f>IF(ISBLANK('Master List'!V298),"",'Master List'!V298)</f>
        <v>**</v>
      </c>
      <c r="G152" s="60">
        <f>IF(ISBLANK('Master List'!D298),"",'Master List'!D298)</f>
        <v>36726</v>
      </c>
      <c r="H152" s="60">
        <f>IF(ISBLANK('Master List'!W298),"",'Master List'!W298)</f>
        <v>31.5</v>
      </c>
      <c r="I152" s="60" t="str">
        <f>IF(ISBLANK('Master List'!E298),"",'Master List'!E298)</f>
        <v>SW/LMO</v>
      </c>
      <c r="J152" s="60" t="str">
        <f>IF(ISBLANK('Master List'!K298),"",'Master List'!K298)</f>
        <v/>
      </c>
      <c r="K152" s="60" t="str">
        <f>IF(ISBLANK('Master List'!L298),"",'Master List'!L298)</f>
        <v>NO</v>
      </c>
      <c r="L152" s="60" t="str">
        <f>IF(ISBLANK('Master List'!M298),"",'Master List'!M298)</f>
        <v/>
      </c>
      <c r="M152" s="60" t="str">
        <f>IF(ISBLANK('Master List'!N298),"",'Master List'!N298)</f>
        <v/>
      </c>
      <c r="N152" s="60" t="str">
        <f>IF(ISBLANK('Master List'!O298),"",'Master List'!O298)</f>
        <v>NONE</v>
      </c>
      <c r="O152" s="60" t="str">
        <f>IF(ISBLANK('Master List'!P298),"",'Master List'!P298)</f>
        <v/>
      </c>
      <c r="P152" s="60" t="str">
        <f>IF(ISBLANK('Master List'!J298),"",'Master List'!J298)</f>
        <v>NO TRADES</v>
      </c>
      <c r="Q152" s="60" t="str">
        <f>IF(ISBLANK('Master List'!F298),"",'Master List'!F298)</f>
        <v/>
      </c>
      <c r="R152" s="60" t="str">
        <f>IF(ISBLANK('Master List'!X298),"",'Master List'!X298)</f>
        <v/>
      </c>
      <c r="S152" s="60" t="str">
        <f>IF(ISBLANK('Master List'!Y298),"",'Master List'!Y298)</f>
        <v/>
      </c>
      <c r="T152" s="60" t="str">
        <f>IF(ISBLANK('Master List'!Z298),"",'Master List'!Z298)</f>
        <v/>
      </c>
      <c r="U152" s="60" t="str">
        <f>IF(ISBLANK('Master List'!AA298),"",'Master List'!AA298)</f>
        <v/>
      </c>
      <c r="V152" s="60" t="str">
        <f>IF(ISBLANK('Master List'!AB298),"",'Master List'!AB298)</f>
        <v/>
      </c>
      <c r="W152" s="60" t="str">
        <f>IF(ISBLANK('Master List'!AC298),"",'Master List'!AC298)</f>
        <v/>
      </c>
      <c r="X152" s="60" t="str">
        <f>IF(ISBLANK('Master List'!AD298),"",'Master List'!AD298)</f>
        <v>N</v>
      </c>
      <c r="Y152" s="60" t="str">
        <f>IF(ISBLANK('Master List'!AE298),"",'Master List'!AE298)</f>
        <v/>
      </c>
      <c r="Z152" s="60" t="str">
        <f>IF(ISBLANK('Master List'!AF298),"",'Master List'!AF298)</f>
        <v/>
      </c>
      <c r="AA152" s="60" t="str">
        <f>IF(ISBLANK('Master List'!Q298),"",'Master List'!Q298)</f>
        <v>Jim Price</v>
      </c>
      <c r="AB152" s="60" t="str">
        <f>IF(ISBLANK('Master List'!R298),"",'Master List'!R298)</f>
        <v>417-862-3773</v>
      </c>
      <c r="AC152" s="60" t="str">
        <f>IF(ISBLANK('Master List'!S298),"",'Master List'!S298)</f>
        <v/>
      </c>
      <c r="AD152" s="60" t="str">
        <f>IF(ISBLANK('Master List'!T298),"",'Master List'!T298)</f>
        <v/>
      </c>
      <c r="AE152" s="60" t="str">
        <f>IF(ISBLANK('Master List'!U298),"",'Master List'!U298)</f>
        <v>Springfield MO</v>
      </c>
      <c r="AF152" s="60" t="str">
        <f>IF(ISBLANK('Master List'!I298),"",'Master List'!I298)</f>
        <v>LM 7/14 (Greg Abiaty is General Manager), Seems like they do not manage their gas at all and only buy from LDC.  Asked him to give us actual usage numbers.</v>
      </c>
      <c r="AG152" s="75"/>
      <c r="AH152" s="75"/>
      <c r="AI152" s="75"/>
      <c r="AJ152" s="75"/>
      <c r="AK152" s="75"/>
      <c r="AL152" s="75"/>
      <c r="AM152" s="75"/>
      <c r="AN152" s="75"/>
      <c r="AO152" s="75"/>
    </row>
    <row r="153" spans="1:41" ht="39.6" x14ac:dyDescent="0.25">
      <c r="A153" s="60" t="str">
        <f>IF(ISBLANK('Master List'!A301),"",'Master List'!A301)</f>
        <v>Quantum Chemical Corp--aquired by Millenium</v>
      </c>
      <c r="B153" s="60" t="str">
        <f>IF(ISBLANK('Master List'!C301),"",'Master List'!C301)</f>
        <v>Dead</v>
      </c>
      <c r="C153" s="60" t="str">
        <f>IF(ISBLANK('Master List'!H301),"",'Master List'!H301)</f>
        <v>dead</v>
      </c>
      <c r="D153" s="154" t="str">
        <f>IF(ISBLANK('Master List'!B301),"",'Master List'!B301)</f>
        <v>Top 200</v>
      </c>
      <c r="E153" s="60" t="str">
        <f>IF(ISBLANK('Master List'!G301),"",'Master List'!G301)</f>
        <v>NA</v>
      </c>
      <c r="F153" s="60" t="str">
        <f>IF(ISBLANK('Master List'!V301),"",'Master List'!V301)</f>
        <v>**</v>
      </c>
      <c r="G153" s="60">
        <f>IF(ISBLANK('Master List'!D301),"",'Master List'!D301)</f>
        <v>36726</v>
      </c>
      <c r="H153" s="60">
        <f>IF(ISBLANK('Master List'!W301),"",'Master List'!W301)</f>
        <v>11.973000000000001</v>
      </c>
      <c r="I153" s="60" t="str">
        <f>IF(ISBLANK('Master List'!E301),"",'Master List'!E301)</f>
        <v>CAB</v>
      </c>
      <c r="J153" s="60" t="str">
        <f>IF(ISBLANK('Master List'!K301),"",'Master List'!K301)</f>
        <v/>
      </c>
      <c r="K153" s="60" t="str">
        <f>IF(ISBLANK('Master List'!L301),"",'Master List'!L301)</f>
        <v>NO</v>
      </c>
      <c r="L153" s="60" t="str">
        <f>IF(ISBLANK('Master List'!M301),"",'Master List'!M301)</f>
        <v/>
      </c>
      <c r="M153" s="60" t="str">
        <f>IF(ISBLANK('Master List'!N301),"",'Master List'!N301)</f>
        <v/>
      </c>
      <c r="N153" s="60" t="str">
        <f>IF(ISBLANK('Master List'!O301),"",'Master List'!O301)</f>
        <v>QUANTUM</v>
      </c>
      <c r="O153" s="60" t="str">
        <f>IF(ISBLANK('Master List'!P301),"",'Master List'!P301)</f>
        <v/>
      </c>
      <c r="P153" s="60" t="str">
        <f>IF(ISBLANK('Master List'!J301),"",'Master List'!J301)</f>
        <v/>
      </c>
      <c r="Q153" s="60" t="str">
        <f>IF(ISBLANK('Master List'!F301),"",'Master List'!F301)</f>
        <v>Bryan Hull</v>
      </c>
      <c r="R153" s="60">
        <f>IF(ISBLANK('Master List'!X301),"",'Master List'!X301)</f>
        <v>35307</v>
      </c>
      <c r="S153" s="60" t="str">
        <f>IF(ISBLANK('Master List'!Y301),"",'Master List'!Y301)</f>
        <v>Option, E62215.1,  350,000MMBtu/month, Dec96</v>
      </c>
      <c r="T153" s="60">
        <f>IF(ISBLANK('Master List'!Z301),"",'Master List'!Z301)</f>
        <v>35263</v>
      </c>
      <c r="U153" s="60" t="str">
        <f>IF(ISBLANK('Master List'!AA301),"",'Master List'!AA301)</f>
        <v>Forward, E51950.1, 1,000BBL/day, Crude Oil, Aug96</v>
      </c>
      <c r="V153" s="60" t="str">
        <f>IF(ISBLANK('Master List'!AB301),"",'Master List'!AB301)</f>
        <v/>
      </c>
      <c r="W153" s="60" t="str">
        <f>IF(ISBLANK('Master List'!AC301),"",'Master List'!AC301)</f>
        <v/>
      </c>
      <c r="X153" s="60" t="str">
        <f>IF(ISBLANK('Master List'!AD301),"",'Master List'!AD301)</f>
        <v>P</v>
      </c>
      <c r="Y153" s="60" t="str">
        <f>IF(ISBLANK('Master List'!AE301),"",'Master List'!AE301)</f>
        <v/>
      </c>
      <c r="Z153" s="60" t="str">
        <f>IF(ISBLANK('Master List'!AF301),"",'Master List'!AF301)</f>
        <v>SENT ON 2/11/97.  GREGG MCCLENDON, DAVID VITRELLA, TANA JONES, YAO APASU</v>
      </c>
      <c r="AA153" s="60" t="str">
        <f>IF(ISBLANK('Master List'!Q301),"",'Master List'!Q301)</f>
        <v/>
      </c>
      <c r="AB153" s="60" t="str">
        <f>IF(ISBLANK('Master List'!R301),"",'Master List'!R301)</f>
        <v/>
      </c>
      <c r="AC153" s="60" t="str">
        <f>IF(ISBLANK('Master List'!S301),"",'Master List'!S301)</f>
        <v/>
      </c>
      <c r="AD153" s="60" t="str">
        <f>IF(ISBLANK('Master List'!T301),"",'Master List'!T301)</f>
        <v/>
      </c>
      <c r="AE153" s="60" t="str">
        <f>IF(ISBLANK('Master List'!U301),"",'Master List'!U301)</f>
        <v/>
      </c>
      <c r="AF153" s="60" t="str">
        <f>IF(ISBLANK('Master List'!I301),"",'Master List'!I301)</f>
        <v/>
      </c>
      <c r="AG153" s="75"/>
      <c r="AH153" s="75"/>
      <c r="AI153" s="75"/>
      <c r="AJ153" s="75"/>
      <c r="AK153" s="75"/>
      <c r="AL153" s="75"/>
      <c r="AM153" s="75"/>
      <c r="AN153" s="75"/>
      <c r="AO153" s="75"/>
    </row>
    <row r="154" spans="1:41" ht="26.4" x14ac:dyDescent="0.25">
      <c r="A154" s="60" t="str">
        <f>IF(ISBLANK('Master List'!A302),"",'Master List'!A302)</f>
        <v>Queen Carpet Corporation</v>
      </c>
      <c r="B154" s="60" t="str">
        <f>IF(ISBLANK('Master List'!C302),"",'Master List'!C302)</f>
        <v>Waiting on CP</v>
      </c>
      <c r="C154" s="60" t="str">
        <f>IF(ISBLANK('Master List'!H302),"",'Master List'!H302)</f>
        <v>Called three times</v>
      </c>
      <c r="D154" s="154" t="str">
        <f>IF(ISBLANK('Master List'!B302),"",'Master List'!B302)</f>
        <v>Top 200</v>
      </c>
      <c r="E154" s="60" t="str">
        <f>IF(ISBLANK('Master List'!G302),"",'Master List'!G302)</f>
        <v>EOL</v>
      </c>
      <c r="F154" s="60" t="str">
        <f>IF(ISBLANK('Master List'!V302),"",'Master List'!V302)</f>
        <v>**</v>
      </c>
      <c r="G154" s="60">
        <f>IF(ISBLANK('Master List'!D302),"",'Master List'!D302)</f>
        <v>36790</v>
      </c>
      <c r="H154" s="60">
        <f>IF(ISBLANK('Master List'!W302),"",'Master List'!W302)</f>
        <v>14.67</v>
      </c>
      <c r="I154" s="60" t="str">
        <f>IF(ISBLANK('Master List'!E302),"",'Master List'!E302)</f>
        <v>TB</v>
      </c>
      <c r="J154" s="60" t="str">
        <f>IF(ISBLANK('Master List'!K302),"",'Master List'!K302)</f>
        <v/>
      </c>
      <c r="K154" s="60" t="str">
        <f>IF(ISBLANK('Master List'!L302),"",'Master List'!L302)</f>
        <v>Application sent 7/20</v>
      </c>
      <c r="L154" s="60" t="str">
        <f>IF(ISBLANK('Master List'!M302),"",'Master List'!M302)</f>
        <v/>
      </c>
      <c r="M154" s="60" t="str">
        <f>IF(ISBLANK('Master List'!N302),"",'Master List'!N302)</f>
        <v/>
      </c>
      <c r="N154" s="60" t="str">
        <f>IF(ISBLANK('Master List'!O302),"",'Master List'!O302)</f>
        <v>QUEENCARCOR</v>
      </c>
      <c r="O154" s="60" t="str">
        <f>IF(ISBLANK('Master List'!P302),"",'Master List'!P302)</f>
        <v/>
      </c>
      <c r="P154" s="60" t="str">
        <f>IF(ISBLANK('Master List'!J302),"",'Master List'!J302)</f>
        <v>NO TRADES</v>
      </c>
      <c r="Q154" s="60" t="str">
        <f>IF(ISBLANK('Master List'!F302),"",'Master List'!F302)</f>
        <v>Bryan Hull</v>
      </c>
      <c r="R154" s="60" t="str">
        <f>IF(ISBLANK('Master List'!X302),"",'Master List'!X302)</f>
        <v/>
      </c>
      <c r="S154" s="60" t="str">
        <f>IF(ISBLANK('Master List'!Y302),"",'Master List'!Y302)</f>
        <v/>
      </c>
      <c r="T154" s="60" t="str">
        <f>IF(ISBLANK('Master List'!Z302),"",'Master List'!Z302)</f>
        <v/>
      </c>
      <c r="U154" s="60" t="str">
        <f>IF(ISBLANK('Master List'!AA302),"",'Master List'!AA302)</f>
        <v/>
      </c>
      <c r="V154" s="60" t="str">
        <f>IF(ISBLANK('Master List'!AB302),"",'Master List'!AB302)</f>
        <v/>
      </c>
      <c r="W154" s="60" t="str">
        <f>IF(ISBLANK('Master List'!AC302),"",'Master List'!AC302)</f>
        <v/>
      </c>
      <c r="X154" s="60" t="str">
        <f>IF(ISBLANK('Master List'!AD302),"",'Master List'!AD302)</f>
        <v>N</v>
      </c>
      <c r="Y154" s="60" t="str">
        <f>IF(ISBLANK('Master List'!AE302),"",'Master List'!AE302)</f>
        <v/>
      </c>
      <c r="Z154" s="60" t="str">
        <f>IF(ISBLANK('Master List'!AF302),"",'Master List'!AF302)</f>
        <v/>
      </c>
      <c r="AA154" s="60" t="str">
        <f>IF(ISBLANK('Master List'!Q302),"",'Master List'!Q302)</f>
        <v>Randy Jones</v>
      </c>
      <c r="AB154" s="60" t="str">
        <f>IF(ISBLANK('Master List'!R302),"",'Master List'!R302)</f>
        <v>706-277-1900</v>
      </c>
      <c r="AC154" s="60" t="str">
        <f>IF(ISBLANK('Master List'!S302),"",'Master List'!S302)</f>
        <v/>
      </c>
      <c r="AD154" s="60" t="str">
        <f>IF(ISBLANK('Master List'!T302),"",'Master List'!T302)</f>
        <v/>
      </c>
      <c r="AE154" s="60" t="str">
        <f>IF(ISBLANK('Master List'!U302),"",'Master List'!U302)</f>
        <v>2305 Lakeland Rd , Dalton, GA  30721-5018</v>
      </c>
      <c r="AF154" s="60" t="str">
        <f>IF(ISBLANK('Master List'!I302),"",'Master List'!I302)</f>
        <v>Sent EOL inforamtion.  Need to and follow up.  Randy is out of office until July 26th.-Left two voice mails w/o and return call</v>
      </c>
      <c r="AG154" s="75"/>
      <c r="AH154" s="75"/>
      <c r="AI154" s="75"/>
      <c r="AJ154" s="75"/>
      <c r="AK154" s="75"/>
      <c r="AL154" s="75"/>
      <c r="AM154" s="75"/>
      <c r="AN154" s="75"/>
      <c r="AO154" s="75"/>
    </row>
    <row r="155" spans="1:41" ht="26.4" x14ac:dyDescent="0.25">
      <c r="A155" s="60" t="str">
        <f>IF(ISBLANK('Master List'!A306),"",'Master List'!A306)</f>
        <v>Republic Technologies International, LLC</v>
      </c>
      <c r="B155" s="60" t="str">
        <f>IF(ISBLANK('Master List'!C306),"",'Master List'!C306)</f>
        <v>Waiting on CP</v>
      </c>
      <c r="C155" s="60" t="str">
        <f>IF(ISBLANK('Master List'!H306),"",'Master List'!H306)</f>
        <v>Gets energy through First Energy. Not interested in EOL</v>
      </c>
      <c r="D155" s="154" t="str">
        <f>IF(ISBLANK('Master List'!B306),"",'Master List'!B306)</f>
        <v>Top 200</v>
      </c>
      <c r="E155" s="60" t="str">
        <f>IF(ISBLANK('Master List'!G306),"",'Master List'!G306)</f>
        <v>EOL</v>
      </c>
      <c r="F155" s="60" t="str">
        <f>IF(ISBLANK('Master List'!V306),"",'Master List'!V306)</f>
        <v>**</v>
      </c>
      <c r="G155" s="60">
        <f>IF(ISBLANK('Master List'!D306),"",'Master List'!D306)</f>
        <v>36738</v>
      </c>
      <c r="H155" s="60">
        <f>IF(ISBLANK('Master List'!W306),"",'Master List'!W306)</f>
        <v>27.937000000000001</v>
      </c>
      <c r="I155" s="60" t="str">
        <f>IF(ISBLANK('Master List'!E306),"",'Master List'!E306)</f>
        <v>CA</v>
      </c>
      <c r="J155" s="60" t="str">
        <f>IF(ISBLANK('Master List'!K306),"",'Master List'!K306)</f>
        <v/>
      </c>
      <c r="K155" s="60" t="str">
        <f>IF(ISBLANK('Master List'!L306),"",'Master List'!L306)</f>
        <v>NO</v>
      </c>
      <c r="L155" s="60" t="str">
        <f>IF(ISBLANK('Master List'!M306),"",'Master List'!M306)</f>
        <v/>
      </c>
      <c r="M155" s="60" t="str">
        <f>IF(ISBLANK('Master List'!N306),"",'Master List'!N306)</f>
        <v/>
      </c>
      <c r="N155" s="60" t="str">
        <f>IF(ISBLANK('Master List'!O306),"",'Master List'!O306)</f>
        <v>REPUBLICX</v>
      </c>
      <c r="O155" s="60" t="str">
        <f>IF(ISBLANK('Master List'!P306),"",'Master List'!P306)</f>
        <v/>
      </c>
      <c r="P155" s="60" t="str">
        <f>IF(ISBLANK('Master List'!J306),"",'Master List'!J306)</f>
        <v>NO TRADES</v>
      </c>
      <c r="Q155" s="60" t="str">
        <f>IF(ISBLANK('Master List'!F306),"",'Master List'!F306)</f>
        <v>Harry Bucalo</v>
      </c>
      <c r="R155" s="60" t="str">
        <f>IF(ISBLANK('Master List'!X306),"",'Master List'!X306)</f>
        <v/>
      </c>
      <c r="S155" s="60" t="str">
        <f>IF(ISBLANK('Master List'!Y306),"",'Master List'!Y306)</f>
        <v/>
      </c>
      <c r="T155" s="60" t="str">
        <f>IF(ISBLANK('Master List'!Z306),"",'Master List'!Z306)</f>
        <v/>
      </c>
      <c r="U155" s="60" t="str">
        <f>IF(ISBLANK('Master List'!AA306),"",'Master List'!AA306)</f>
        <v/>
      </c>
      <c r="V155" s="60" t="str">
        <f>IF(ISBLANK('Master List'!AB306),"",'Master List'!AB306)</f>
        <v/>
      </c>
      <c r="W155" s="60" t="str">
        <f>IF(ISBLANK('Master List'!AC306),"",'Master List'!AC306)</f>
        <v/>
      </c>
      <c r="X155" s="60" t="str">
        <f>IF(ISBLANK('Master List'!AD306),"",'Master List'!AD306)</f>
        <v>N</v>
      </c>
      <c r="Y155" s="60" t="str">
        <f>IF(ISBLANK('Master List'!AE306),"",'Master List'!AE306)</f>
        <v/>
      </c>
      <c r="Z155" s="60" t="str">
        <f>IF(ISBLANK('Master List'!AF306),"",'Master List'!AF306)</f>
        <v/>
      </c>
      <c r="AA155" s="60" t="str">
        <f>IF(ISBLANK('Master List'!Q306),"",'Master List'!Q306)</f>
        <v>George F. Babcoke</v>
      </c>
      <c r="AB155" s="60" t="str">
        <f>IF(ISBLANK('Master List'!R306),"",'Master List'!R306)</f>
        <v>330-670-3000</v>
      </c>
      <c r="AC155" s="60" t="str">
        <f>IF(ISBLANK('Master List'!S306),"",'Master List'!S306)</f>
        <v>330-670-3106</v>
      </c>
      <c r="AD155" s="60" t="str">
        <f>IF(ISBLANK('Master List'!T306),"",'Master List'!T306)</f>
        <v/>
      </c>
      <c r="AE155" s="60" t="str">
        <f>IF(ISBLANK('Master List'!U306),"",'Master List'!U306)</f>
        <v>3770 Embassy Pkwy., Akron, OH 44333-8367</v>
      </c>
      <c r="AF155" s="60" t="str">
        <f>IF(ISBLANK('Master List'!I306),"",'Master List'!I306)</f>
        <v>sent an application</v>
      </c>
      <c r="AG155" s="75"/>
      <c r="AH155" s="75"/>
      <c r="AI155" s="75"/>
      <c r="AJ155" s="75"/>
      <c r="AK155" s="75"/>
      <c r="AL155" s="75"/>
      <c r="AM155" s="75"/>
      <c r="AN155" s="75"/>
      <c r="AO155" s="75"/>
    </row>
    <row r="156" spans="1:41" ht="39.6" x14ac:dyDescent="0.25">
      <c r="A156" s="60" t="str">
        <f>IF(ISBLANK('Master List'!A307),"",'Master List'!A307)</f>
        <v>Reynolds Metals Co NOW OWNED BY ALCOA</v>
      </c>
      <c r="B156" s="60" t="str">
        <f>IF(ISBLANK('Master List'!C307),"",'Master List'!C307)</f>
        <v>Dead</v>
      </c>
      <c r="C156" s="60" t="str">
        <f>IF(ISBLANK('Master List'!H307),"",'Master List'!H307)</f>
        <v>dead</v>
      </c>
      <c r="D156" s="154" t="str">
        <f>IF(ISBLANK('Master List'!B307),"",'Master List'!B307)</f>
        <v>Top 200</v>
      </c>
      <c r="E156" s="60" t="str">
        <f>IF(ISBLANK('Master List'!G307),"",'Master List'!G307)</f>
        <v>NA</v>
      </c>
      <c r="F156" s="60" t="str">
        <f>IF(ISBLANK('Master List'!V307),"",'Master List'!V307)</f>
        <v/>
      </c>
      <c r="G156" s="60">
        <f>IF(ISBLANK('Master List'!D307),"",'Master List'!D307)</f>
        <v>36719</v>
      </c>
      <c r="H156" s="60">
        <f>IF(ISBLANK('Master List'!W307),"",'Master List'!W307)</f>
        <v>82.697000000000003</v>
      </c>
      <c r="I156" s="60" t="str">
        <f>IF(ISBLANK('Master List'!E307),"",'Master List'!E307)</f>
        <v>CAB</v>
      </c>
      <c r="J156" s="60" t="str">
        <f>IF(ISBLANK('Master List'!K307),"",'Master List'!K307)</f>
        <v>Y</v>
      </c>
      <c r="K156" s="60" t="str">
        <f>IF(ISBLANK('Master List'!L307),"",'Master List'!L307)</f>
        <v>NO</v>
      </c>
      <c r="L156" s="60" t="str">
        <f>IF(ISBLANK('Master List'!M307),"",'Master List'!M307)</f>
        <v/>
      </c>
      <c r="M156" s="60" t="str">
        <f>IF(ISBLANK('Master List'!N307),"",'Master List'!N307)</f>
        <v/>
      </c>
      <c r="N156" s="60" t="str">
        <f>IF(ISBLANK('Master List'!O307),"",'Master List'!O307)</f>
        <v>REYNOLDS</v>
      </c>
      <c r="O156" s="60" t="str">
        <f>IF(ISBLANK('Master List'!P307),"",'Master List'!P307)</f>
        <v/>
      </c>
      <c r="P156" s="60" t="str">
        <f>IF(ISBLANK('Master List'!J307),"",'Master List'!J307)</f>
        <v/>
      </c>
      <c r="Q156" s="60" t="str">
        <f>IF(ISBLANK('Master List'!F307),"",'Master List'!F307)</f>
        <v/>
      </c>
      <c r="R156" s="60">
        <f>IF(ISBLANK('Master List'!X307),"",'Master List'!X307)</f>
        <v>35608</v>
      </c>
      <c r="S156" s="60" t="str">
        <f>IF(ISBLANK('Master List'!Y307),"",'Master List'!Y307)</f>
        <v>ED1625.2, Swaption, NG, 30,000 MMBtu/d, Nov99</v>
      </c>
      <c r="T156" s="60">
        <f>IF(ISBLANK('Master List'!Z307),"",'Master List'!Z307)</f>
        <v>35880</v>
      </c>
      <c r="U156" s="60" t="str">
        <f>IF(ISBLANK('Master List'!AA307),"",'Master List'!AA307)</f>
        <v>EK0042.1, Forward, 10,000 MMBtu/d, April98-Sept98</v>
      </c>
      <c r="V156" s="60" t="str">
        <f>IF(ISBLANK('Master List'!AB307),"",'Master List'!AB307)</f>
        <v/>
      </c>
      <c r="W156" s="60" t="str">
        <f>IF(ISBLANK('Master List'!AC307),"",'Master List'!AC307)</f>
        <v/>
      </c>
      <c r="X156" s="60" t="str">
        <f>IF(ISBLANK('Master List'!AD307),"",'Master List'!AD307)</f>
        <v>Y</v>
      </c>
      <c r="Y156" s="60" t="str">
        <f>IF(ISBLANK('Master List'!AE307),"",'Master List'!AE307)</f>
        <v/>
      </c>
      <c r="Z156" s="60" t="str">
        <f>IF(ISBLANK('Master List'!AF307),"",'Master List'!AF307)</f>
        <v/>
      </c>
      <c r="AA156" s="60" t="str">
        <f>IF(ISBLANK('Master List'!Q307),"",'Master List'!Q307)</f>
        <v>Mike Kearns</v>
      </c>
      <c r="AB156" s="60" t="str">
        <f>IF(ISBLANK('Master List'!R307),"",'Master List'!R307)</f>
        <v>804-281-4706</v>
      </c>
      <c r="AC156" s="60" t="str">
        <f>IF(ISBLANK('Master List'!S307),"",'Master List'!S307)</f>
        <v/>
      </c>
      <c r="AD156" s="60" t="str">
        <f>IF(ISBLANK('Master List'!T307),"",'Master List'!T307)</f>
        <v/>
      </c>
      <c r="AE156" s="60" t="str">
        <f>IF(ISBLANK('Master List'!U307),"",'Master List'!U307)</f>
        <v/>
      </c>
      <c r="AF156" s="60" t="str">
        <f>IF(ISBLANK('Master List'!I307),"",'Master List'!I307)</f>
        <v>Referred by Lee Papayoti/6/30 left message</v>
      </c>
      <c r="AG156" s="75"/>
      <c r="AH156" s="75"/>
      <c r="AI156" s="75"/>
      <c r="AJ156" s="75"/>
      <c r="AK156" s="75"/>
      <c r="AL156" s="75"/>
      <c r="AM156" s="75"/>
      <c r="AN156" s="75"/>
      <c r="AO156" s="75"/>
    </row>
    <row r="157" spans="1:41" ht="39.6" x14ac:dyDescent="0.25">
      <c r="A157" s="60" t="str">
        <f>IF(ISBLANK('Master List'!A308),"",'Master List'!A308)</f>
        <v>RGR Technologies Operating Co.</v>
      </c>
      <c r="B157" s="60" t="str">
        <f>IF(ISBLANK('Master List'!C308),"",'Master List'!C308)</f>
        <v>Waiting on CP</v>
      </c>
      <c r="C157" s="60" t="str">
        <f>IF(ISBLANK('Master List'!H308),"",'Master List'!H308)</f>
        <v>Called three times</v>
      </c>
      <c r="D157" s="154" t="str">
        <f>IF(ISBLANK('Master List'!B308),"",'Master List'!B308)</f>
        <v>Top 200</v>
      </c>
      <c r="E157" s="60" t="str">
        <f>IF(ISBLANK('Master List'!G308),"",'Master List'!G308)</f>
        <v>EOL</v>
      </c>
      <c r="F157" s="60" t="str">
        <f>IF(ISBLANK('Master List'!V308),"",'Master List'!V308)</f>
        <v>**</v>
      </c>
      <c r="G157" s="60">
        <f>IF(ISBLANK('Master List'!D308),"",'Master List'!D308)</f>
        <v>36790</v>
      </c>
      <c r="H157" s="60">
        <f>IF(ISBLANK('Master List'!W308),"",'Master List'!W308)</f>
        <v>12.42</v>
      </c>
      <c r="I157" s="60" t="str">
        <f>IF(ISBLANK('Master List'!E308),"",'Master List'!E308)</f>
        <v>TB</v>
      </c>
      <c r="J157" s="60" t="str">
        <f>IF(ISBLANK('Master List'!K308),"",'Master List'!K308)</f>
        <v/>
      </c>
      <c r="K157" s="60" t="str">
        <f>IF(ISBLANK('Master List'!L308),"",'Master List'!L308)</f>
        <v>Application sent 7/18</v>
      </c>
      <c r="L157" s="60" t="str">
        <f>IF(ISBLANK('Master List'!M308),"",'Master List'!M308)</f>
        <v/>
      </c>
      <c r="M157" s="60" t="str">
        <f>IF(ISBLANK('Master List'!N308),"",'Master List'!N308)</f>
        <v/>
      </c>
      <c r="N157" s="60" t="str">
        <f>IF(ISBLANK('Master List'!O308),"",'Master List'!O308)</f>
        <v>NONE</v>
      </c>
      <c r="O157" s="60" t="str">
        <f>IF(ISBLANK('Master List'!P308),"",'Master List'!P308)</f>
        <v/>
      </c>
      <c r="P157" s="60" t="str">
        <f>IF(ISBLANK('Master List'!J308),"",'Master List'!J308)</f>
        <v>NO TRADES</v>
      </c>
      <c r="Q157" s="60" t="str">
        <f>IF(ISBLANK('Master List'!F308),"",'Master List'!F308)</f>
        <v>Bryan Hull</v>
      </c>
      <c r="R157" s="60" t="str">
        <f>IF(ISBLANK('Master List'!X308),"",'Master List'!X308)</f>
        <v/>
      </c>
      <c r="S157" s="60" t="str">
        <f>IF(ISBLANK('Master List'!Y308),"",'Master List'!Y308)</f>
        <v/>
      </c>
      <c r="T157" s="60" t="str">
        <f>IF(ISBLANK('Master List'!Z308),"",'Master List'!Z308)</f>
        <v/>
      </c>
      <c r="U157" s="60" t="str">
        <f>IF(ISBLANK('Master List'!AA308),"",'Master List'!AA308)</f>
        <v/>
      </c>
      <c r="V157" s="60" t="str">
        <f>IF(ISBLANK('Master List'!AB308),"",'Master List'!AB308)</f>
        <v/>
      </c>
      <c r="W157" s="60" t="str">
        <f>IF(ISBLANK('Master List'!AC308),"",'Master List'!AC308)</f>
        <v/>
      </c>
      <c r="X157" s="60" t="str">
        <f>IF(ISBLANK('Master List'!AD308),"",'Master List'!AD308)</f>
        <v>N</v>
      </c>
      <c r="Y157" s="60" t="str">
        <f>IF(ISBLANK('Master List'!AE308),"",'Master List'!AE308)</f>
        <v/>
      </c>
      <c r="Z157" s="60" t="str">
        <f>IF(ISBLANK('Master List'!AF308),"",'Master List'!AF308)</f>
        <v/>
      </c>
      <c r="AA157" s="60" t="str">
        <f>IF(ISBLANK('Master List'!Q308),"",'Master List'!Q308)</f>
        <v>Mark Hilenski</v>
      </c>
      <c r="AB157" s="60" t="str">
        <f>IF(ISBLANK('Master List'!R308),"",'Master List'!R308)</f>
        <v>419-529-0901</v>
      </c>
      <c r="AC157" s="60" t="str">
        <f>IF(ISBLANK('Master List'!S308),"",'Master List'!S308)</f>
        <v/>
      </c>
      <c r="AD157" s="60" t="str">
        <f>IF(ISBLANK('Master List'!T308),"",'Master List'!T308)</f>
        <v/>
      </c>
      <c r="AE157" s="60" t="str">
        <f>IF(ISBLANK('Master List'!U308),"",'Master List'!U308)</f>
        <v>535 Beer Rd., Mansfield, OH  44906-1214</v>
      </c>
      <c r="AF157" s="60" t="str">
        <f>IF(ISBLANK('Master List'!I308),"",'Master List'!I308)</f>
        <v>RGR Technologies no longer exists, the plant was sold and now called Com-Trol.  Com-Trol has all gas under contract until 2002.  However said he would take a look at EOL.  Sent Executible Access-Who send executible access?</v>
      </c>
      <c r="AG157" s="75"/>
      <c r="AH157" s="75"/>
      <c r="AI157" s="75"/>
      <c r="AJ157" s="75"/>
      <c r="AK157" s="75"/>
      <c r="AL157" s="75"/>
      <c r="AM157" s="75"/>
      <c r="AN157" s="75"/>
      <c r="AO157" s="75"/>
    </row>
    <row r="158" spans="1:41" ht="39.6" x14ac:dyDescent="0.25">
      <c r="A158" s="60" t="str">
        <f>IF(ISBLANK('Master List'!A309),"",'Master List'!A309)</f>
        <v>Rhone-Poulenc Inc.</v>
      </c>
      <c r="B158" s="60" t="str">
        <f>IF(ISBLANK('Master List'!C309),"",'Master List'!C309)</f>
        <v>Waiting on CP</v>
      </c>
      <c r="C158" s="60" t="str">
        <f>IF(ISBLANK('Master List'!H309),"",'Master List'!H309)</f>
        <v>I have called them four times</v>
      </c>
      <c r="D158" s="154" t="str">
        <f>IF(ISBLANK('Master List'!B309),"",'Master List'!B309)</f>
        <v>Top 200</v>
      </c>
      <c r="E158" s="60" t="str">
        <f>IF(ISBLANK('Master List'!G309),"",'Master List'!G309)</f>
        <v>EOL</v>
      </c>
      <c r="F158" s="60" t="str">
        <f>IF(ISBLANK('Master List'!V309),"",'Master List'!V309)</f>
        <v/>
      </c>
      <c r="G158" s="60">
        <f>IF(ISBLANK('Master List'!D309),"",'Master List'!D309)</f>
        <v>36790</v>
      </c>
      <c r="H158" s="60">
        <f>IF(ISBLANK('Master List'!W309),"",'Master List'!W309)</f>
        <v>18.614999999999998</v>
      </c>
      <c r="I158" s="60" t="str">
        <f>IF(ISBLANK('Master List'!E309),"",'Master List'!E309)</f>
        <v>JS</v>
      </c>
      <c r="J158" s="60" t="str">
        <f>IF(ISBLANK('Master List'!K309),"",'Master List'!K309)</f>
        <v/>
      </c>
      <c r="K158" s="60" t="str">
        <f>IF(ISBLANK('Master List'!L309),"",'Master List'!L309)</f>
        <v>Sent application 7/20</v>
      </c>
      <c r="L158" s="60" t="str">
        <f>IF(ISBLANK('Master List'!M309),"",'Master List'!M309)</f>
        <v/>
      </c>
      <c r="M158" s="60" t="str">
        <f>IF(ISBLANK('Master List'!N309),"",'Master List'!N309)</f>
        <v/>
      </c>
      <c r="N158" s="60" t="str">
        <f>IF(ISBLANK('Master List'!O309),"",'Master List'!O309)</f>
        <v>RHONEPOUL</v>
      </c>
      <c r="O158" s="60" t="str">
        <f>IF(ISBLANK('Master List'!P309),"",'Master List'!P309)</f>
        <v/>
      </c>
      <c r="P158" s="60" t="str">
        <f>IF(ISBLANK('Master List'!J309),"",'Master List'!J309)</f>
        <v/>
      </c>
      <c r="Q158" s="60" t="str">
        <f>IF(ISBLANK('Master List'!F309),"",'Master List'!F309)</f>
        <v>Bryan Hull</v>
      </c>
      <c r="R158" s="60">
        <f>IF(ISBLANK('Master List'!X309),"",'Master List'!X309)</f>
        <v>35845</v>
      </c>
      <c r="S158" s="60" t="str">
        <f>IF(ISBLANK('Master List'!Y309),"",'Master List'!Y309)</f>
        <v>Swap, E22615.9, 30,000MMBtu/month, April-Oct98</v>
      </c>
      <c r="T158" s="60">
        <f>IF(ISBLANK('Master List'!Z309),"",'Master List'!Z309)</f>
        <v>36019</v>
      </c>
      <c r="U158" s="60" t="str">
        <f>IF(ISBLANK('Master List'!AA309),"",'Master List'!AA309)</f>
        <v>Swap, E22615.D, 20,000MMBtu/month, Nov98-Mar99</v>
      </c>
      <c r="V158" s="60" t="str">
        <f>IF(ISBLANK('Master List'!AB309),"",'Master List'!AB309)</f>
        <v/>
      </c>
      <c r="W158" s="60" t="str">
        <f>IF(ISBLANK('Master List'!AC309),"",'Master List'!AC309)</f>
        <v/>
      </c>
      <c r="X158" s="60" t="str">
        <f>IF(ISBLANK('Master List'!AD309),"",'Master List'!AD309)</f>
        <v>N</v>
      </c>
      <c r="Y158" s="60" t="str">
        <f>IF(ISBLANK('Master List'!AE309),"",'Master List'!AE309)</f>
        <v/>
      </c>
      <c r="Z158" s="60" t="str">
        <f>IF(ISBLANK('Master List'!AF309),"",'Master List'!AF309)</f>
        <v/>
      </c>
      <c r="AA158" s="60" t="str">
        <f>IF(ISBLANK('Master List'!Q309),"",'Master List'!Q309)</f>
        <v>John Rhodes</v>
      </c>
      <c r="AB158" s="60" t="str">
        <f>IF(ISBLANK('Master List'!R309),"",'Master List'!R309)</f>
        <v>609-860-3284</v>
      </c>
      <c r="AC158" s="60" t="str">
        <f>IF(ISBLANK('Master List'!S309),"",'Master List'!S309)</f>
        <v/>
      </c>
      <c r="AD158" s="60" t="str">
        <f>IF(ISBLANK('Master List'!T309),"",'Master List'!T309)</f>
        <v>john.rhodes@us.rhodia.com</v>
      </c>
      <c r="AE158" s="60" t="str">
        <f>IF(ISBLANK('Master List'!U309),"",'Master List'!U309)</f>
        <v/>
      </c>
      <c r="AF158" s="60" t="str">
        <f>IF(ISBLANK('Master List'!I309),"",'Master List'!I309)</f>
        <v>Talked to John, his legal dept is evaluating all documents-is currently in discussions w/ Gary Lamphier about Freeport supply deal-said not to bug him about signing up-he will, but it is at the bottom of his list</v>
      </c>
      <c r="AG158" s="75"/>
      <c r="AH158" s="75"/>
      <c r="AI158" s="75"/>
      <c r="AJ158" s="75"/>
      <c r="AK158" s="75"/>
      <c r="AL158" s="75"/>
      <c r="AM158" s="75"/>
      <c r="AN158" s="75"/>
      <c r="AO158" s="75"/>
    </row>
    <row r="159" spans="1:41" ht="39.6" x14ac:dyDescent="0.25">
      <c r="A159" s="60" t="str">
        <f>IF(ISBLANK('Master List'!A310),"",'Master List'!A310)</f>
        <v>Riceland Foods Inc.</v>
      </c>
      <c r="B159" s="60" t="str">
        <f>IF(ISBLANK('Master List'!C310),"",'Master List'!C310)</f>
        <v>Waiting on CP</v>
      </c>
      <c r="C159" s="60" t="str">
        <f>IF(ISBLANK('Master List'!H310),"",'Master List'!H310)</f>
        <v>I called ONCE</v>
      </c>
      <c r="D159" s="154" t="str">
        <f>IF(ISBLANK('Master List'!B310),"",'Master List'!B310)</f>
        <v>Top 200</v>
      </c>
      <c r="E159" s="60" t="str">
        <f>IF(ISBLANK('Master List'!G310),"",'Master List'!G310)</f>
        <v>EOL</v>
      </c>
      <c r="F159" s="60" t="str">
        <f>IF(ISBLANK('Master List'!V310),"",'Master List'!V310)</f>
        <v>**</v>
      </c>
      <c r="G159" s="60">
        <f>IF(ISBLANK('Master List'!D310),"",'Master List'!D310)</f>
        <v>36790</v>
      </c>
      <c r="H159" s="60">
        <f>IF(ISBLANK('Master List'!W310),"",'Master List'!W310)</f>
        <v>9.6679999999999993</v>
      </c>
      <c r="I159" s="60" t="str">
        <f>IF(ISBLANK('Master List'!E310),"",'Master List'!E310)</f>
        <v>SW/LMO</v>
      </c>
      <c r="J159" s="60" t="str">
        <f>IF(ISBLANK('Master List'!K310),"",'Master List'!K310)</f>
        <v/>
      </c>
      <c r="K159" s="60" t="str">
        <f>IF(ISBLANK('Master List'!L310),"",'Master List'!L310)</f>
        <v>Sent application 7/13</v>
      </c>
      <c r="L159" s="60" t="str">
        <f>IF(ISBLANK('Master List'!M310),"",'Master List'!M310)</f>
        <v/>
      </c>
      <c r="M159" s="60" t="str">
        <f>IF(ISBLANK('Master List'!N310),"",'Master List'!N310)</f>
        <v/>
      </c>
      <c r="N159" s="60" t="str">
        <f>IF(ISBLANK('Master List'!O310),"",'Master List'!O310)</f>
        <v>NONE</v>
      </c>
      <c r="O159" s="60" t="str">
        <f>IF(ISBLANK('Master List'!P310),"",'Master List'!P310)</f>
        <v/>
      </c>
      <c r="P159" s="60" t="str">
        <f>IF(ISBLANK('Master List'!J310),"",'Master List'!J310)</f>
        <v>NO TRADES</v>
      </c>
      <c r="Q159" s="60" t="str">
        <f>IF(ISBLANK('Master List'!F310),"",'Master List'!F310)</f>
        <v>Bryan Hull</v>
      </c>
      <c r="R159" s="60" t="str">
        <f>IF(ISBLANK('Master List'!X310),"",'Master List'!X310)</f>
        <v/>
      </c>
      <c r="S159" s="60" t="str">
        <f>IF(ISBLANK('Master List'!Y310),"",'Master List'!Y310)</f>
        <v/>
      </c>
      <c r="T159" s="60" t="str">
        <f>IF(ISBLANK('Master List'!Z310),"",'Master List'!Z310)</f>
        <v/>
      </c>
      <c r="U159" s="60" t="str">
        <f>IF(ISBLANK('Master List'!AA310),"",'Master List'!AA310)</f>
        <v/>
      </c>
      <c r="V159" s="60" t="str">
        <f>IF(ISBLANK('Master List'!AB310),"",'Master List'!AB310)</f>
        <v/>
      </c>
      <c r="W159" s="60" t="str">
        <f>IF(ISBLANK('Master List'!AC310),"",'Master List'!AC310)</f>
        <v/>
      </c>
      <c r="X159" s="60" t="str">
        <f>IF(ISBLANK('Master List'!AD310),"",'Master List'!AD310)</f>
        <v>N</v>
      </c>
      <c r="Y159" s="60" t="str">
        <f>IF(ISBLANK('Master List'!AE310),"",'Master List'!AE310)</f>
        <v/>
      </c>
      <c r="Z159" s="60" t="str">
        <f>IF(ISBLANK('Master List'!AF310),"",'Master List'!AF310)</f>
        <v/>
      </c>
      <c r="AA159" s="60" t="str">
        <f>IF(ISBLANK('Master List'!Q310),"",'Master List'!Q310)</f>
        <v>Marlis Milner</v>
      </c>
      <c r="AB159" s="60" t="str">
        <f>IF(ISBLANK('Master List'!R310),"",'Master List'!R310)</f>
        <v>870-673-5500</v>
      </c>
      <c r="AC159" s="60" t="str">
        <f>IF(ISBLANK('Master List'!S310),"",'Master List'!S310)</f>
        <v>870-673-5792</v>
      </c>
      <c r="AD159" s="60" t="str">
        <f>IF(ISBLANK('Master List'!T310),"",'Master List'!T310)</f>
        <v/>
      </c>
      <c r="AE159" s="60" t="str">
        <f>IF(ISBLANK('Master List'!U310),"",'Master List'!U310)</f>
        <v/>
      </c>
      <c r="AF159" s="60" t="str">
        <f>IF(ISBLANK('Master List'!I310),"",'Master List'!I310)</f>
        <v>Seems like she's not interested. Offered her a guest ID and she refuesed.  EOL people should follow up with this.-I followed up and she asked why the hell I was calling her, she already said no, and hung up on me-That was fun</v>
      </c>
      <c r="AG159" s="75"/>
      <c r="AH159" s="75"/>
      <c r="AI159" s="75"/>
      <c r="AJ159" s="75"/>
      <c r="AK159" s="75"/>
      <c r="AL159" s="75"/>
      <c r="AM159" s="75"/>
      <c r="AN159" s="75"/>
      <c r="AO159" s="75"/>
    </row>
    <row r="160" spans="1:41" ht="26.4" x14ac:dyDescent="0.25">
      <c r="A160" s="60" t="str">
        <f>IF(ISBLANK('Master List'!A311),"",'Master List'!A311)</f>
        <v>Riverside Cement Co.</v>
      </c>
      <c r="B160" s="60" t="str">
        <f>IF(ISBLANK('Master List'!C311),"",'Master List'!C311)</f>
        <v>Waiting on CP</v>
      </c>
      <c r="C160" s="60" t="str">
        <f>IF(ISBLANK('Master List'!H311),"",'Master List'!H311)</f>
        <v>Called three times</v>
      </c>
      <c r="D160" s="154" t="str">
        <f>IF(ISBLANK('Master List'!B311),"",'Master List'!B311)</f>
        <v>Top 200</v>
      </c>
      <c r="E160" s="60" t="str">
        <f>IF(ISBLANK('Master List'!G311),"",'Master List'!G311)</f>
        <v>EOL</v>
      </c>
      <c r="F160" s="60" t="str">
        <f>IF(ISBLANK('Master List'!V311),"",'Master List'!V311)</f>
        <v/>
      </c>
      <c r="G160" s="60">
        <f>IF(ISBLANK('Master List'!D311),"",'Master List'!D311)</f>
        <v>36790</v>
      </c>
      <c r="H160" s="60">
        <f>IF(ISBLANK('Master List'!W311),"",'Master List'!W311)</f>
        <v>16.437999999999999</v>
      </c>
      <c r="I160" s="60" t="str">
        <f>IF(ISBLANK('Master List'!E311),"",'Master List'!E311)</f>
        <v>TB</v>
      </c>
      <c r="J160" s="60" t="str">
        <f>IF(ISBLANK('Master List'!K311),"",'Master List'!K311)</f>
        <v/>
      </c>
      <c r="K160" s="60" t="str">
        <f>IF(ISBLANK('Master List'!L311),"",'Master List'!L311)</f>
        <v>Application sent 7/21/00</v>
      </c>
      <c r="L160" s="60" t="str">
        <f>IF(ISBLANK('Master List'!M311),"",'Master List'!M311)</f>
        <v>Read Only</v>
      </c>
      <c r="M160" s="60" t="str">
        <f>IF(ISBLANK('Master List'!N311),"",'Master List'!N311)</f>
        <v/>
      </c>
      <c r="N160" s="60" t="str">
        <f>IF(ISBLANK('Master List'!O311),"",'Master List'!O311)</f>
        <v>NONE</v>
      </c>
      <c r="O160" s="60" t="str">
        <f>IF(ISBLANK('Master List'!P311),"",'Master List'!P311)</f>
        <v/>
      </c>
      <c r="P160" s="60" t="str">
        <f>IF(ISBLANK('Master List'!J311),"",'Master List'!J311)</f>
        <v>NO TRADES</v>
      </c>
      <c r="Q160" s="60" t="str">
        <f>IF(ISBLANK('Master List'!F311),"",'Master List'!F311)</f>
        <v>Bryan Hull</v>
      </c>
      <c r="R160" s="60" t="str">
        <f>IF(ISBLANK('Master List'!X311),"",'Master List'!X311)</f>
        <v/>
      </c>
      <c r="S160" s="60" t="str">
        <f>IF(ISBLANK('Master List'!Y311),"",'Master List'!Y311)</f>
        <v/>
      </c>
      <c r="T160" s="60" t="str">
        <f>IF(ISBLANK('Master List'!Z311),"",'Master List'!Z311)</f>
        <v/>
      </c>
      <c r="U160" s="60" t="str">
        <f>IF(ISBLANK('Master List'!AA311),"",'Master List'!AA311)</f>
        <v/>
      </c>
      <c r="V160" s="60" t="str">
        <f>IF(ISBLANK('Master List'!AB311),"",'Master List'!AB311)</f>
        <v/>
      </c>
      <c r="W160" s="60" t="str">
        <f>IF(ISBLANK('Master List'!AC311),"",'Master List'!AC311)</f>
        <v/>
      </c>
      <c r="X160" s="60" t="str">
        <f>IF(ISBLANK('Master List'!AD311),"",'Master List'!AD311)</f>
        <v>N</v>
      </c>
      <c r="Y160" s="60" t="str">
        <f>IF(ISBLANK('Master List'!AE311),"",'Master List'!AE311)</f>
        <v/>
      </c>
      <c r="Z160" s="60" t="str">
        <f>IF(ISBLANK('Master List'!AF311),"",'Master List'!AF311)</f>
        <v/>
      </c>
      <c r="AA160" s="60" t="str">
        <f>IF(ISBLANK('Master List'!Q311),"",'Master List'!Q311)</f>
        <v>Gordon Johnson</v>
      </c>
      <c r="AB160" s="60" t="str">
        <f>IF(ISBLANK('Master List'!R311),"",'Master List'!R311)</f>
        <v>760-245-5321</v>
      </c>
      <c r="AC160" s="60" t="str">
        <f>IF(ISBLANK('Master List'!S311),"",'Master List'!S311)</f>
        <v/>
      </c>
      <c r="AD160" s="60" t="str">
        <f>IF(ISBLANK('Master List'!T311),"",'Master List'!T311)</f>
        <v/>
      </c>
      <c r="AE160" s="60" t="str">
        <f>IF(ISBLANK('Master List'!U311),"",'Master List'!U311)</f>
        <v>19409 National Trail Highway, Oro Grande, CA  92368</v>
      </c>
      <c r="AF160" s="60" t="str">
        <f>IF(ISBLANK('Master List'!I311),"",'Master List'!I311)</f>
        <v>Sent EOL information, EOL call to follow up-I have left three voice mails</v>
      </c>
      <c r="AG160" s="75"/>
      <c r="AH160" s="75"/>
      <c r="AI160" s="75"/>
      <c r="AJ160" s="75"/>
      <c r="AK160" s="75"/>
      <c r="AL160" s="75"/>
      <c r="AM160" s="75"/>
      <c r="AN160" s="75"/>
      <c r="AO160" s="75"/>
    </row>
    <row r="161" spans="1:41" ht="26.4" x14ac:dyDescent="0.25">
      <c r="A161" s="60" t="str">
        <f>IF(ISBLANK('Master List'!A312),"",'Master List'!A312)</f>
        <v>Riverside Products &amp; Services, LLC</v>
      </c>
      <c r="B161" s="60" t="str">
        <f>IF(ISBLANK('Master List'!C312),"",'Master List'!C312)</f>
        <v>Credit Declined</v>
      </c>
      <c r="C161" s="60" t="str">
        <f>IF(ISBLANK('Master List'!H312),"",'Master List'!H312)</f>
        <v/>
      </c>
      <c r="D161" s="154" t="str">
        <f>IF(ISBLANK('Master List'!B312),"",'Master List'!B312)</f>
        <v>Top 200</v>
      </c>
      <c r="E161" s="60" t="str">
        <f>IF(ISBLANK('Master List'!G312),"",'Master List'!G312)</f>
        <v>NA</v>
      </c>
      <c r="F161" s="60" t="str">
        <f>IF(ISBLANK('Master List'!V312),"",'Master List'!V312)</f>
        <v/>
      </c>
      <c r="G161" s="60">
        <f>IF(ISBLANK('Master List'!D312),"",'Master List'!D312)</f>
        <v>36725</v>
      </c>
      <c r="H161" s="60" t="str">
        <f>IF(ISBLANK('Master List'!W312),"",'Master List'!W312)</f>
        <v/>
      </c>
      <c r="I161" s="60" t="str">
        <f>IF(ISBLANK('Master List'!E312),"",'Master List'!E312)</f>
        <v>TB</v>
      </c>
      <c r="J161" s="60" t="str">
        <f>IF(ISBLANK('Master List'!K312),"",'Master List'!K312)</f>
        <v/>
      </c>
      <c r="K161" s="60" t="str">
        <f>IF(ISBLANK('Master List'!L312),"",'Master List'!L312)</f>
        <v>CLOSED</v>
      </c>
      <c r="L161" s="60" t="str">
        <f>IF(ISBLANK('Master List'!M312),"",'Master List'!M312)</f>
        <v/>
      </c>
      <c r="M161" s="60" t="str">
        <f>IF(ISBLANK('Master List'!N312),"",'Master List'!N312)</f>
        <v/>
      </c>
      <c r="N161" s="60" t="str">
        <f>IF(ISBLANK('Master List'!O312),"",'Master List'!O312)</f>
        <v/>
      </c>
      <c r="O161" s="60" t="str">
        <f>IF(ISBLANK('Master List'!P312),"",'Master List'!P312)</f>
        <v/>
      </c>
      <c r="P161" s="60" t="str">
        <f>IF(ISBLANK('Master List'!J312),"",'Master List'!J312)</f>
        <v/>
      </c>
      <c r="Q161" s="60" t="str">
        <f>IF(ISBLANK('Master List'!F312),"",'Master List'!F312)</f>
        <v/>
      </c>
      <c r="R161" s="60" t="str">
        <f>IF(ISBLANK('Master List'!X312),"",'Master List'!X312)</f>
        <v/>
      </c>
      <c r="S161" s="60" t="str">
        <f>IF(ISBLANK('Master List'!Y312),"",'Master List'!Y312)</f>
        <v/>
      </c>
      <c r="T161" s="60" t="str">
        <f>IF(ISBLANK('Master List'!Z312),"",'Master List'!Z312)</f>
        <v/>
      </c>
      <c r="U161" s="60" t="str">
        <f>IF(ISBLANK('Master List'!AA312),"",'Master List'!AA312)</f>
        <v/>
      </c>
      <c r="V161" s="60" t="str">
        <f>IF(ISBLANK('Master List'!AB312),"",'Master List'!AB312)</f>
        <v/>
      </c>
      <c r="W161" s="60" t="str">
        <f>IF(ISBLANK('Master List'!AC312),"",'Master List'!AC312)</f>
        <v/>
      </c>
      <c r="X161" s="60" t="str">
        <f>IF(ISBLANK('Master List'!AD312),"",'Master List'!AD312)</f>
        <v/>
      </c>
      <c r="Y161" s="60" t="str">
        <f>IF(ISBLANK('Master List'!AE312),"",'Master List'!AE312)</f>
        <v/>
      </c>
      <c r="Z161" s="60" t="str">
        <f>IF(ISBLANK('Master List'!AF312),"",'Master List'!AF312)</f>
        <v/>
      </c>
      <c r="AA161" s="60" t="str">
        <f>IF(ISBLANK('Master List'!Q312),"",'Master List'!Q312)</f>
        <v>Jack Boelte</v>
      </c>
      <c r="AB161" s="60" t="str">
        <f>IF(ISBLANK('Master List'!R312),"",'Master List'!R312)</f>
        <v/>
      </c>
      <c r="AC161" s="60" t="str">
        <f>IF(ISBLANK('Master List'!S312),"",'Master List'!S312)</f>
        <v/>
      </c>
      <c r="AD161" s="60" t="str">
        <f>IF(ISBLANK('Master List'!T312),"",'Master List'!T312)</f>
        <v/>
      </c>
      <c r="AE161" s="60" t="str">
        <f>IF(ISBLANK('Master List'!U312),"",'Master List'!U312)</f>
        <v/>
      </c>
      <c r="AF161" s="60" t="str">
        <f>IF(ISBLANK('Master List'!I312),"",'Master List'!I312)</f>
        <v>Need to verify trader.  5/16 cp requested guest ID only.  Credit DECLINED 5/16.  Customer interested in guest ID ONLY.</v>
      </c>
      <c r="AG161" s="75"/>
      <c r="AH161" s="75"/>
      <c r="AI161" s="75"/>
      <c r="AJ161" s="75"/>
      <c r="AK161" s="75"/>
      <c r="AL161" s="75"/>
      <c r="AM161" s="75"/>
      <c r="AN161" s="75"/>
      <c r="AO161" s="75"/>
    </row>
    <row r="162" spans="1:41" ht="39.6" x14ac:dyDescent="0.25">
      <c r="A162" s="60" t="str">
        <f>IF(ISBLANK('Master List'!A313),"",'Master List'!A313)</f>
        <v>Riverwood International USA</v>
      </c>
      <c r="B162" s="60" t="str">
        <f>IF(ISBLANK('Master List'!C313),"",'Master List'!C313)</f>
        <v>Waiting on CP</v>
      </c>
      <c r="C162" s="60" t="str">
        <f>IF(ISBLANK('Master List'!H313),"",'Master List'!H313)</f>
        <v>I have called her four times</v>
      </c>
      <c r="D162" s="154" t="str">
        <f>IF(ISBLANK('Master List'!B313),"",'Master List'!B313)</f>
        <v>Top 200</v>
      </c>
      <c r="E162" s="60" t="str">
        <f>IF(ISBLANK('Master List'!G313),"",'Master List'!G313)</f>
        <v>EOL</v>
      </c>
      <c r="F162" s="60" t="str">
        <f>IF(ISBLANK('Master List'!V313),"",'Master List'!V313)</f>
        <v>**</v>
      </c>
      <c r="G162" s="60">
        <f>IF(ISBLANK('Master List'!D313),"",'Master List'!D313)</f>
        <v>36790</v>
      </c>
      <c r="H162" s="60">
        <f>IF(ISBLANK('Master List'!W313),"",'Master List'!W313)</f>
        <v>17.739999999999998</v>
      </c>
      <c r="I162" s="60" t="str">
        <f>IF(ISBLANK('Master List'!E313),"",'Master List'!E313)</f>
        <v>SW/LMO</v>
      </c>
      <c r="J162" s="60" t="str">
        <f>IF(ISBLANK('Master List'!K313),"",'Master List'!K313)</f>
        <v/>
      </c>
      <c r="K162" s="60" t="str">
        <f>IF(ISBLANK('Master List'!L313),"",'Master List'!L313)</f>
        <v>Sent application 7/13</v>
      </c>
      <c r="L162" s="60" t="str">
        <f>IF(ISBLANK('Master List'!M313),"",'Master List'!M313)</f>
        <v/>
      </c>
      <c r="M162" s="60" t="str">
        <f>IF(ISBLANK('Master List'!N313),"",'Master List'!N313)</f>
        <v/>
      </c>
      <c r="N162" s="60" t="str">
        <f>IF(ISBLANK('Master List'!O313),"",'Master List'!O313)</f>
        <v>RIVERWOODINTUSA</v>
      </c>
      <c r="O162" s="60" t="str">
        <f>IF(ISBLANK('Master List'!P313),"",'Master List'!P313)</f>
        <v/>
      </c>
      <c r="P162" s="60" t="str">
        <f>IF(ISBLANK('Master List'!J313),"",'Master List'!J313)</f>
        <v>NO TRADES</v>
      </c>
      <c r="Q162" s="60" t="str">
        <f>IF(ISBLANK('Master List'!F313),"",'Master List'!F313)</f>
        <v>Bryan Hull</v>
      </c>
      <c r="R162" s="60" t="str">
        <f>IF(ISBLANK('Master List'!X313),"",'Master List'!X313)</f>
        <v/>
      </c>
      <c r="S162" s="60" t="str">
        <f>IF(ISBLANK('Master List'!Y313),"",'Master List'!Y313)</f>
        <v/>
      </c>
      <c r="T162" s="60" t="str">
        <f>IF(ISBLANK('Master List'!Z313),"",'Master List'!Z313)</f>
        <v/>
      </c>
      <c r="U162" s="60" t="str">
        <f>IF(ISBLANK('Master List'!AA313),"",'Master List'!AA313)</f>
        <v/>
      </c>
      <c r="V162" s="60" t="str">
        <f>IF(ISBLANK('Master List'!AB313),"",'Master List'!AB313)</f>
        <v/>
      </c>
      <c r="W162" s="60" t="str">
        <f>IF(ISBLANK('Master List'!AC313),"",'Master List'!AC313)</f>
        <v/>
      </c>
      <c r="X162" s="60" t="str">
        <f>IF(ISBLANK('Master List'!AD313),"",'Master List'!AD313)</f>
        <v>N</v>
      </c>
      <c r="Y162" s="60" t="str">
        <f>IF(ISBLANK('Master List'!AE313),"",'Master List'!AE313)</f>
        <v/>
      </c>
      <c r="Z162" s="60" t="str">
        <f>IF(ISBLANK('Master List'!AF313),"",'Master List'!AF313)</f>
        <v/>
      </c>
      <c r="AA162" s="60" t="str">
        <f>IF(ISBLANK('Master List'!Q313),"",'Master List'!Q313)</f>
        <v>Don Tieken</v>
      </c>
      <c r="AB162" s="60" t="str">
        <f>IF(ISBLANK('Master List'!R313),"",'Master List'!R313)</f>
        <v>770-644-3272</v>
      </c>
      <c r="AC162" s="60" t="str">
        <f>IF(ISBLANK('Master List'!S313),"",'Master List'!S313)</f>
        <v>770-644-2920</v>
      </c>
      <c r="AD162" s="60" t="str">
        <f>IF(ISBLANK('Master List'!T313),"",'Master List'!T313)</f>
        <v/>
      </c>
      <c r="AE162" s="60" t="str">
        <f>IF(ISBLANK('Master List'!U313),"",'Master List'!U313)</f>
        <v/>
      </c>
      <c r="AF162" s="60" t="str">
        <f>IF(ISBLANK('Master List'!I313),"",'Master List'!I313)</f>
        <v>Thinks he faxed it back to EOL.  Have EOL people follow up-Left two messages-sent guest ID, and have left another voice mail w/o response-LINDA BROWN is the contact to talk to</v>
      </c>
      <c r="AG162" s="75"/>
      <c r="AH162" s="75"/>
      <c r="AI162" s="75"/>
      <c r="AJ162" s="75"/>
      <c r="AK162" s="75"/>
      <c r="AL162" s="75"/>
      <c r="AM162" s="75"/>
      <c r="AN162" s="75"/>
      <c r="AO162" s="75"/>
    </row>
    <row r="163" spans="1:41" ht="52.8" x14ac:dyDescent="0.25">
      <c r="A163" s="60" t="str">
        <f>IF(ISBLANK('Master List'!A314),"",'Master List'!A314)</f>
        <v>Rocky Mountain Steel Mills</v>
      </c>
      <c r="B163" s="60" t="str">
        <f>IF(ISBLANK('Master List'!C314),"",'Master List'!C314)</f>
        <v>Processing in EOL</v>
      </c>
      <c r="C163" s="60" t="str">
        <f>IF(ISBLANK('Master List'!H314),"",'Master List'!H314)</f>
        <v>9/21 spoke to contact. Buy through Kimball Resources. Is interested in the system.10/5  contacted Mr. Hubbel. Will get him set up on EnronOnline once Execute ID is issued.</v>
      </c>
      <c r="D163" s="154" t="str">
        <f>IF(ISBLANK('Master List'!B314),"",'Master List'!B314)</f>
        <v>Top 200</v>
      </c>
      <c r="E163" s="60" t="str">
        <f>IF(ISBLANK('Master List'!G314),"",'Master List'!G314)</f>
        <v>EOL</v>
      </c>
      <c r="F163" s="60" t="str">
        <f>IF(ISBLANK('Master List'!V314),"",'Master List'!V314)</f>
        <v/>
      </c>
      <c r="G163" s="60">
        <f>IF(ISBLANK('Master List'!D314),"",'Master List'!D314)</f>
        <v>36804</v>
      </c>
      <c r="H163" s="60">
        <f>IF(ISBLANK('Master List'!W314),"",'Master List'!W314)</f>
        <v>40.82</v>
      </c>
      <c r="I163" s="60" t="str">
        <f>IF(ISBLANK('Master List'!E314),"",'Master List'!E314)</f>
        <v>JS</v>
      </c>
      <c r="J163" s="60" t="str">
        <f>IF(ISBLANK('Master List'!K314),"",'Master List'!K314)</f>
        <v/>
      </c>
      <c r="K163" s="60" t="str">
        <f>IF(ISBLANK('Master List'!L314),"",'Master List'!L314)</f>
        <v>Credit Reviewing</v>
      </c>
      <c r="L163" s="60" t="str">
        <f>IF(ISBLANK('Master List'!M314),"",'Master List'!M314)</f>
        <v/>
      </c>
      <c r="M163" s="60" t="str">
        <f>IF(ISBLANK('Master List'!N314),"",'Master List'!N314)</f>
        <v/>
      </c>
      <c r="N163" s="60" t="str">
        <f>IF(ISBLANK('Master List'!O314),"",'Master List'!O314)</f>
        <v>NONE</v>
      </c>
      <c r="O163" s="60" t="str">
        <f>IF(ISBLANK('Master List'!P314),"",'Master List'!P314)</f>
        <v/>
      </c>
      <c r="P163" s="60" t="str">
        <f>IF(ISBLANK('Master List'!J314),"",'Master List'!J314)</f>
        <v>NO TRADES</v>
      </c>
      <c r="Q163" s="60" t="str">
        <f>IF(ISBLANK('Master List'!F314),"",'Master List'!F314)</f>
        <v>Harry Bucalo</v>
      </c>
      <c r="R163" s="60" t="str">
        <f>IF(ISBLANK('Master List'!X314),"",'Master List'!X314)</f>
        <v/>
      </c>
      <c r="S163" s="60" t="str">
        <f>IF(ISBLANK('Master List'!Y314),"",'Master List'!Y314)</f>
        <v/>
      </c>
      <c r="T163" s="60" t="str">
        <f>IF(ISBLANK('Master List'!Z314),"",'Master List'!Z314)</f>
        <v/>
      </c>
      <c r="U163" s="60" t="str">
        <f>IF(ISBLANK('Master List'!AA314),"",'Master List'!AA314)</f>
        <v/>
      </c>
      <c r="V163" s="60" t="str">
        <f>IF(ISBLANK('Master List'!AB314),"",'Master List'!AB314)</f>
        <v/>
      </c>
      <c r="W163" s="60" t="str">
        <f>IF(ISBLANK('Master List'!AC314),"",'Master List'!AC314)</f>
        <v/>
      </c>
      <c r="X163" s="60" t="str">
        <f>IF(ISBLANK('Master List'!AD314),"",'Master List'!AD314)</f>
        <v>N</v>
      </c>
      <c r="Y163" s="60" t="str">
        <f>IF(ISBLANK('Master List'!AE314),"",'Master List'!AE314)</f>
        <v/>
      </c>
      <c r="Z163" s="60" t="str">
        <f>IF(ISBLANK('Master List'!AF314),"",'Master List'!AF314)</f>
        <v/>
      </c>
      <c r="AA163" s="60" t="str">
        <f>IF(ISBLANK('Master List'!Q314),"",'Master List'!Q314)</f>
        <v/>
      </c>
      <c r="AB163" s="60" t="str">
        <f>IF(ISBLANK('Master List'!R314),"",'Master List'!R314)</f>
        <v/>
      </c>
      <c r="AC163" s="60" t="str">
        <f>IF(ISBLANK('Master List'!S314),"",'Master List'!S314)</f>
        <v/>
      </c>
      <c r="AD163" s="60" t="str">
        <f>IF(ISBLANK('Master List'!T314),"",'Master List'!T314)</f>
        <v/>
      </c>
      <c r="AE163" s="60" t="str">
        <f>IF(ISBLANK('Master List'!U314),"",'Master List'!U314)</f>
        <v/>
      </c>
      <c r="AF163" s="60" t="str">
        <f>IF(ISBLANK('Master List'!I314),"",'Master List'!I314)</f>
        <v>Application sent 7/20/00.  PA received 10/4/00.</v>
      </c>
      <c r="AG163" s="75"/>
      <c r="AH163" s="75"/>
      <c r="AI163" s="75"/>
      <c r="AJ163" s="75"/>
      <c r="AK163" s="75"/>
      <c r="AL163" s="75"/>
      <c r="AM163" s="75"/>
      <c r="AN163" s="75"/>
      <c r="AO163" s="75"/>
    </row>
    <row r="164" spans="1:41" ht="39.6" x14ac:dyDescent="0.25">
      <c r="A164" s="60" t="str">
        <f>IF(ISBLANK('Master List'!A315),"",'Master List'!A315)</f>
        <v>Rohm and Haas Co</v>
      </c>
      <c r="B164" s="60" t="str">
        <f>IF(ISBLANK('Master List'!C315),"",'Master List'!C315)</f>
        <v>Execute ID</v>
      </c>
      <c r="C164" s="60" t="str">
        <f>IF(ISBLANK('Master List'!H315),"",'Master List'!H315)</f>
        <v>9/21 will work with contact next week to go over P2 10/3 LM</v>
      </c>
      <c r="D164" s="154" t="str">
        <f>IF(ISBLANK('Master List'!B315),"",'Master List'!B315)</f>
        <v>Top 200</v>
      </c>
      <c r="E164" s="60" t="str">
        <f>IF(ISBLANK('Master List'!G315),"",'Master List'!G315)</f>
        <v>EOL</v>
      </c>
      <c r="F164" s="60" t="str">
        <f>IF(ISBLANK('Master List'!V315),"",'Master List'!V315)</f>
        <v/>
      </c>
      <c r="G164" s="60">
        <f>IF(ISBLANK('Master List'!D315),"",'Master List'!D315)</f>
        <v>36742</v>
      </c>
      <c r="H164" s="60">
        <f>IF(ISBLANK('Master List'!W315),"",'Master List'!W315)</f>
        <v>39.89</v>
      </c>
      <c r="I164" s="60" t="str">
        <f>IF(ISBLANK('Master List'!E315),"",'Master List'!E315)</f>
        <v>CAB</v>
      </c>
      <c r="J164" s="60" t="str">
        <f>IF(ISBLANK('Master List'!K315),"",'Master List'!K315)</f>
        <v>Y</v>
      </c>
      <c r="K164" s="60" t="str">
        <f>IF(ISBLANK('Master List'!L315),"",'Master List'!L315)</f>
        <v>Execute ID</v>
      </c>
      <c r="L164" s="60" t="str">
        <f>IF(ISBLANK('Master List'!M315),"",'Master List'!M315)</f>
        <v/>
      </c>
      <c r="M164" s="60" t="str">
        <f>IF(ISBLANK('Master List'!N315),"",'Master List'!N315)</f>
        <v/>
      </c>
      <c r="N164" s="60" t="str">
        <f>IF(ISBLANK('Master List'!O315),"",'Master List'!O315)</f>
        <v>ROHMHAAS</v>
      </c>
      <c r="O164" s="60" t="str">
        <f>IF(ISBLANK('Master List'!P315),"",'Master List'!P315)</f>
        <v/>
      </c>
      <c r="P164" s="60" t="str">
        <f>IF(ISBLANK('Master List'!J315),"",'Master List'!J315)</f>
        <v>NO TRADES</v>
      </c>
      <c r="Q164" s="60" t="str">
        <f>IF(ISBLANK('Master List'!F315),"",'Master List'!F315)</f>
        <v>Harry Bucalo</v>
      </c>
      <c r="R164" s="60" t="str">
        <f>IF(ISBLANK('Master List'!X315),"",'Master List'!X315)</f>
        <v/>
      </c>
      <c r="S164" s="60" t="str">
        <f>IF(ISBLANK('Master List'!Y315),"",'Master List'!Y315)</f>
        <v/>
      </c>
      <c r="T164" s="60" t="str">
        <f>IF(ISBLANK('Master List'!Z315),"",'Master List'!Z315)</f>
        <v/>
      </c>
      <c r="U164" s="60" t="str">
        <f>IF(ISBLANK('Master List'!AA315),"",'Master List'!AA315)</f>
        <v/>
      </c>
      <c r="V164" s="60" t="str">
        <f>IF(ISBLANK('Master List'!AB315),"",'Master List'!AB315)</f>
        <v/>
      </c>
      <c r="W164" s="60" t="str">
        <f>IF(ISBLANK('Master List'!AC315),"",'Master List'!AC315)</f>
        <v/>
      </c>
      <c r="X164" s="60" t="str">
        <f>IF(ISBLANK('Master List'!AD315),"",'Master List'!AD315)</f>
        <v>N</v>
      </c>
      <c r="Y164" s="60" t="str">
        <f>IF(ISBLANK('Master List'!AE315),"",'Master List'!AE315)</f>
        <v/>
      </c>
      <c r="Z164" s="60" t="str">
        <f>IF(ISBLANK('Master List'!AF315),"",'Master List'!AF315)</f>
        <v/>
      </c>
      <c r="AA164" s="60" t="str">
        <f>IF(ISBLANK('Master List'!Q315),"",'Master List'!Q315)</f>
        <v>Jeff Hackworth</v>
      </c>
      <c r="AB164" s="60" t="str">
        <f>IF(ISBLANK('Master List'!R315),"",'Master List'!R315)</f>
        <v>281-228-8232</v>
      </c>
      <c r="AC164" s="60" t="str">
        <f>IF(ISBLANK('Master List'!S315),"",'Master List'!S315)</f>
        <v>281-228-3659</v>
      </c>
      <c r="AD164" s="60" t="str">
        <f>IF(ISBLANK('Master List'!T315),"",'Master List'!T315)</f>
        <v/>
      </c>
      <c r="AE164" s="60" t="str">
        <f>IF(ISBLANK('Master List'!U315),"",'Master List'!U315)</f>
        <v>PO Box 672. Deer Park TX</v>
      </c>
      <c r="AF164" s="60" t="str">
        <f>IF(ISBLANK('Master List'!I315),"",'Master List'!I315)</f>
        <v>Jeff came into our office on 7/11/00 for an EOL presentation by Dan Diamond.  He took paperwork with him.  EOL marketing team should follow up. PA received by EOL 7/25/00.  Credit reviewing.  Execute ID sent 8/4/00</v>
      </c>
      <c r="AG164" s="75"/>
      <c r="AH164" s="75"/>
      <c r="AI164" s="75"/>
      <c r="AJ164" s="75"/>
      <c r="AK164" s="75"/>
      <c r="AL164" s="75"/>
      <c r="AM164" s="75"/>
      <c r="AN164" s="75"/>
      <c r="AO164" s="75"/>
    </row>
    <row r="165" spans="1:41" ht="26.4" x14ac:dyDescent="0.25">
      <c r="A165" s="60" t="str">
        <f>IF(ISBLANK('Master List'!A320),"",'Master List'!A320)</f>
        <v>SCI Systems Inc.</v>
      </c>
      <c r="B165" s="60" t="str">
        <f>IF(ISBLANK('Master List'!C320),"",'Master List'!C320)</f>
        <v>Dead</v>
      </c>
      <c r="C165" s="60" t="str">
        <f>IF(ISBLANK('Master List'!H320),"",'Master List'!H320)</f>
        <v>DEAD</v>
      </c>
      <c r="D165" s="154" t="str">
        <f>IF(ISBLANK('Master List'!B320),"",'Master List'!B320)</f>
        <v>Top 200</v>
      </c>
      <c r="E165" s="60" t="str">
        <f>IF(ISBLANK('Master List'!G320),"",'Master List'!G320)</f>
        <v>NA</v>
      </c>
      <c r="F165" s="60" t="str">
        <f>IF(ISBLANK('Master List'!V320),"",'Master List'!V320)</f>
        <v>**</v>
      </c>
      <c r="G165" s="60">
        <f>IF(ISBLANK('Master List'!D320),"",'Master List'!D320)</f>
        <v>36726</v>
      </c>
      <c r="H165" s="60">
        <f>IF(ISBLANK('Master List'!W320),"",'Master List'!W320)</f>
        <v>11.5</v>
      </c>
      <c r="I165" s="60" t="str">
        <f>IF(ISBLANK('Master List'!E320),"",'Master List'!E320)</f>
        <v>TB</v>
      </c>
      <c r="J165" s="60" t="str">
        <f>IF(ISBLANK('Master List'!K320),"",'Master List'!K320)</f>
        <v/>
      </c>
      <c r="K165" s="60" t="str">
        <f>IF(ISBLANK('Master List'!L320),"",'Master List'!L320)</f>
        <v>NO</v>
      </c>
      <c r="L165" s="60" t="str">
        <f>IF(ISBLANK('Master List'!M320),"",'Master List'!M320)</f>
        <v/>
      </c>
      <c r="M165" s="60" t="str">
        <f>IF(ISBLANK('Master List'!N320),"",'Master List'!N320)</f>
        <v/>
      </c>
      <c r="N165" s="60" t="str">
        <f>IF(ISBLANK('Master List'!O320),"",'Master List'!O320)</f>
        <v>NONE</v>
      </c>
      <c r="O165" s="60" t="str">
        <f>IF(ISBLANK('Master List'!P320),"",'Master List'!P320)</f>
        <v/>
      </c>
      <c r="P165" s="60" t="str">
        <f>IF(ISBLANK('Master List'!J320),"",'Master List'!J320)</f>
        <v>NO TRADES</v>
      </c>
      <c r="Q165" s="60" t="str">
        <f>IF(ISBLANK('Master List'!F320),"",'Master List'!F320)</f>
        <v>Bryan Hull</v>
      </c>
      <c r="R165" s="60" t="str">
        <f>IF(ISBLANK('Master List'!X320),"",'Master List'!X320)</f>
        <v/>
      </c>
      <c r="S165" s="60" t="str">
        <f>IF(ISBLANK('Master List'!Y320),"",'Master List'!Y320)</f>
        <v/>
      </c>
      <c r="T165" s="60" t="str">
        <f>IF(ISBLANK('Master List'!Z320),"",'Master List'!Z320)</f>
        <v/>
      </c>
      <c r="U165" s="60" t="str">
        <f>IF(ISBLANK('Master List'!AA320),"",'Master List'!AA320)</f>
        <v/>
      </c>
      <c r="V165" s="60" t="str">
        <f>IF(ISBLANK('Master List'!AB320),"",'Master List'!AB320)</f>
        <v/>
      </c>
      <c r="W165" s="60" t="str">
        <f>IF(ISBLANK('Master List'!AC320),"",'Master List'!AC320)</f>
        <v/>
      </c>
      <c r="X165" s="60" t="str">
        <f>IF(ISBLANK('Master List'!AD320),"",'Master List'!AD320)</f>
        <v>N</v>
      </c>
      <c r="Y165" s="60" t="str">
        <f>IF(ISBLANK('Master List'!AE320),"",'Master List'!AE320)</f>
        <v/>
      </c>
      <c r="Z165" s="60" t="str">
        <f>IF(ISBLANK('Master List'!AF320),"",'Master List'!AF320)</f>
        <v/>
      </c>
      <c r="AA165" s="60" t="str">
        <f>IF(ISBLANK('Master List'!Q320),"",'Master List'!Q320)</f>
        <v>Dale Gillespie</v>
      </c>
      <c r="AB165" s="60" t="str">
        <f>IF(ISBLANK('Master List'!R320),"",'Master List'!R320)</f>
        <v>605-394-6200</v>
      </c>
      <c r="AC165" s="60" t="str">
        <f>IF(ISBLANK('Master List'!S320),"",'Master List'!S320)</f>
        <v/>
      </c>
      <c r="AD165" s="60" t="str">
        <f>IF(ISBLANK('Master List'!T320),"",'Master List'!T320)</f>
        <v/>
      </c>
      <c r="AE165" s="60" t="str">
        <f>IF(ISBLANK('Master List'!U320),"",'Master List'!U320)</f>
        <v>222 Disk Dr., Rapid City,  SD  57701</v>
      </c>
      <c r="AF165" s="60" t="str">
        <f>IF(ISBLANK('Master List'!I320),"",'Master List'!I320)</f>
        <v>Contacted largest gas using plant (Rapid City, SD) their peak monthly consumption is 1,361 MMBtus.  Not interested in EOL</v>
      </c>
      <c r="AG165" s="75"/>
      <c r="AH165" s="75"/>
      <c r="AI165" s="75"/>
      <c r="AJ165" s="75"/>
      <c r="AK165" s="75"/>
      <c r="AL165" s="75"/>
      <c r="AM165" s="75"/>
      <c r="AN165" s="75"/>
      <c r="AO165" s="75"/>
    </row>
    <row r="166" spans="1:41" ht="26.4" x14ac:dyDescent="0.25">
      <c r="A166" s="60" t="str">
        <f>IF(ISBLANK('Master List'!A323),"",'Master List'!A323)</f>
        <v>Shell Capital, Inc.</v>
      </c>
      <c r="B166" s="60" t="str">
        <f>IF(ISBLANK('Master List'!C323),"",'Master List'!C323)</f>
        <v>Execute ID</v>
      </c>
      <c r="C166" s="60" t="str">
        <f>IF(ISBLANK('Master List'!H323),"",'Master List'!H323)</f>
        <v>EOL to follow up</v>
      </c>
      <c r="D166" s="154" t="str">
        <f>IF(ISBLANK('Master List'!B323),"",'Master List'!B323)</f>
        <v>Top 200</v>
      </c>
      <c r="E166" s="60" t="str">
        <f>IF(ISBLANK('Master List'!G323),"",'Master List'!G323)</f>
        <v>EOL</v>
      </c>
      <c r="F166" s="60" t="str">
        <f>IF(ISBLANK('Master List'!V323),"",'Master List'!V323)</f>
        <v/>
      </c>
      <c r="G166" s="60">
        <f>IF(ISBLANK('Master List'!D323),"",'Master List'!D323)</f>
        <v>36748</v>
      </c>
      <c r="H166" s="60" t="str">
        <f>IF(ISBLANK('Master List'!W323),"",'Master List'!W323)</f>
        <v/>
      </c>
      <c r="I166" s="60" t="str">
        <f>IF(ISBLANK('Master List'!E323),"",'Master List'!E323)</f>
        <v>BB</v>
      </c>
      <c r="J166" s="60" t="str">
        <f>IF(ISBLANK('Master List'!K323),"",'Master List'!K323)</f>
        <v/>
      </c>
      <c r="K166" s="60" t="str">
        <f>IF(ISBLANK('Master List'!L323),"",'Master List'!L323)</f>
        <v>Execute ID</v>
      </c>
      <c r="L166" s="60" t="str">
        <f>IF(ISBLANK('Master List'!M323),"",'Master List'!M323)</f>
        <v>Read Only</v>
      </c>
      <c r="M166" s="60" t="str">
        <f>IF(ISBLANK('Master List'!N323),"",'Master List'!N323)</f>
        <v/>
      </c>
      <c r="N166" s="60" t="str">
        <f>IF(ISBLANK('Master List'!O323),"",'Master List'!O323)</f>
        <v/>
      </c>
      <c r="O166" s="60" t="str">
        <f>IF(ISBLANK('Master List'!P323),"",'Master List'!P323)</f>
        <v/>
      </c>
      <c r="P166" s="60" t="str">
        <f>IF(ISBLANK('Master List'!J323),"",'Master List'!J323)</f>
        <v/>
      </c>
      <c r="Q166" s="60" t="str">
        <f>IF(ISBLANK('Master List'!F323),"",'Master List'!F323)</f>
        <v/>
      </c>
      <c r="R166" s="60" t="str">
        <f>IF(ISBLANK('Master List'!X323),"",'Master List'!X323)</f>
        <v/>
      </c>
      <c r="S166" s="60" t="str">
        <f>IF(ISBLANK('Master List'!Y323),"",'Master List'!Y323)</f>
        <v/>
      </c>
      <c r="T166" s="60" t="str">
        <f>IF(ISBLANK('Master List'!Z323),"",'Master List'!Z323)</f>
        <v/>
      </c>
      <c r="U166" s="60" t="str">
        <f>IF(ISBLANK('Master List'!AA323),"",'Master List'!AA323)</f>
        <v/>
      </c>
      <c r="V166" s="60" t="str">
        <f>IF(ISBLANK('Master List'!AB323),"",'Master List'!AB323)</f>
        <v/>
      </c>
      <c r="W166" s="60" t="str">
        <f>IF(ISBLANK('Master List'!AC323),"",'Master List'!AC323)</f>
        <v/>
      </c>
      <c r="X166" s="60" t="str">
        <f>IF(ISBLANK('Master List'!AD323),"",'Master List'!AD323)</f>
        <v>N</v>
      </c>
      <c r="Y166" s="60" t="str">
        <f>IF(ISBLANK('Master List'!AE323),"",'Master List'!AE323)</f>
        <v/>
      </c>
      <c r="Z166" s="60" t="str">
        <f>IF(ISBLANK('Master List'!AF323),"",'Master List'!AF323)</f>
        <v/>
      </c>
      <c r="AA166" s="60" t="str">
        <f>IF(ISBLANK('Master List'!Q323),"",'Master List'!Q323)</f>
        <v>Timothy Jackson</v>
      </c>
      <c r="AB166" s="60" t="str">
        <f>IF(ISBLANK('Master List'!R323),"",'Master List'!R323)</f>
        <v/>
      </c>
      <c r="AC166" s="60" t="str">
        <f>IF(ISBLANK('Master List'!S323),"",'Master List'!S323)</f>
        <v/>
      </c>
      <c r="AD166" s="60" t="str">
        <f>IF(ISBLANK('Master List'!T323),"",'Master List'!T323)</f>
        <v/>
      </c>
      <c r="AE166" s="60" t="str">
        <f>IF(ISBLANK('Master List'!U323),"",'Master List'!U323)</f>
        <v/>
      </c>
      <c r="AF166" s="60" t="str">
        <f>IF(ISBLANK('Master List'!I323),"",'Master List'!I323)</f>
        <v>Credit Reviewing.  Not in Global / Need to verify trader - on the CR Form check other box - Energy Finance.  Execute ID sent 8/10/00</v>
      </c>
      <c r="AG166" s="75"/>
      <c r="AH166" s="75"/>
      <c r="AI166" s="75"/>
      <c r="AJ166" s="75"/>
      <c r="AK166" s="75"/>
      <c r="AL166" s="75"/>
      <c r="AM166" s="75"/>
      <c r="AN166" s="75"/>
      <c r="AO166" s="75"/>
    </row>
    <row r="167" spans="1:41" ht="52.8" x14ac:dyDescent="0.25">
      <c r="A167" s="60" t="str">
        <f>IF(ISBLANK('Master List'!A327),"",'Master List'!A327)</f>
        <v>Shell Oil Co.</v>
      </c>
      <c r="B167" s="60" t="str">
        <f>IF(ISBLANK('Master List'!C327),"",'Master List'!C327)</f>
        <v>Execute ID</v>
      </c>
      <c r="C167" s="60" t="str">
        <f>IF(ISBLANK('Master List'!H327),"",'Master List'!H327)</f>
        <v>Execute is under Shell Trading Contact BB</v>
      </c>
      <c r="D167" s="154" t="str">
        <f>IF(ISBLANK('Master List'!B327),"",'Master List'!B327)</f>
        <v>Top 200</v>
      </c>
      <c r="E167" s="60" t="str">
        <f>IF(ISBLANK('Master List'!G327),"",'Master List'!G327)</f>
        <v>EOL</v>
      </c>
      <c r="F167" s="60" t="str">
        <f>IF(ISBLANK('Master List'!V327),"",'Master List'!V327)</f>
        <v/>
      </c>
      <c r="G167" s="60">
        <f>IF(ISBLANK('Master List'!D327),"",'Master List'!D327)</f>
        <v>36725</v>
      </c>
      <c r="H167" s="60">
        <f>IF(ISBLANK('Master List'!W327),"",'Master List'!W327)</f>
        <v>172.67599999999999</v>
      </c>
      <c r="I167" s="60" t="str">
        <f>IF(ISBLANK('Master List'!E327),"",'Master List'!E327)</f>
        <v>BB/MS</v>
      </c>
      <c r="J167" s="60" t="str">
        <f>IF(ISBLANK('Master List'!K327),"",'Master List'!K327)</f>
        <v/>
      </c>
      <c r="K167" s="60" t="str">
        <f>IF(ISBLANK('Master List'!L327),"",'Master List'!L327)</f>
        <v>Execute ID</v>
      </c>
      <c r="L167" s="60" t="str">
        <f>IF(ISBLANK('Master List'!M327),"",'Master List'!M327)</f>
        <v/>
      </c>
      <c r="M167" s="60" t="str">
        <f>IF(ISBLANK('Master List'!N327),"",'Master List'!N327)</f>
        <v/>
      </c>
      <c r="N167" s="60" t="str">
        <f>IF(ISBLANK('Master List'!O327),"",'Master List'!O327)</f>
        <v>SHELL</v>
      </c>
      <c r="O167" s="60" t="str">
        <f>IF(ISBLANK('Master List'!P327),"",'Master List'!P327)</f>
        <v/>
      </c>
      <c r="P167" s="60" t="str">
        <f>IF(ISBLANK('Master List'!J327),"",'Master List'!J327)</f>
        <v/>
      </c>
      <c r="Q167" s="60" t="str">
        <f>IF(ISBLANK('Master List'!F327),"",'Master List'!F327)</f>
        <v/>
      </c>
      <c r="R167" s="60">
        <f>IF(ISBLANK('Master List'!X327),"",'Master List'!X327)</f>
        <v>36077</v>
      </c>
      <c r="S167" s="60" t="str">
        <f>IF(ISBLANK('Master List'!Y327),"",'Master List'!Y327)</f>
        <v>Option, EP8779.1, Crude Oil, 25,000BBL/month, Jan-MAr99</v>
      </c>
      <c r="T167" s="60">
        <f>IF(ISBLANK('Master List'!Z327),"",'Master List'!Z327)</f>
        <v>36677</v>
      </c>
      <c r="U167" s="60" t="str">
        <f>IF(ISBLANK('Master List'!AA327),"",'Master List'!AA327)</f>
        <v>Forward, NK7796.1, 50,000MMBtu/day, July00-June01</v>
      </c>
      <c r="V167" s="60" t="str">
        <f>IF(ISBLANK('Master List'!AB327),"",'Master List'!AB327)</f>
        <v/>
      </c>
      <c r="W167" s="60" t="str">
        <f>IF(ISBLANK('Master List'!AC327),"",'Master List'!AC327)</f>
        <v/>
      </c>
      <c r="X167" s="60" t="str">
        <f>IF(ISBLANK('Master List'!AD327),"",'Master List'!AD327)</f>
        <v>P</v>
      </c>
      <c r="Y167" s="60" t="str">
        <f>IF(ISBLANK('Master List'!AE327),"",'Master List'!AE327)</f>
        <v>ISDA</v>
      </c>
      <c r="Z167" s="60" t="str">
        <f>IF(ISBLANK('Master List'!AF327),"",'Master List'!AF327)</f>
        <v>DRAFT ON 2/24/98.  FRED LAGRASTA, TANYA ROHAUER, LISA WHEELER, SARA SHACKLETON.</v>
      </c>
      <c r="AA167" s="60" t="str">
        <f>IF(ISBLANK('Master List'!Q327),"",'Master List'!Q327)</f>
        <v>Daniel Grinstead</v>
      </c>
      <c r="AB167" s="60" t="str">
        <f>IF(ISBLANK('Master List'!R327),"",'Master List'!R327)</f>
        <v>713-241-2451</v>
      </c>
      <c r="AC167" s="60" t="str">
        <f>IF(ISBLANK('Master List'!S327),"",'Master List'!S327)</f>
        <v/>
      </c>
      <c r="AD167" s="60" t="str">
        <f>IF(ISBLANK('Master List'!T327),"",'Master List'!T327)</f>
        <v>ddgrinstead@shellus.com</v>
      </c>
      <c r="AE167" s="60" t="str">
        <f>IF(ISBLANK('Master List'!U327),"",'Master List'!U327)</f>
        <v>910 Louisiana, Houston, TX 77002</v>
      </c>
      <c r="AF167" s="60" t="str">
        <f>IF(ISBLANK('Master List'!I327),"",'Master List'!I327)</f>
        <v>Listed in EOL as Shell Trading Company.  6/30/00 called main number at Shell and verified trader with Teicre Robertson (Adm. Assistant).  Credit approved 6/23.  Shell Capital, Inc., Shell Chemical Risk Management Company also listed).  Shell Chemical company sent Execute ID 8/24/2000</v>
      </c>
      <c r="AG167" s="75"/>
      <c r="AH167" s="75"/>
      <c r="AI167" s="75"/>
      <c r="AJ167" s="75"/>
      <c r="AK167" s="75"/>
      <c r="AL167" s="75"/>
      <c r="AM167" s="75"/>
      <c r="AN167" s="75"/>
      <c r="AO167" s="75"/>
    </row>
    <row r="168" spans="1:41" ht="26.4" x14ac:dyDescent="0.25">
      <c r="A168" s="60" t="str">
        <f>IF(ISBLANK('Master List'!A328),"",'Master List'!A328)</f>
        <v>Shintech Inc.</v>
      </c>
      <c r="B168" s="60" t="str">
        <f>IF(ISBLANK('Master List'!C328),"",'Master List'!C328)</f>
        <v>Dead</v>
      </c>
      <c r="C168" s="60" t="str">
        <f>IF(ISBLANK('Master List'!H328),"",'Master List'!H328)</f>
        <v>Not Interested in EOL</v>
      </c>
      <c r="D168" s="154" t="str">
        <f>IF(ISBLANK('Master List'!B328),"",'Master List'!B328)</f>
        <v>Top 200</v>
      </c>
      <c r="E168" s="60" t="str">
        <f>IF(ISBLANK('Master List'!G328),"",'Master List'!G328)</f>
        <v>NA</v>
      </c>
      <c r="F168" s="60" t="str">
        <f>IF(ISBLANK('Master List'!V328),"",'Master List'!V328)</f>
        <v>**</v>
      </c>
      <c r="G168" s="60">
        <f>IF(ISBLANK('Master List'!D328),"",'Master List'!D328)</f>
        <v>36727</v>
      </c>
      <c r="H168" s="60">
        <f>IF(ISBLANK('Master List'!W328),"",'Master List'!W328)</f>
        <v>16.437999999999999</v>
      </c>
      <c r="I168" s="60" t="str">
        <f>IF(ISBLANK('Master List'!E328),"",'Master List'!E328)</f>
        <v>TB</v>
      </c>
      <c r="J168" s="60" t="str">
        <f>IF(ISBLANK('Master List'!K328),"",'Master List'!K328)</f>
        <v/>
      </c>
      <c r="K168" s="60" t="str">
        <f>IF(ISBLANK('Master List'!L328),"",'Master List'!L328)</f>
        <v>NO</v>
      </c>
      <c r="L168" s="60" t="str">
        <f>IF(ISBLANK('Master List'!M328),"",'Master List'!M328)</f>
        <v/>
      </c>
      <c r="M168" s="60" t="str">
        <f>IF(ISBLANK('Master List'!N328),"",'Master List'!N328)</f>
        <v/>
      </c>
      <c r="N168" s="60" t="str">
        <f>IF(ISBLANK('Master List'!O328),"",'Master List'!O328)</f>
        <v>SHINTECHINC</v>
      </c>
      <c r="O168" s="60" t="str">
        <f>IF(ISBLANK('Master List'!P328),"",'Master List'!P328)</f>
        <v/>
      </c>
      <c r="P168" s="60" t="str">
        <f>IF(ISBLANK('Master List'!J328),"",'Master List'!J328)</f>
        <v>NO TRADES</v>
      </c>
      <c r="Q168" s="60" t="str">
        <f>IF(ISBLANK('Master List'!F328),"",'Master List'!F328)</f>
        <v>Bryan Hull</v>
      </c>
      <c r="R168" s="60" t="str">
        <f>IF(ISBLANK('Master List'!X328),"",'Master List'!X328)</f>
        <v/>
      </c>
      <c r="S168" s="60" t="str">
        <f>IF(ISBLANK('Master List'!Y328),"",'Master List'!Y328)</f>
        <v/>
      </c>
      <c r="T168" s="60" t="str">
        <f>IF(ISBLANK('Master List'!Z328),"",'Master List'!Z328)</f>
        <v/>
      </c>
      <c r="U168" s="60" t="str">
        <f>IF(ISBLANK('Master List'!AA328),"",'Master List'!AA328)</f>
        <v/>
      </c>
      <c r="V168" s="60" t="str">
        <f>IF(ISBLANK('Master List'!AB328),"",'Master List'!AB328)</f>
        <v/>
      </c>
      <c r="W168" s="60" t="str">
        <f>IF(ISBLANK('Master List'!AC328),"",'Master List'!AC328)</f>
        <v/>
      </c>
      <c r="X168" s="60" t="str">
        <f>IF(ISBLANK('Master List'!AD328),"",'Master List'!AD328)</f>
        <v>N</v>
      </c>
      <c r="Y168" s="60" t="str">
        <f>IF(ISBLANK('Master List'!AE328),"",'Master List'!AE328)</f>
        <v/>
      </c>
      <c r="Z168" s="60" t="str">
        <f>IF(ISBLANK('Master List'!AF328),"",'Master List'!AF328)</f>
        <v/>
      </c>
      <c r="AA168" s="60" t="str">
        <f>IF(ISBLANK('Master List'!Q328),"",'Master List'!Q328)</f>
        <v/>
      </c>
      <c r="AB168" s="60" t="str">
        <f>IF(ISBLANK('Master List'!R328),"",'Master List'!R328)</f>
        <v/>
      </c>
      <c r="AC168" s="60" t="str">
        <f>IF(ISBLANK('Master List'!S328),"",'Master List'!S328)</f>
        <v/>
      </c>
      <c r="AD168" s="60" t="str">
        <f>IF(ISBLANK('Master List'!T328),"",'Master List'!T328)</f>
        <v/>
      </c>
      <c r="AE168" s="60" t="str">
        <f>IF(ISBLANK('Master List'!U328),"",'Master List'!U328)</f>
        <v/>
      </c>
      <c r="AF168" s="60" t="str">
        <f>IF(ISBLANK('Master List'!I328),"",'Master List'!I328)</f>
        <v>Use about 1/3 the volume listed.  One plant in ship channel.  Gary Lamphier has worked with them.  At this point not focused on energy.  Not interested in EOL.</v>
      </c>
      <c r="AG168" s="75"/>
      <c r="AH168" s="75"/>
      <c r="AI168" s="75"/>
      <c r="AJ168" s="75"/>
      <c r="AK168" s="75"/>
      <c r="AL168" s="75"/>
      <c r="AM168" s="75"/>
      <c r="AN168" s="75"/>
      <c r="AO168" s="75"/>
    </row>
    <row r="169" spans="1:41" ht="39.6" x14ac:dyDescent="0.25">
      <c r="A169" s="60" t="str">
        <f>IF(ISBLANK('Master List'!A330),"",'Master List'!A330)</f>
        <v>Simplot, J.R. Co</v>
      </c>
      <c r="B169" s="60" t="str">
        <f>IF(ISBLANK('Master List'!C330),"",'Master List'!C330)</f>
        <v>Execute ID</v>
      </c>
      <c r="C169" s="60" t="str">
        <f>IF(ISBLANK('Master List'!H330),"",'Master List'!H330)</f>
        <v>7/28 will get to system when he wants, do not call.</v>
      </c>
      <c r="D169" s="154" t="str">
        <f>IF(ISBLANK('Master List'!B330),"",'Master List'!B330)</f>
        <v>Top 200</v>
      </c>
      <c r="E169" s="60" t="str">
        <f>IF(ISBLANK('Master List'!G330),"",'Master List'!G330)</f>
        <v>EOL</v>
      </c>
      <c r="F169" s="60" t="str">
        <f>IF(ISBLANK('Master List'!V330),"",'Master List'!V330)</f>
        <v/>
      </c>
      <c r="G169" s="60">
        <f>IF(ISBLANK('Master List'!D330),"",'Master List'!D330)</f>
        <v>36719</v>
      </c>
      <c r="H169" s="60">
        <f>IF(ISBLANK('Master List'!W330),"",'Master List'!W330)</f>
        <v>25.395</v>
      </c>
      <c r="I169" s="60" t="str">
        <f>IF(ISBLANK('Master List'!E330),"",'Master List'!E330)</f>
        <v>CAB</v>
      </c>
      <c r="J169" s="60" t="str">
        <f>IF(ISBLANK('Master List'!K330),"",'Master List'!K330)</f>
        <v/>
      </c>
      <c r="K169" s="60" t="str">
        <f>IF(ISBLANK('Master List'!L330),"",'Master List'!L330)</f>
        <v>Execute ID</v>
      </c>
      <c r="L169" s="60" t="str">
        <f>IF(ISBLANK('Master List'!M330),"",'Master List'!M330)</f>
        <v/>
      </c>
      <c r="M169" s="60" t="str">
        <f>IF(ISBLANK('Master List'!N330),"",'Master List'!N330)</f>
        <v/>
      </c>
      <c r="N169" s="60" t="str">
        <f>IF(ISBLANK('Master List'!O330),"",'Master List'!O330)</f>
        <v>SIMPLOTJR</v>
      </c>
      <c r="O169" s="60" t="str">
        <f>IF(ISBLANK('Master List'!P330),"",'Master List'!P330)</f>
        <v/>
      </c>
      <c r="P169" s="60" t="str">
        <f>IF(ISBLANK('Master List'!J330),"",'Master List'!J330)</f>
        <v/>
      </c>
      <c r="Q169" s="60" t="str">
        <f>IF(ISBLANK('Master List'!F330),"",'Master List'!F330)</f>
        <v/>
      </c>
      <c r="R169" s="60">
        <f>IF(ISBLANK('Master List'!X330),"",'Master List'!X330)</f>
        <v>36425</v>
      </c>
      <c r="S169" s="60" t="str">
        <f>IF(ISBLANK('Master List'!Y330),"",'Master List'!Y330)</f>
        <v>N19472.1, Swap, 800 Gigajoules/day, Nov99-Oct01</v>
      </c>
      <c r="T169" s="60" t="str">
        <f>IF(ISBLANK('Master List'!Z330),"",'Master List'!Z330)</f>
        <v>NO PHYSICAL DEALS</v>
      </c>
      <c r="U169" s="60" t="str">
        <f>IF(ISBLANK('Master List'!AA330),"",'Master List'!AA330)</f>
        <v/>
      </c>
      <c r="V169" s="60" t="str">
        <f>IF(ISBLANK('Master List'!AB330),"",'Master List'!AB330)</f>
        <v/>
      </c>
      <c r="W169" s="60" t="str">
        <f>IF(ISBLANK('Master List'!AC330),"",'Master List'!AC330)</f>
        <v/>
      </c>
      <c r="X169" s="60" t="str">
        <f>IF(ISBLANK('Master List'!AD330),"",'Master List'!AD330)</f>
        <v>N</v>
      </c>
      <c r="Y169" s="60" t="str">
        <f>IF(ISBLANK('Master List'!AE330),"",'Master List'!AE330)</f>
        <v/>
      </c>
      <c r="Z169" s="60" t="str">
        <f>IF(ISBLANK('Master List'!AF330),"",'Master List'!AF330)</f>
        <v/>
      </c>
      <c r="AA169" s="60" t="str">
        <f>IF(ISBLANK('Master List'!Q330),"",'Master List'!Q330)</f>
        <v>Call Breslau 34722</v>
      </c>
      <c r="AB169" s="60" t="str">
        <f>IF(ISBLANK('Master List'!R330),"",'Master List'!R330)</f>
        <v/>
      </c>
      <c r="AC169" s="60" t="str">
        <f>IF(ISBLANK('Master List'!S330),"",'Master List'!S330)</f>
        <v/>
      </c>
      <c r="AD169" s="60" t="str">
        <f>IF(ISBLANK('Master List'!T330),"",'Master List'!T330)</f>
        <v/>
      </c>
      <c r="AE169" s="60" t="str">
        <f>IF(ISBLANK('Master List'!U330),"",'Master List'!U330)</f>
        <v/>
      </c>
      <c r="AF169" s="60" t="str">
        <f>IF(ISBLANK('Master List'!I330),"",'Master List'!I330)</f>
        <v/>
      </c>
      <c r="AG169" s="75"/>
      <c r="AH169" s="75"/>
      <c r="AI169" s="75"/>
      <c r="AJ169" s="75"/>
      <c r="AK169" s="75"/>
      <c r="AL169" s="75"/>
      <c r="AM169" s="75"/>
      <c r="AN169" s="75"/>
      <c r="AO169" s="75"/>
    </row>
    <row r="170" spans="1:41" ht="52.8" x14ac:dyDescent="0.25">
      <c r="A170" s="60" t="str">
        <f>IF(ISBLANK('Master List'!A332),"",'Master List'!A332)</f>
        <v>Sinclair Oil Corp</v>
      </c>
      <c r="B170" s="60" t="str">
        <f>IF(ISBLANK('Master List'!C332),"",'Master List'!C332)</f>
        <v>Dead</v>
      </c>
      <c r="C170" s="60" t="str">
        <f>IF(ISBLANK('Master List'!H332),"",'Master List'!H332)</f>
        <v>dead</v>
      </c>
      <c r="D170" s="154" t="str">
        <f>IF(ISBLANK('Master List'!B332),"",'Master List'!B332)</f>
        <v>Top 200</v>
      </c>
      <c r="E170" s="60" t="str">
        <f>IF(ISBLANK('Master List'!G332),"",'Master List'!G332)</f>
        <v>NA</v>
      </c>
      <c r="F170" s="60" t="str">
        <f>IF(ISBLANK('Master List'!V332),"",'Master List'!V332)</f>
        <v/>
      </c>
      <c r="G170" s="60">
        <f>IF(ISBLANK('Master List'!D332),"",'Master List'!D332)</f>
        <v>36719</v>
      </c>
      <c r="H170" s="60">
        <f>IF(ISBLANK('Master List'!W332),"",'Master List'!W332)</f>
        <v>11.243</v>
      </c>
      <c r="I170" s="60" t="str">
        <f>IF(ISBLANK('Master List'!E332),"",'Master List'!E332)</f>
        <v>BB/MS</v>
      </c>
      <c r="J170" s="60" t="str">
        <f>IF(ISBLANK('Master List'!K332),"",'Master List'!K332)</f>
        <v>Y</v>
      </c>
      <c r="K170" s="60" t="str">
        <f>IF(ISBLANK('Master List'!L332),"",'Master List'!L332)</f>
        <v>NO</v>
      </c>
      <c r="L170" s="60" t="str">
        <f>IF(ISBLANK('Master List'!M332),"",'Master List'!M332)</f>
        <v/>
      </c>
      <c r="M170" s="60" t="str">
        <f>IF(ISBLANK('Master List'!N332),"",'Master List'!N332)</f>
        <v/>
      </c>
      <c r="N170" s="60" t="str">
        <f>IF(ISBLANK('Master List'!O332),"",'Master List'!O332)</f>
        <v>SINCLAIROILCOR</v>
      </c>
      <c r="O170" s="60" t="str">
        <f>IF(ISBLANK('Master List'!P332),"",'Master List'!P332)</f>
        <v/>
      </c>
      <c r="P170" s="60" t="str">
        <f>IF(ISBLANK('Master List'!J332),"",'Master List'!J332)</f>
        <v/>
      </c>
      <c r="Q170" s="60" t="str">
        <f>IF(ISBLANK('Master List'!F332),"",'Master List'!F332)</f>
        <v>Bryan Hull</v>
      </c>
      <c r="R170" s="60">
        <f>IF(ISBLANK('Master List'!X332),"",'Master List'!X332)</f>
        <v>34947</v>
      </c>
      <c r="S170" s="60" t="str">
        <f>IF(ISBLANK('Master List'!Y332),"",'Master List'!Y332)</f>
        <v>Annuity, E19505.2, SO2 Credits, 4,362 Credits/month</v>
      </c>
      <c r="T170" s="60">
        <f>IF(ISBLANK('Master List'!Z332),"",'Master List'!Z332)</f>
        <v>36697</v>
      </c>
      <c r="U170" s="60" t="str">
        <f>IF(ISBLANK('Master List'!AA332),"",'Master List'!AA332)</f>
        <v>Forward, NN7611.1,  Crude Oil, 400,000BBL/month, July00</v>
      </c>
      <c r="V170" s="60" t="str">
        <f>IF(ISBLANK('Master List'!AB332),"",'Master List'!AB332)</f>
        <v/>
      </c>
      <c r="W170" s="60" t="str">
        <f>IF(ISBLANK('Master List'!AC332),"",'Master List'!AC332)</f>
        <v/>
      </c>
      <c r="X170" s="60" t="str">
        <f>IF(ISBLANK('Master List'!AD332),"",'Master List'!AD332)</f>
        <v>N</v>
      </c>
      <c r="Y170" s="60" t="str">
        <f>IF(ISBLANK('Master List'!AE332),"",'Master List'!AE332)</f>
        <v/>
      </c>
      <c r="Z170" s="60" t="str">
        <f>IF(ISBLANK('Master List'!AF332),"",'Master List'!AF332)</f>
        <v/>
      </c>
      <c r="AA170" s="60" t="str">
        <f>IF(ISBLANK('Master List'!Q332),"",'Master List'!Q332)</f>
        <v>Earni Coker</v>
      </c>
      <c r="AB170" s="60" t="str">
        <f>IF(ISBLANK('Master List'!R332),"",'Master List'!R332)</f>
        <v>801-524-2850</v>
      </c>
      <c r="AC170" s="60" t="str">
        <f>IF(ISBLANK('Master List'!S332),"",'Master List'!S332)</f>
        <v/>
      </c>
      <c r="AD170" s="60" t="str">
        <f>IF(ISBLANK('Master List'!T332),"",'Master List'!T332)</f>
        <v/>
      </c>
      <c r="AE170" s="60" t="str">
        <f>IF(ISBLANK('Master List'!U332),"",'Master List'!U332)</f>
        <v>550 S. Temple, Salt Lake City, UT 84130</v>
      </c>
      <c r="AF170" s="60" t="str">
        <f>IF(ISBLANK('Master List'!I332),"",'Master List'!I332)</f>
        <v>Cold Called 7/10 - Not interested in EOL. Perfectly happy with using the phone and watching the NYMEX screen</v>
      </c>
      <c r="AG170" s="75"/>
      <c r="AH170" s="75"/>
      <c r="AI170" s="75"/>
      <c r="AJ170" s="75"/>
      <c r="AK170" s="75"/>
      <c r="AL170" s="75"/>
      <c r="AM170" s="75"/>
      <c r="AN170" s="75"/>
      <c r="AO170" s="75"/>
    </row>
    <row r="171" spans="1:41" ht="26.4" x14ac:dyDescent="0.25">
      <c r="A171" s="60" t="str">
        <f>IF(ISBLANK('Master List'!A333),"",'Master List'!A333)</f>
        <v>Slater Steels Corp Del</v>
      </c>
      <c r="B171" s="60" t="str">
        <f>IF(ISBLANK('Master List'!C333),"",'Master List'!C333)</f>
        <v>Waiting on CP</v>
      </c>
      <c r="C171" s="60" t="str">
        <f>IF(ISBLANK('Master List'!H333),"",'Master List'!H333)</f>
        <v>EOL to follow up</v>
      </c>
      <c r="D171" s="154" t="str">
        <f>IF(ISBLANK('Master List'!B333),"",'Master List'!B333)</f>
        <v>Top 200</v>
      </c>
      <c r="E171" s="60" t="str">
        <f>IF(ISBLANK('Master List'!G333),"",'Master List'!G333)</f>
        <v>EOL</v>
      </c>
      <c r="F171" s="60" t="str">
        <f>IF(ISBLANK('Master List'!V333),"",'Master List'!V333)</f>
        <v/>
      </c>
      <c r="G171" s="60">
        <f>IF(ISBLANK('Master List'!D333),"",'Master List'!D333)</f>
        <v>36738</v>
      </c>
      <c r="H171" s="60">
        <f>IF(ISBLANK('Master List'!W333),"",'Master List'!W333)</f>
        <v>23.55</v>
      </c>
      <c r="I171" s="60" t="str">
        <f>IF(ISBLANK('Master List'!E333),"",'Master List'!E333)</f>
        <v>CA</v>
      </c>
      <c r="J171" s="60" t="str">
        <f>IF(ISBLANK('Master List'!K333),"",'Master List'!K333)</f>
        <v/>
      </c>
      <c r="K171" s="60" t="str">
        <f>IF(ISBLANK('Master List'!L333),"",'Master List'!L333)</f>
        <v>NO</v>
      </c>
      <c r="L171" s="60" t="str">
        <f>IF(ISBLANK('Master List'!M333),"",'Master List'!M333)</f>
        <v/>
      </c>
      <c r="M171" s="60" t="str">
        <f>IF(ISBLANK('Master List'!N333),"",'Master List'!N333)</f>
        <v/>
      </c>
      <c r="N171" s="60" t="str">
        <f>IF(ISBLANK('Master List'!O333),"",'Master List'!O333)</f>
        <v>NONE</v>
      </c>
      <c r="O171" s="60" t="str">
        <f>IF(ISBLANK('Master List'!P333),"",'Master List'!P333)</f>
        <v/>
      </c>
      <c r="P171" s="60" t="str">
        <f>IF(ISBLANK('Master List'!J333),"",'Master List'!J333)</f>
        <v>NO TRADES</v>
      </c>
      <c r="Q171" s="60" t="str">
        <f>IF(ISBLANK('Master List'!F333),"",'Master List'!F333)</f>
        <v/>
      </c>
      <c r="R171" s="60" t="str">
        <f>IF(ISBLANK('Master List'!X333),"",'Master List'!X333)</f>
        <v/>
      </c>
      <c r="S171" s="60" t="str">
        <f>IF(ISBLANK('Master List'!Y333),"",'Master List'!Y333)</f>
        <v/>
      </c>
      <c r="T171" s="60" t="str">
        <f>IF(ISBLANK('Master List'!Z333),"",'Master List'!Z333)</f>
        <v/>
      </c>
      <c r="U171" s="60" t="str">
        <f>IF(ISBLANK('Master List'!AA333),"",'Master List'!AA333)</f>
        <v/>
      </c>
      <c r="V171" s="60" t="str">
        <f>IF(ISBLANK('Master List'!AB333),"",'Master List'!AB333)</f>
        <v/>
      </c>
      <c r="W171" s="60" t="str">
        <f>IF(ISBLANK('Master List'!AC333),"",'Master List'!AC333)</f>
        <v/>
      </c>
      <c r="X171" s="60" t="str">
        <f>IF(ISBLANK('Master List'!AD333),"",'Master List'!AD333)</f>
        <v>N</v>
      </c>
      <c r="Y171" s="60" t="str">
        <f>IF(ISBLANK('Master List'!AE333),"",'Master List'!AE333)</f>
        <v/>
      </c>
      <c r="Z171" s="60" t="str">
        <f>IF(ISBLANK('Master List'!AF333),"",'Master List'!AF333)</f>
        <v/>
      </c>
      <c r="AA171" s="60" t="str">
        <f>IF(ISBLANK('Master List'!Q333),"",'Master List'!Q333)</f>
        <v/>
      </c>
      <c r="AB171" s="60" t="str">
        <f>IF(ISBLANK('Master List'!R333),"",'Master List'!R333)</f>
        <v>905-567-1822</v>
      </c>
      <c r="AC171" s="60" t="str">
        <f>IF(ISBLANK('Master List'!S333),"",'Master List'!S333)</f>
        <v/>
      </c>
      <c r="AD171" s="60" t="str">
        <f>IF(ISBLANK('Master List'!T333),"",'Master List'!T333)</f>
        <v/>
      </c>
      <c r="AE171" s="60" t="str">
        <f>IF(ISBLANK('Master List'!U333),"",'Master List'!U333)</f>
        <v>6711 Mississauga Road Suite 202, Mississauga, Ontario L5N 2W3 CANADA</v>
      </c>
      <c r="AF171" s="60" t="str">
        <f>IF(ISBLANK('Master List'!I333),"",'Master List'!I333)</f>
        <v>sent application.  CANADA-Possible Conflict</v>
      </c>
      <c r="AG171" s="75"/>
      <c r="AH171" s="75"/>
      <c r="AI171" s="75"/>
      <c r="AJ171" s="75"/>
      <c r="AK171" s="75"/>
      <c r="AL171" s="75"/>
      <c r="AM171" s="75"/>
      <c r="AN171" s="75"/>
      <c r="AO171" s="75"/>
    </row>
    <row r="172" spans="1:41" ht="66" x14ac:dyDescent="0.25">
      <c r="A172" s="60" t="str">
        <f>IF(ISBLANK('Master List'!A335),"",'Master List'!A335)</f>
        <v>Smurfit Newsprint Corp of CA (Now Smurfit Stone)</v>
      </c>
      <c r="B172" s="60" t="str">
        <f>IF(ISBLANK('Master List'!C335),"",'Master List'!C335)</f>
        <v>Credit Declined</v>
      </c>
      <c r="C172" s="60" t="str">
        <f>IF(ISBLANK('Master List'!H335),"",'Master List'!H335)</f>
        <v>Declined by Credit</v>
      </c>
      <c r="D172" s="154" t="str">
        <f>IF(ISBLANK('Master List'!B335),"",'Master List'!B335)</f>
        <v>Top 200</v>
      </c>
      <c r="E172" s="60" t="str">
        <f>IF(ISBLANK('Master List'!G335),"",'Master List'!G335)</f>
        <v>NA</v>
      </c>
      <c r="F172" s="60" t="str">
        <f>IF(ISBLANK('Master List'!V335),"",'Master List'!V335)</f>
        <v/>
      </c>
      <c r="G172" s="60">
        <f>IF(ISBLANK('Master List'!D335),"",'Master List'!D335)</f>
        <v>36725</v>
      </c>
      <c r="H172" s="60">
        <f>IF(ISBLANK('Master List'!W335),"",'Master List'!W335)</f>
        <v>29.963000000000001</v>
      </c>
      <c r="I172" s="60" t="str">
        <f>IF(ISBLANK('Master List'!E335),"",'Master List'!E335)</f>
        <v>JF</v>
      </c>
      <c r="J172" s="60" t="str">
        <f>IF(ISBLANK('Master List'!K335),"",'Master List'!K335)</f>
        <v>Y</v>
      </c>
      <c r="K172" s="60" t="str">
        <f>IF(ISBLANK('Master List'!L335),"",'Master List'!L335)</f>
        <v>PWD Application Sent and returned 7-11-00</v>
      </c>
      <c r="L172" s="60" t="str">
        <f>IF(ISBLANK('Master List'!M335),"",'Master List'!M335)</f>
        <v/>
      </c>
      <c r="M172" s="60" t="str">
        <f>IF(ISBLANK('Master List'!N335),"",'Master List'!N335)</f>
        <v/>
      </c>
      <c r="N172" s="60" t="str">
        <f>IF(ISBLANK('Master List'!O335),"",'Master List'!O335)</f>
        <v>SMURFITNEWCORCA</v>
      </c>
      <c r="O172" s="60" t="str">
        <f>IF(ISBLANK('Master List'!P335),"",'Master List'!P335)</f>
        <v/>
      </c>
      <c r="P172" s="60" t="str">
        <f>IF(ISBLANK('Master List'!J335),"",'Master List'!J335)</f>
        <v>NO TRADES</v>
      </c>
      <c r="Q172" s="60" t="str">
        <f>IF(ISBLANK('Master List'!F335),"",'Master List'!F335)</f>
        <v/>
      </c>
      <c r="R172" s="60" t="str">
        <f>IF(ISBLANK('Master List'!X335),"",'Master List'!X335)</f>
        <v/>
      </c>
      <c r="S172" s="60" t="str">
        <f>IF(ISBLANK('Master List'!Y335),"",'Master List'!Y335)</f>
        <v/>
      </c>
      <c r="T172" s="60" t="str">
        <f>IF(ISBLANK('Master List'!Z335),"",'Master List'!Z335)</f>
        <v/>
      </c>
      <c r="U172" s="60" t="str">
        <f>IF(ISBLANK('Master List'!AA335),"",'Master List'!AA335)</f>
        <v/>
      </c>
      <c r="V172" s="60" t="str">
        <f>IF(ISBLANK('Master List'!AB335),"",'Master List'!AB335)</f>
        <v/>
      </c>
      <c r="W172" s="60" t="str">
        <f>IF(ISBLANK('Master List'!AC335),"",'Master List'!AC335)</f>
        <v/>
      </c>
      <c r="X172" s="60" t="str">
        <f>IF(ISBLANK('Master List'!AD335),"",'Master List'!AD335)</f>
        <v>N</v>
      </c>
      <c r="Y172" s="60" t="str">
        <f>IF(ISBLANK('Master List'!AE335),"",'Master List'!AE335)</f>
        <v/>
      </c>
      <c r="Z172" s="60" t="str">
        <f>IF(ISBLANK('Master List'!AF335),"",'Master List'!AF335)</f>
        <v/>
      </c>
      <c r="AA172" s="60" t="str">
        <f>IF(ISBLANK('Master List'!Q335),"",'Master List'!Q335)</f>
        <v>Joanne Horalek</v>
      </c>
      <c r="AB172" s="60" t="str">
        <f>IF(ISBLANK('Master List'!R335),"",'Master List'!R335)</f>
        <v>312649-4294</v>
      </c>
      <c r="AC172" s="60" t="str">
        <f>IF(ISBLANK('Master List'!S335),"",'Master List'!S335)</f>
        <v>312-580-4589</v>
      </c>
      <c r="AD172" s="60" t="str">
        <f>IF(ISBLANK('Master List'!T335),"",'Master List'!T335)</f>
        <v/>
      </c>
      <c r="AE172" s="60" t="str">
        <f>IF(ISBLANK('Master List'!U335),"",'Master List'!U335)</f>
        <v>115 N. Michigan AV Chicago IL 60601</v>
      </c>
      <c r="AF172" s="60" t="str">
        <f>IF(ISBLANK('Master List'!I335),"",'Master List'!I335)</f>
        <v/>
      </c>
      <c r="AG172" s="75"/>
      <c r="AH172" s="75"/>
      <c r="AI172" s="75"/>
      <c r="AJ172" s="75"/>
      <c r="AK172" s="75"/>
      <c r="AL172" s="75"/>
      <c r="AM172" s="75"/>
      <c r="AN172" s="75"/>
      <c r="AO172" s="75"/>
    </row>
    <row r="173" spans="1:41" ht="39.6" x14ac:dyDescent="0.25">
      <c r="A173" s="60" t="str">
        <f>IF(ISBLANK('Master List'!A336),"",'Master List'!A336)</f>
        <v>Solutia Inc.</v>
      </c>
      <c r="B173" s="60" t="str">
        <f>IF(ISBLANK('Master List'!C336),"",'Master List'!C336)</f>
        <v>Execute ID</v>
      </c>
      <c r="C173" s="60" t="str">
        <f>IF(ISBLANK('Master List'!H336),"",'Master List'!H336)</f>
        <v>Called twice</v>
      </c>
      <c r="D173" s="154" t="str">
        <f>IF(ISBLANK('Master List'!B336),"",'Master List'!B336)</f>
        <v>Top 200</v>
      </c>
      <c r="E173" s="60" t="str">
        <f>IF(ISBLANK('Master List'!G336),"",'Master List'!G336)</f>
        <v>EOL</v>
      </c>
      <c r="F173" s="60" t="str">
        <f>IF(ISBLANK('Master List'!V336),"",'Master List'!V336)</f>
        <v/>
      </c>
      <c r="G173" s="60">
        <f>IF(ISBLANK('Master List'!D336),"",'Master List'!D336)</f>
        <v>36790</v>
      </c>
      <c r="H173" s="60">
        <f>IF(ISBLANK('Master List'!W336),"",'Master List'!W336)</f>
        <v>16.731000000000002</v>
      </c>
      <c r="I173" s="60" t="str">
        <f>IF(ISBLANK('Master List'!E336),"",'Master List'!E336)</f>
        <v>CA</v>
      </c>
      <c r="J173" s="60" t="str">
        <f>IF(ISBLANK('Master List'!K336),"",'Master List'!K336)</f>
        <v>Y</v>
      </c>
      <c r="K173" s="60" t="str">
        <f>IF(ISBLANK('Master List'!L336),"",'Master List'!L336)</f>
        <v>Execute ID</v>
      </c>
      <c r="L173" s="60" t="str">
        <f>IF(ISBLANK('Master List'!M336),"",'Master List'!M336)</f>
        <v/>
      </c>
      <c r="M173" s="60" t="str">
        <f>IF(ISBLANK('Master List'!N336),"",'Master List'!N336)</f>
        <v/>
      </c>
      <c r="N173" s="60" t="str">
        <f>IF(ISBLANK('Master List'!O336),"",'Master List'!O336)</f>
        <v>SOLUTIA</v>
      </c>
      <c r="O173" s="60" t="str">
        <f>IF(ISBLANK('Master List'!P336),"",'Master List'!P336)</f>
        <v/>
      </c>
      <c r="P173" s="60" t="str">
        <f>IF(ISBLANK('Master List'!J336),"",'Master List'!J336)</f>
        <v/>
      </c>
      <c r="Q173" s="60" t="str">
        <f>IF(ISBLANK('Master List'!F336),"",'Master List'!F336)</f>
        <v>Bryan Hull</v>
      </c>
      <c r="R173" s="60">
        <f>IF(ISBLANK('Master List'!X336),"",'Master List'!X336)</f>
        <v>35801</v>
      </c>
      <c r="S173" s="60" t="str">
        <f>IF(ISBLANK('Master List'!Y336),"",'Master List'!Y336)</f>
        <v>Swap, EH8143.1, Benzene, 1,000,000 Gallons, feb-Dec98</v>
      </c>
      <c r="T173" s="60">
        <f>IF(ISBLANK('Master List'!Z336),"",'Master List'!Z336)</f>
        <v>36609</v>
      </c>
      <c r="U173" s="60" t="str">
        <f>IF(ISBLANK('Master List'!AA336),"",'Master List'!AA336)</f>
        <v>Forward, N34892.2, 4,500MMBtu/day, April00-May00</v>
      </c>
      <c r="V173" s="60" t="str">
        <f>IF(ISBLANK('Master List'!AB336),"",'Master List'!AB336)</f>
        <v/>
      </c>
      <c r="W173" s="60" t="str">
        <f>IF(ISBLANK('Master List'!AC336),"",'Master List'!AC336)</f>
        <v/>
      </c>
      <c r="X173" s="60" t="str">
        <f>IF(ISBLANK('Master List'!AD336),"",'Master List'!AD336)</f>
        <v>N</v>
      </c>
      <c r="Y173" s="60" t="str">
        <f>IF(ISBLANK('Master List'!AE336),"",'Master List'!AE336)</f>
        <v/>
      </c>
      <c r="Z173" s="60" t="str">
        <f>IF(ISBLANK('Master List'!AF336),"",'Master List'!AF336)</f>
        <v/>
      </c>
      <c r="AA173" s="60" t="str">
        <f>IF(ISBLANK('Master List'!Q336),"",'Master List'!Q336)</f>
        <v>Tom Flynn;  Execute ID to Cheryl Glick, Gereth R. Kajander added 8/1/00</v>
      </c>
      <c r="AB173" s="60" t="str">
        <f>IF(ISBLANK('Master List'!R336),"",'Master List'!R336)</f>
        <v>314-674-2183</v>
      </c>
      <c r="AC173" s="60" t="str">
        <f>IF(ISBLANK('Master List'!S336),"",'Master List'!S336)</f>
        <v>314-674-2389</v>
      </c>
      <c r="AD173" s="60" t="str">
        <f>IF(ISBLANK('Master List'!T336),"",'Master List'!T336)</f>
        <v>tjflyn@solutia.com</v>
      </c>
      <c r="AE173" s="60" t="str">
        <f>IF(ISBLANK('Master List'!U336),"",'Master List'!U336)</f>
        <v/>
      </c>
      <c r="AF173" s="60" t="str">
        <f>IF(ISBLANK('Master List'!I336),"",'Master List'!I336)</f>
        <v>Execute ID sent 7/26/00;  7/28/00--PA received for Gereth R. Kajander--More info requested from customer.  Execute ID sent to Kajander 8/1/00-Talked to Cheryl Glick-they like the system-left voice mail about Phase 2</v>
      </c>
      <c r="AG173" s="75"/>
      <c r="AH173" s="75"/>
      <c r="AI173" s="75"/>
      <c r="AJ173" s="75"/>
      <c r="AK173" s="75"/>
      <c r="AL173" s="75"/>
      <c r="AM173" s="75"/>
      <c r="AN173" s="75"/>
      <c r="AO173" s="75"/>
    </row>
    <row r="174" spans="1:41" ht="26.4" x14ac:dyDescent="0.25">
      <c r="A174" s="60" t="str">
        <f>IF(ISBLANK('Master List'!A337),"",'Master List'!A337)</f>
        <v>Southeast Paper MFG Co.</v>
      </c>
      <c r="B174" s="60" t="str">
        <f>IF(ISBLANK('Master List'!C337),"",'Master List'!C337)</f>
        <v>Waiting on CP</v>
      </c>
      <c r="C174" s="60" t="str">
        <f>IF(ISBLANK('Master List'!H337),"",'Master List'!H337)</f>
        <v>Application not yet sent in.-Called twice</v>
      </c>
      <c r="D174" s="154" t="str">
        <f>IF(ISBLANK('Master List'!B337),"",'Master List'!B337)</f>
        <v>Top 200</v>
      </c>
      <c r="E174" s="60" t="str">
        <f>IF(ISBLANK('Master List'!G337),"",'Master List'!G337)</f>
        <v>EOL</v>
      </c>
      <c r="F174" s="60" t="str">
        <f>IF(ISBLANK('Master List'!V337),"",'Master List'!V337)</f>
        <v/>
      </c>
      <c r="G174" s="60">
        <f>IF(ISBLANK('Master List'!D337),"",'Master List'!D337)</f>
        <v>36790</v>
      </c>
      <c r="H174" s="60">
        <f>IF(ISBLANK('Master List'!W337),"",'Master List'!W337)</f>
        <v>9.9730000000000008</v>
      </c>
      <c r="I174" s="60" t="str">
        <f>IF(ISBLANK('Master List'!E337),"",'Master List'!E337)</f>
        <v>CAB/JF</v>
      </c>
      <c r="J174" s="60" t="str">
        <f>IF(ISBLANK('Master List'!K337),"",'Master List'!K337)</f>
        <v/>
      </c>
      <c r="K174" s="60" t="str">
        <f>IF(ISBLANK('Master List'!L337),"",'Master List'!L337)</f>
        <v>Application sent 7/12/00</v>
      </c>
      <c r="L174" s="60" t="str">
        <f>IF(ISBLANK('Master List'!M337),"",'Master List'!M337)</f>
        <v>yes</v>
      </c>
      <c r="M174" s="60">
        <f>IF(ISBLANK('Master List'!N337),"",'Master List'!N337)</f>
        <v>36719</v>
      </c>
      <c r="N174" s="60" t="str">
        <f>IF(ISBLANK('Master List'!O337),"",'Master List'!O337)</f>
        <v>NONE</v>
      </c>
      <c r="O174" s="60" t="str">
        <f>IF(ISBLANK('Master List'!P337),"",'Master List'!P337)</f>
        <v/>
      </c>
      <c r="P174" s="60" t="str">
        <f>IF(ISBLANK('Master List'!J337),"",'Master List'!J337)</f>
        <v/>
      </c>
      <c r="Q174" s="60" t="str">
        <f>IF(ISBLANK('Master List'!F337),"",'Master List'!F337)</f>
        <v>Bryan Hull</v>
      </c>
      <c r="R174" s="60" t="str">
        <f>IF(ISBLANK('Master List'!X337),"",'Master List'!X337)</f>
        <v/>
      </c>
      <c r="S174" s="60" t="str">
        <f>IF(ISBLANK('Master List'!Y337),"",'Master List'!Y337)</f>
        <v/>
      </c>
      <c r="T174" s="60" t="str">
        <f>IF(ISBLANK('Master List'!Z337),"",'Master List'!Z337)</f>
        <v/>
      </c>
      <c r="U174" s="60" t="str">
        <f>IF(ISBLANK('Master List'!AA337),"",'Master List'!AA337)</f>
        <v/>
      </c>
      <c r="V174" s="60" t="str">
        <f>IF(ISBLANK('Master List'!AB337),"",'Master List'!AB337)</f>
        <v/>
      </c>
      <c r="W174" s="60" t="str">
        <f>IF(ISBLANK('Master List'!AC337),"",'Master List'!AC337)</f>
        <v/>
      </c>
      <c r="X174" s="60" t="str">
        <f>IF(ISBLANK('Master List'!AD337),"",'Master List'!AD337)</f>
        <v/>
      </c>
      <c r="Y174" s="60" t="str">
        <f>IF(ISBLANK('Master List'!AE337),"",'Master List'!AE337)</f>
        <v/>
      </c>
      <c r="Z174" s="60" t="str">
        <f>IF(ISBLANK('Master List'!AF337),"",'Master List'!AF337)</f>
        <v/>
      </c>
      <c r="AA174" s="60" t="str">
        <f>IF(ISBLANK('Master List'!Q337),"",'Master List'!Q337)</f>
        <v>Frank Newman</v>
      </c>
      <c r="AB174" s="60" t="str">
        <f>IF(ISBLANK('Master List'!R337),"",'Master List'!R337)</f>
        <v>912-277-5354</v>
      </c>
      <c r="AC174" s="60" t="str">
        <f>IF(ISBLANK('Master List'!S337),"",'Master List'!S337)</f>
        <v>912-275-6301</v>
      </c>
      <c r="AD174" s="60" t="str">
        <f>IF(ISBLANK('Master List'!T337),"",'Master List'!T337)</f>
        <v>frank.newman@spnewsprint.com</v>
      </c>
      <c r="AE174" s="60" t="str">
        <f>IF(ISBLANK('Master List'!U337),"",'Master List'!U337)</f>
        <v/>
      </c>
      <c r="AF174" s="60" t="str">
        <f>IF(ISBLANK('Master List'!I337),"",'Master List'!I337)</f>
        <v>left follow up message 7/25/00--SC-Left two voice mails w/o response</v>
      </c>
      <c r="AG174" s="75"/>
      <c r="AH174" s="75"/>
      <c r="AI174" s="75"/>
      <c r="AJ174" s="75"/>
      <c r="AK174" s="75"/>
      <c r="AL174" s="75"/>
      <c r="AM174" s="75"/>
      <c r="AN174" s="75"/>
      <c r="AO174" s="75"/>
    </row>
    <row r="175" spans="1:41" ht="52.8" x14ac:dyDescent="0.25">
      <c r="A175" s="60" t="str">
        <f>IF(ISBLANK('Master List'!A340),"",'Master List'!A340)</f>
        <v>Star Enterprise  Now defunct DBA "EQUIVA" see Equilon in this list</v>
      </c>
      <c r="B175" s="60" t="str">
        <f>IF(ISBLANK('Master List'!C340),"",'Master List'!C340)</f>
        <v>Dead</v>
      </c>
      <c r="C175" s="60" t="str">
        <f>IF(ISBLANK('Master List'!H340),"",'Master List'!H340)</f>
        <v>dead</v>
      </c>
      <c r="D175" s="154" t="str">
        <f>IF(ISBLANK('Master List'!B340),"",'Master List'!B340)</f>
        <v>Top 200</v>
      </c>
      <c r="E175" s="60" t="str">
        <f>IF(ISBLANK('Master List'!G340),"",'Master List'!G340)</f>
        <v>NA</v>
      </c>
      <c r="F175" s="60" t="str">
        <f>IF(ISBLANK('Master List'!V340),"",'Master List'!V340)</f>
        <v/>
      </c>
      <c r="G175" s="60">
        <f>IF(ISBLANK('Master List'!D340),"",'Master List'!D340)</f>
        <v>36715</v>
      </c>
      <c r="H175" s="60">
        <f>IF(ISBLANK('Master List'!W340),"",'Master List'!W340)</f>
        <v>45.817999999999998</v>
      </c>
      <c r="I175" s="60" t="str">
        <f>IF(ISBLANK('Master List'!E340),"",'Master List'!E340)</f>
        <v>JS</v>
      </c>
      <c r="J175" s="60" t="str">
        <f>IF(ISBLANK('Master List'!K340),"",'Master List'!K340)</f>
        <v>Y</v>
      </c>
      <c r="K175" s="60" t="str">
        <f>IF(ISBLANK('Master List'!L340),"",'Master List'!L340)</f>
        <v>NO</v>
      </c>
      <c r="L175" s="60" t="str">
        <f>IF(ISBLANK('Master List'!M340),"",'Master List'!M340)</f>
        <v/>
      </c>
      <c r="M175" s="60" t="str">
        <f>IF(ISBLANK('Master List'!N340),"",'Master List'!N340)</f>
        <v/>
      </c>
      <c r="N175" s="60" t="str">
        <f>IF(ISBLANK('Master List'!O340),"",'Master List'!O340)</f>
        <v>STAR ENT</v>
      </c>
      <c r="O175" s="60" t="str">
        <f>IF(ISBLANK('Master List'!P340),"",'Master List'!P340)</f>
        <v/>
      </c>
      <c r="P175" s="60" t="str">
        <f>IF(ISBLANK('Master List'!J340),"",'Master List'!J340)</f>
        <v/>
      </c>
      <c r="Q175" s="60" t="str">
        <f>IF(ISBLANK('Master List'!F340),"",'Master List'!F340)</f>
        <v/>
      </c>
      <c r="R175" s="60" t="str">
        <f>IF(ISBLANK('Master List'!X340),"",'Master List'!X340)</f>
        <v>NONE</v>
      </c>
      <c r="S175" s="60" t="str">
        <f>IF(ISBLANK('Master List'!Y340),"",'Master List'!Y340)</f>
        <v/>
      </c>
      <c r="T175" s="60">
        <f>IF(ISBLANK('Master List'!Z340),"",'Master List'!Z340)</f>
        <v>36115</v>
      </c>
      <c r="U175" s="60" t="str">
        <f>IF(ISBLANK('Master List'!AA340),"",'Master List'!AA340)</f>
        <v>Forward, ER1161.1, Jet Kerosene, 35,000BBL/month, Nov98</v>
      </c>
      <c r="V175" s="60" t="str">
        <f>IF(ISBLANK('Master List'!AB340),"",'Master List'!AB340)</f>
        <v/>
      </c>
      <c r="W175" s="60" t="str">
        <f>IF(ISBLANK('Master List'!AC340),"",'Master List'!AC340)</f>
        <v/>
      </c>
      <c r="X175" s="60" t="str">
        <f>IF(ISBLANK('Master List'!AD340),"",'Master List'!AD340)</f>
        <v>P</v>
      </c>
      <c r="Y175" s="60" t="str">
        <f>IF(ISBLANK('Master List'!AE340),"",'Master List'!AE340)</f>
        <v xml:space="preserve">ISDA </v>
      </c>
      <c r="Z175" s="60" t="str">
        <f>IF(ISBLANK('Master List'!AF340),"",'Master List'!AF340)</f>
        <v>DRAFT SENT ON 5/5/96, CRAIG BRESLAU, CYNTHIA SHNEIDER, BRENT HENDRY, LISA WHEELER.</v>
      </c>
      <c r="AA175" s="60" t="str">
        <f>IF(ISBLANK('Master List'!Q340),"",'Master List'!Q340)</f>
        <v/>
      </c>
      <c r="AB175" s="60" t="str">
        <f>IF(ISBLANK('Master List'!R340),"",'Master List'!R340)</f>
        <v/>
      </c>
      <c r="AC175" s="60" t="str">
        <f>IF(ISBLANK('Master List'!S340),"",'Master List'!S340)</f>
        <v/>
      </c>
      <c r="AD175" s="60" t="str">
        <f>IF(ISBLANK('Master List'!T340),"",'Master List'!T340)</f>
        <v/>
      </c>
      <c r="AE175" s="60" t="str">
        <f>IF(ISBLANK('Master List'!U340),"",'Master List'!U340)</f>
        <v/>
      </c>
      <c r="AF175" s="60" t="str">
        <f>IF(ISBLANK('Master List'!I340),"",'Master List'!I340)</f>
        <v/>
      </c>
      <c r="AG175" s="75"/>
      <c r="AH175" s="75"/>
      <c r="AI175" s="75"/>
      <c r="AJ175" s="75"/>
      <c r="AK175" s="75"/>
      <c r="AL175" s="75"/>
      <c r="AM175" s="75"/>
      <c r="AN175" s="75"/>
      <c r="AO175" s="75"/>
    </row>
    <row r="176" spans="1:41" ht="39.6" x14ac:dyDescent="0.25">
      <c r="A176" s="60" t="str">
        <f>IF(ISBLANK('Master List'!A341),"",'Master List'!A341)</f>
        <v>Sterling Chemicals Inc</v>
      </c>
      <c r="B176" s="60" t="str">
        <f>IF(ISBLANK('Master List'!C341),"",'Master List'!C341)</f>
        <v>Execute ID</v>
      </c>
      <c r="C176" s="60" t="str">
        <f>IF(ISBLANK('Master List'!H341),"",'Master List'!H341)</f>
        <v>not been able to contact.</v>
      </c>
      <c r="D176" s="154" t="str">
        <f>IF(ISBLANK('Master List'!B341),"",'Master List'!B341)</f>
        <v>Top 200</v>
      </c>
      <c r="E176" s="60" t="str">
        <f>IF(ISBLANK('Master List'!G341),"",'Master List'!G341)</f>
        <v>EOL</v>
      </c>
      <c r="F176" s="60" t="str">
        <f>IF(ISBLANK('Master List'!V341),"",'Master List'!V341)</f>
        <v/>
      </c>
      <c r="G176" s="60">
        <f>IF(ISBLANK('Master List'!D341),"",'Master List'!D341)</f>
        <v>36725</v>
      </c>
      <c r="H176" s="60">
        <f>IF(ISBLANK('Master List'!W341),"",'Master List'!W341)</f>
        <v>54.49</v>
      </c>
      <c r="I176" s="60" t="str">
        <f>IF(ISBLANK('Master List'!E341),"",'Master List'!E341)</f>
        <v>CAB</v>
      </c>
      <c r="J176" s="60" t="str">
        <f>IF(ISBLANK('Master List'!K341),"",'Master List'!K341)</f>
        <v/>
      </c>
      <c r="K176" s="60" t="str">
        <f>IF(ISBLANK('Master List'!L341),"",'Master List'!L341)</f>
        <v>Execute ID</v>
      </c>
      <c r="L176" s="60" t="str">
        <f>IF(ISBLANK('Master List'!M341),"",'Master List'!M341)</f>
        <v/>
      </c>
      <c r="M176" s="60" t="str">
        <f>IF(ISBLANK('Master List'!N341),"",'Master List'!N341)</f>
        <v/>
      </c>
      <c r="N176" s="60" t="str">
        <f>IF(ISBLANK('Master List'!O341),"",'Master List'!O341)</f>
        <v>STERLING</v>
      </c>
      <c r="O176" s="60" t="str">
        <f>IF(ISBLANK('Master List'!P341),"",'Master List'!P341)</f>
        <v/>
      </c>
      <c r="P176" s="60" t="str">
        <f>IF(ISBLANK('Master List'!J341),"",'Master List'!J341)</f>
        <v/>
      </c>
      <c r="Q176" s="60" t="str">
        <f>IF(ISBLANK('Master List'!F341),"",'Master List'!F341)</f>
        <v>Harry Bucalo</v>
      </c>
      <c r="R176" s="60">
        <f>IF(ISBLANK('Master List'!X341),"",'Master List'!X341)</f>
        <v>36010</v>
      </c>
      <c r="S176" s="60" t="str">
        <f>IF(ISBLANK('Master List'!Y341),"",'Master List'!Y341)</f>
        <v>EN8820.1, Swap, Oct98-Mar99, 100,000 Mmbtu/month</v>
      </c>
      <c r="T176" s="60">
        <f>IF(ISBLANK('Master List'!Z341),"",'Master List'!Z341)</f>
        <v>36672</v>
      </c>
      <c r="U176" s="60" t="str">
        <f>IF(ISBLANK('Master List'!AA341),"",'Master List'!AA341)</f>
        <v>NK1131.1, Forward, 2,000 Tonnes, Styrene, June00</v>
      </c>
      <c r="V176" s="60" t="str">
        <f>IF(ISBLANK('Master List'!AB341),"",'Master List'!AB341)</f>
        <v/>
      </c>
      <c r="W176" s="60" t="str">
        <f>IF(ISBLANK('Master List'!AC341),"",'Master List'!AC341)</f>
        <v/>
      </c>
      <c r="X176" s="60" t="str">
        <f>IF(ISBLANK('Master List'!AD341),"",'Master List'!AD341)</f>
        <v>N</v>
      </c>
      <c r="Y176" s="60" t="str">
        <f>IF(ISBLANK('Master List'!AE341),"",'Master List'!AE341)</f>
        <v/>
      </c>
      <c r="Z176" s="60" t="str">
        <f>IF(ISBLANK('Master List'!AF341),"",'Master List'!AF341)</f>
        <v/>
      </c>
      <c r="AA176" s="60" t="str">
        <f>IF(ISBLANK('Master List'!Q341),"",'Master List'!Q341)</f>
        <v>Eugene Kenyon</v>
      </c>
      <c r="AB176" s="60" t="str">
        <f>IF(ISBLANK('Master List'!R341),"",'Master List'!R341)</f>
        <v/>
      </c>
      <c r="AC176" s="60" t="str">
        <f>IF(ISBLANK('Master List'!S341),"",'Master List'!S341)</f>
        <v/>
      </c>
      <c r="AD176" s="60" t="str">
        <f>IF(ISBLANK('Master List'!T341),"",'Master List'!T341)</f>
        <v/>
      </c>
      <c r="AE176" s="60" t="str">
        <f>IF(ISBLANK('Master List'!U341),"",'Master List'!U341)</f>
        <v/>
      </c>
      <c r="AF176" s="60" t="str">
        <f>IF(ISBLANK('Master List'!I341),"",'Master List'!I341)</f>
        <v/>
      </c>
      <c r="AG176" s="75"/>
      <c r="AH176" s="75"/>
      <c r="AI176" s="75"/>
      <c r="AJ176" s="75"/>
      <c r="AK176" s="75"/>
      <c r="AL176" s="75"/>
      <c r="AM176" s="75"/>
      <c r="AN176" s="75"/>
      <c r="AO176" s="75"/>
    </row>
    <row r="177" spans="1:41" ht="39.6" x14ac:dyDescent="0.25">
      <c r="A177" s="60" t="str">
        <f>IF(ISBLANK('Master List'!A342),"",'Master List'!A342)</f>
        <v>Stone Container Corp.( NOW DBA Smurfit Stone)</v>
      </c>
      <c r="B177" s="60" t="str">
        <f>IF(ISBLANK('Master List'!C342),"",'Master List'!C342)</f>
        <v>Dead</v>
      </c>
      <c r="C177" s="60" t="str">
        <f>IF(ISBLANK('Master List'!H342),"",'Master List'!H342)</f>
        <v>See notes on Smurfit stone</v>
      </c>
      <c r="D177" s="154" t="str">
        <f>IF(ISBLANK('Master List'!B342),"",'Master List'!B342)</f>
        <v>Top 200</v>
      </c>
      <c r="E177" s="60" t="str">
        <f>IF(ISBLANK('Master List'!G342),"",'Master List'!G342)</f>
        <v>NA</v>
      </c>
      <c r="F177" s="60" t="str">
        <f>IF(ISBLANK('Master List'!V342),"",'Master List'!V342)</f>
        <v/>
      </c>
      <c r="G177" s="60">
        <f>IF(ISBLANK('Master List'!D342),"",'Master List'!D342)</f>
        <v>36719</v>
      </c>
      <c r="H177" s="60">
        <f>IF(ISBLANK('Master List'!W342),"",'Master List'!W342)</f>
        <v>10.787000000000001</v>
      </c>
      <c r="I177" s="60" t="str">
        <f>IF(ISBLANK('Master List'!E342),"",'Master List'!E342)</f>
        <v>JF</v>
      </c>
      <c r="J177" s="60" t="str">
        <f>IF(ISBLANK('Master List'!K342),"",'Master List'!K342)</f>
        <v>Y</v>
      </c>
      <c r="K177" s="60" t="str">
        <f>IF(ISBLANK('Master List'!L342),"",'Master List'!L342)</f>
        <v>PWD Application Sent 7-11-00</v>
      </c>
      <c r="L177" s="60" t="str">
        <f>IF(ISBLANK('Master List'!M342),"",'Master List'!M342)</f>
        <v/>
      </c>
      <c r="M177" s="60" t="str">
        <f>IF(ISBLANK('Master List'!N342),"",'Master List'!N342)</f>
        <v/>
      </c>
      <c r="N177" s="60" t="str">
        <f>IF(ISBLANK('Master List'!O342),"",'Master List'!O342)</f>
        <v>STONECONTAINER</v>
      </c>
      <c r="O177" s="60" t="str">
        <f>IF(ISBLANK('Master List'!P342),"",'Master List'!P342)</f>
        <v/>
      </c>
      <c r="P177" s="60" t="str">
        <f>IF(ISBLANK('Master List'!J342),"",'Master List'!J342)</f>
        <v/>
      </c>
      <c r="Q177" s="60" t="str">
        <f>IF(ISBLANK('Master List'!F342),"",'Master List'!F342)</f>
        <v/>
      </c>
      <c r="R177" s="60" t="str">
        <f>IF(ISBLANK('Master List'!X342),"",'Master List'!X342)</f>
        <v>NONE</v>
      </c>
      <c r="S177" s="60" t="str">
        <f>IF(ISBLANK('Master List'!Y342),"",'Master List'!Y342)</f>
        <v/>
      </c>
      <c r="T177" s="60" t="str">
        <f>IF(ISBLANK('Master List'!Z342),"",'Master List'!Z342)</f>
        <v xml:space="preserve"> </v>
      </c>
      <c r="U177" s="60" t="str">
        <f>IF(ISBLANK('Master List'!AA342),"",'Master List'!AA342)</f>
        <v>Swap, EG5572.3, 1,000MMBtu/day, Dec97-Mar98</v>
      </c>
      <c r="V177" s="60" t="str">
        <f>IF(ISBLANK('Master List'!AB342),"",'Master List'!AB342)</f>
        <v/>
      </c>
      <c r="W177" s="60" t="str">
        <f>IF(ISBLANK('Master List'!AC342),"",'Master List'!AC342)</f>
        <v/>
      </c>
      <c r="X177" s="60" t="str">
        <f>IF(ISBLANK('Master List'!AD342),"",'Master List'!AD342)</f>
        <v>P</v>
      </c>
      <c r="Y177" s="60" t="str">
        <f>IF(ISBLANK('Master List'!AE342),"",'Master List'!AE342)</f>
        <v/>
      </c>
      <c r="Z177" s="60" t="str">
        <f>IF(ISBLANK('Master List'!AF342),"",'Master List'!AF342)</f>
        <v>DRAFT SENT ON 9/11/97. EDWARD ONDARZA, BILL BRADFORD, TANA JONES, YAO APASU</v>
      </c>
      <c r="AA177" s="60" t="str">
        <f>IF(ISBLANK('Master List'!Q342),"",'Master List'!Q342)</f>
        <v>Joanne Horalek</v>
      </c>
      <c r="AB177" s="60" t="str">
        <f>IF(ISBLANK('Master List'!R342),"",'Master List'!R342)</f>
        <v>312-649-4294</v>
      </c>
      <c r="AC177" s="60" t="str">
        <f>IF(ISBLANK('Master List'!S342),"",'Master List'!S342)</f>
        <v>312-580-4589</v>
      </c>
      <c r="AD177" s="60" t="str">
        <f>IF(ISBLANK('Master List'!T342),"",'Master List'!T342)</f>
        <v/>
      </c>
      <c r="AE177" s="60" t="str">
        <f>IF(ISBLANK('Master List'!U342),"",'Master List'!U342)</f>
        <v>115 N. Michigan AV Chicago IL 60601</v>
      </c>
      <c r="AF177" s="60" t="str">
        <f>IF(ISBLANK('Master List'!I342),"",'Master List'!I342)</f>
        <v/>
      </c>
      <c r="AG177" s="75"/>
      <c r="AH177" s="75"/>
      <c r="AI177" s="75"/>
      <c r="AJ177" s="75"/>
      <c r="AK177" s="75"/>
      <c r="AL177" s="75"/>
      <c r="AM177" s="75"/>
      <c r="AN177" s="75"/>
      <c r="AO177" s="75"/>
    </row>
    <row r="178" spans="1:41" ht="39.6" x14ac:dyDescent="0.25">
      <c r="A178" s="60" t="str">
        <f>IF(ISBLANK('Master List'!A345),"",'Master List'!A345)</f>
        <v>Sun Oil Company (Sunoco)</v>
      </c>
      <c r="B178" s="60" t="str">
        <f>IF(ISBLANK('Master List'!C345),"",'Master List'!C345)</f>
        <v>Execute ID</v>
      </c>
      <c r="C178" s="60" t="str">
        <f>IF(ISBLANK('Master List'!H345),"",'Master List'!H345)</f>
        <v>EOL Follow Up Required</v>
      </c>
      <c r="D178" s="154" t="str">
        <f>IF(ISBLANK('Master List'!B345),"",'Master List'!B345)</f>
        <v>Top 200</v>
      </c>
      <c r="E178" s="60" t="str">
        <f>IF(ISBLANK('Master List'!G345),"",'Master List'!G345)</f>
        <v>EOL</v>
      </c>
      <c r="F178" s="60" t="str">
        <f>IF(ISBLANK('Master List'!V345),"",'Master List'!V345)</f>
        <v/>
      </c>
      <c r="G178" s="60">
        <f>IF(ISBLANK('Master List'!D345),"",'Master List'!D345)</f>
        <v>36725</v>
      </c>
      <c r="H178" s="60">
        <f>IF(ISBLANK('Master List'!W345),"",'Master List'!W345)</f>
        <v>29.863</v>
      </c>
      <c r="I178" s="60" t="str">
        <f>IF(ISBLANK('Master List'!E345),"",'Master List'!E345)</f>
        <v>CAB</v>
      </c>
      <c r="J178" s="60" t="str">
        <f>IF(ISBLANK('Master List'!K345),"",'Master List'!K345)</f>
        <v/>
      </c>
      <c r="K178" s="60" t="str">
        <f>IF(ISBLANK('Master List'!L345),"",'Master List'!L345)</f>
        <v>Execute ID</v>
      </c>
      <c r="L178" s="60" t="str">
        <f>IF(ISBLANK('Master List'!M345),"",'Master List'!M345)</f>
        <v/>
      </c>
      <c r="M178" s="60" t="str">
        <f>IF(ISBLANK('Master List'!N345),"",'Master List'!N345)</f>
        <v/>
      </c>
      <c r="N178" s="60" t="str">
        <f>IF(ISBLANK('Master List'!O345),"",'Master List'!O345)</f>
        <v>SUNOCO</v>
      </c>
      <c r="O178" s="60" t="str">
        <f>IF(ISBLANK('Master List'!P345),"",'Master List'!P345)</f>
        <v/>
      </c>
      <c r="P178" s="60">
        <f>IF(ISBLANK('Master List'!J345),"",'Master List'!J345)</f>
        <v>36542</v>
      </c>
      <c r="Q178" s="60" t="str">
        <f>IF(ISBLANK('Master List'!F345),"",'Master List'!F345)</f>
        <v/>
      </c>
      <c r="R178" s="60">
        <f>IF(ISBLANK('Master List'!X345),"",'Master List'!X345)</f>
        <v>36540</v>
      </c>
      <c r="S178" s="60" t="str">
        <f>IF(ISBLANK('Master List'!Y345),"",'Master List'!Y345)</f>
        <v>TGC Basis Swap</v>
      </c>
      <c r="T178" s="60">
        <f>IF(ISBLANK('Master List'!Z345),"",'Master List'!Z345)</f>
        <v>36096</v>
      </c>
      <c r="U178" s="60" t="str">
        <f>IF(ISBLANK('Master List'!AA345),"",'Master List'!AA345)</f>
        <v>EQ5118.1, Forward, 6,000 Mmbtu/day, Nov98</v>
      </c>
      <c r="V178" s="60" t="str">
        <f>IF(ISBLANK('Master List'!AB345),"",'Master List'!AB345)</f>
        <v/>
      </c>
      <c r="W178" s="60" t="str">
        <f>IF(ISBLANK('Master List'!AC345),"",'Master List'!AC345)</f>
        <v/>
      </c>
      <c r="X178" s="60" t="str">
        <f>IF(ISBLANK('Master List'!AD345),"",'Master List'!AD345)</f>
        <v>P</v>
      </c>
      <c r="Y178" s="60">
        <f>IF(ISBLANK('Master List'!AE345),"",'Master List'!AE345)</f>
        <v>34900</v>
      </c>
      <c r="Z178" s="60" t="str">
        <f>IF(ISBLANK('Master List'!AF345),"",'Master List'!AF345)</f>
        <v>ECT- ERMA.  Draft sent on 7/20/95.  John Sniffen, Tim O'Neal, Tanya Rohauer, Brent Hendry, Tana Jones.</v>
      </c>
      <c r="AA178" s="60" t="str">
        <f>IF(ISBLANK('Master List'!Q345),"",'Master List'!Q345)</f>
        <v>Rob Foti</v>
      </c>
      <c r="AB178" s="60" t="str">
        <f>IF(ISBLANK('Master List'!R345),"",'Master List'!R345)</f>
        <v>215-977-6216</v>
      </c>
      <c r="AC178" s="60" t="str">
        <f>IF(ISBLANK('Master List'!S345),"",'Master List'!S345)</f>
        <v/>
      </c>
      <c r="AD178" s="60" t="str">
        <f>IF(ISBLANK('Master List'!T345),"",'Master List'!T345)</f>
        <v/>
      </c>
      <c r="AE178" s="60" t="str">
        <f>IF(ISBLANK('Master List'!U345),"",'Master List'!U345)</f>
        <v/>
      </c>
      <c r="AF178" s="60" t="str">
        <f>IF(ISBLANK('Master List'!I345),"",'Master List'!I345)</f>
        <v>listed as Sunoco Inc.  5/17/00 Craig Breslau (Enron VP) verified RF.</v>
      </c>
      <c r="AG178" s="75"/>
      <c r="AH178" s="75"/>
      <c r="AI178" s="75"/>
      <c r="AJ178" s="75"/>
      <c r="AK178" s="75"/>
      <c r="AL178" s="75"/>
      <c r="AM178" s="75"/>
      <c r="AN178" s="75"/>
      <c r="AO178" s="75"/>
    </row>
    <row r="179" spans="1:41" ht="26.4" x14ac:dyDescent="0.25">
      <c r="A179" s="60" t="str">
        <f>IF(ISBLANK('Master List'!A348),"",'Master List'!A348)</f>
        <v>TAMCO</v>
      </c>
      <c r="B179" s="60" t="str">
        <f>IF(ISBLANK('Master List'!C348),"",'Master List'!C348)</f>
        <v>Processing in EOL</v>
      </c>
      <c r="C179" s="60" t="str">
        <f>IF(ISBLANK('Master List'!H348),"",'Master List'!H348)</f>
        <v>Called three times</v>
      </c>
      <c r="D179" s="154" t="str">
        <f>IF(ISBLANK('Master List'!B348),"",'Master List'!B348)</f>
        <v>Top 200</v>
      </c>
      <c r="E179" s="60" t="str">
        <f>IF(ISBLANK('Master List'!G348),"",'Master List'!G348)</f>
        <v>EOL</v>
      </c>
      <c r="F179" s="60" t="str">
        <f>IF(ISBLANK('Master List'!V348),"",'Master List'!V348)</f>
        <v>**</v>
      </c>
      <c r="G179" s="60">
        <f>IF(ISBLANK('Master List'!D348),"",'Master List'!D348)</f>
        <v>36790</v>
      </c>
      <c r="H179" s="60">
        <f>IF(ISBLANK('Master List'!W348),"",'Master List'!W348)</f>
        <v>21.38</v>
      </c>
      <c r="I179" s="60" t="str">
        <f>IF(ISBLANK('Master List'!E348),"",'Master List'!E348)</f>
        <v>TB</v>
      </c>
      <c r="J179" s="60" t="str">
        <f>IF(ISBLANK('Master List'!K348),"",'Master List'!K348)</f>
        <v/>
      </c>
      <c r="K179" s="60" t="str">
        <f>IF(ISBLANK('Master List'!L348),"",'Master List'!L348)</f>
        <v>Application sent 7/18</v>
      </c>
      <c r="L179" s="60" t="str">
        <f>IF(ISBLANK('Master List'!M348),"",'Master List'!M348)</f>
        <v/>
      </c>
      <c r="M179" s="60" t="str">
        <f>IF(ISBLANK('Master List'!N348),"",'Master List'!N348)</f>
        <v/>
      </c>
      <c r="N179" s="60" t="str">
        <f>IF(ISBLANK('Master List'!O348),"",'Master List'!O348)</f>
        <v>TAMCO</v>
      </c>
      <c r="O179" s="60" t="str">
        <f>IF(ISBLANK('Master List'!P348),"",'Master List'!P348)</f>
        <v/>
      </c>
      <c r="P179" s="60" t="str">
        <f>IF(ISBLANK('Master List'!J348),"",'Master List'!J348)</f>
        <v>NO TRADES</v>
      </c>
      <c r="Q179" s="60" t="str">
        <f>IF(ISBLANK('Master List'!F348),"",'Master List'!F348)</f>
        <v>Bryan Hull</v>
      </c>
      <c r="R179" s="60" t="str">
        <f>IF(ISBLANK('Master List'!X348),"",'Master List'!X348)</f>
        <v/>
      </c>
      <c r="S179" s="60" t="str">
        <f>IF(ISBLANK('Master List'!Y348),"",'Master List'!Y348)</f>
        <v/>
      </c>
      <c r="T179" s="60" t="str">
        <f>IF(ISBLANK('Master List'!Z348),"",'Master List'!Z348)</f>
        <v/>
      </c>
      <c r="U179" s="60" t="str">
        <f>IF(ISBLANK('Master List'!AA348),"",'Master List'!AA348)</f>
        <v/>
      </c>
      <c r="V179" s="60" t="str">
        <f>IF(ISBLANK('Master List'!AB348),"",'Master List'!AB348)</f>
        <v/>
      </c>
      <c r="W179" s="60" t="str">
        <f>IF(ISBLANK('Master List'!AC348),"",'Master List'!AC348)</f>
        <v/>
      </c>
      <c r="X179" s="60" t="str">
        <f>IF(ISBLANK('Master List'!AD348),"",'Master List'!AD348)</f>
        <v>N</v>
      </c>
      <c r="Y179" s="60" t="str">
        <f>IF(ISBLANK('Master List'!AE348),"",'Master List'!AE348)</f>
        <v/>
      </c>
      <c r="Z179" s="60" t="str">
        <f>IF(ISBLANK('Master List'!AF348),"",'Master List'!AF348)</f>
        <v/>
      </c>
      <c r="AA179" s="60" t="str">
        <f>IF(ISBLANK('Master List'!Q348),"",'Master List'!Q348)</f>
        <v>Luke Pietrok</v>
      </c>
      <c r="AB179" s="60" t="str">
        <f>IF(ISBLANK('Master List'!R348),"",'Master List'!R348)</f>
        <v>909-899-0660</v>
      </c>
      <c r="AC179" s="60" t="str">
        <f>IF(ISBLANK('Master List'!S348),"",'Master List'!S348)</f>
        <v>909-899-1910</v>
      </c>
      <c r="AD179" s="60" t="str">
        <f>IF(ISBLANK('Master List'!T348),"",'Master List'!T348)</f>
        <v/>
      </c>
      <c r="AE179" s="60" t="str">
        <f>IF(ISBLANK('Master List'!U348),"",'Master List'!U348)</f>
        <v>P.O. Box 325, Rancho Cucamonga, CA  91739</v>
      </c>
      <c r="AF179" s="60" t="str">
        <f>IF(ISBLANK('Master List'!I348),"",'Master List'!I348)</f>
        <v>EES supplies physical gas.-He is interested in the system, sent him a guest ID, left a follow up VM, w/o any response</v>
      </c>
      <c r="AG179" s="75"/>
      <c r="AH179" s="75"/>
      <c r="AI179" s="75"/>
      <c r="AJ179" s="75"/>
      <c r="AK179" s="75"/>
      <c r="AL179" s="75"/>
      <c r="AM179" s="75"/>
      <c r="AN179" s="75"/>
      <c r="AO179" s="75"/>
    </row>
    <row r="180" spans="1:41" x14ac:dyDescent="0.25">
      <c r="A180" s="60" t="str">
        <f>IF(ISBLANK('Master List'!A349),"",'Master List'!A349)</f>
        <v>Tate &amp; Lyle</v>
      </c>
      <c r="B180" s="60" t="str">
        <f>IF(ISBLANK('Master List'!C349),"",'Master List'!C349)</f>
        <v>Waiting on CP</v>
      </c>
      <c r="C180" s="60" t="str">
        <f>IF(ISBLANK('Master List'!H349),"",'Master List'!H349)</f>
        <v>Parent Company of Domino Sugar</v>
      </c>
      <c r="D180" s="154" t="str">
        <f>IF(ISBLANK('Master List'!B349),"",'Master List'!B349)</f>
        <v>Top 200</v>
      </c>
      <c r="E180" s="60" t="str">
        <f>IF(ISBLANK('Master List'!G349),"",'Master List'!G349)</f>
        <v>MM</v>
      </c>
      <c r="F180" s="60" t="str">
        <f>IF(ISBLANK('Master List'!V349),"",'Master List'!V349)</f>
        <v/>
      </c>
      <c r="G180" s="60">
        <f>IF(ISBLANK('Master List'!D349),"",'Master List'!D349)</f>
        <v>36790</v>
      </c>
      <c r="H180" s="60">
        <f>IF(ISBLANK('Master List'!W349),"",'Master List'!W349)</f>
        <v>15.116</v>
      </c>
      <c r="I180" s="60" t="str">
        <f>IF(ISBLANK('Master List'!E349),"",'Master List'!E349)</f>
        <v>CA</v>
      </c>
      <c r="J180" s="60" t="str">
        <f>IF(ISBLANK('Master List'!K349),"",'Master List'!K349)</f>
        <v/>
      </c>
      <c r="K180" s="60" t="str">
        <f>IF(ISBLANK('Master List'!L349),"",'Master List'!L349)</f>
        <v>NO</v>
      </c>
      <c r="L180" s="60" t="str">
        <f>IF(ISBLANK('Master List'!M349),"",'Master List'!M349)</f>
        <v/>
      </c>
      <c r="M180" s="60" t="str">
        <f>IF(ISBLANK('Master List'!N349),"",'Master List'!N349)</f>
        <v/>
      </c>
      <c r="N180" s="60" t="str">
        <f>IF(ISBLANK('Master List'!O349),"",'Master List'!O349)</f>
        <v>DOMINO SUG</v>
      </c>
      <c r="O180" s="60" t="str">
        <f>IF(ISBLANK('Master List'!P349),"",'Master List'!P349)</f>
        <v/>
      </c>
      <c r="P180" s="60" t="str">
        <f>IF(ISBLANK('Master List'!J349),"",'Master List'!J349)</f>
        <v/>
      </c>
      <c r="Q180" s="60" t="str">
        <f>IF(ISBLANK('Master List'!F349),"",'Master List'!F349)</f>
        <v>Bryan Hull</v>
      </c>
      <c r="R180" s="60" t="str">
        <f>IF(ISBLANK('Master List'!X349),"",'Master List'!X349)</f>
        <v/>
      </c>
      <c r="S180" s="60" t="str">
        <f>IF(ISBLANK('Master List'!Y349),"",'Master List'!Y349)</f>
        <v/>
      </c>
      <c r="T180" s="60" t="str">
        <f>IF(ISBLANK('Master List'!Z349),"",'Master List'!Z349)</f>
        <v/>
      </c>
      <c r="U180" s="60" t="str">
        <f>IF(ISBLANK('Master List'!AA349),"",'Master List'!AA349)</f>
        <v/>
      </c>
      <c r="V180" s="60" t="str">
        <f>IF(ISBLANK('Master List'!AB349),"",'Master List'!AB349)</f>
        <v/>
      </c>
      <c r="W180" s="60" t="str">
        <f>IF(ISBLANK('Master List'!AC349),"",'Master List'!AC349)</f>
        <v/>
      </c>
      <c r="X180" s="60" t="str">
        <f>IF(ISBLANK('Master List'!AD349),"",'Master List'!AD349)</f>
        <v>N</v>
      </c>
      <c r="Y180" s="60" t="str">
        <f>IF(ISBLANK('Master List'!AE349),"",'Master List'!AE349)</f>
        <v/>
      </c>
      <c r="Z180" s="60" t="str">
        <f>IF(ISBLANK('Master List'!AF349),"",'Master List'!AF349)</f>
        <v/>
      </c>
      <c r="AA180" s="60" t="str">
        <f>IF(ISBLANK('Master List'!Q349),"",'Master List'!Q349)</f>
        <v>Matthew Inder</v>
      </c>
      <c r="AB180" s="60" t="str">
        <f>IF(ISBLANK('Master List'!R349),"",'Master List'!R349)</f>
        <v>217-423-4411</v>
      </c>
      <c r="AC180" s="60" t="str">
        <f>IF(ISBLANK('Master List'!S349),"",'Master List'!S349)</f>
        <v>217-421-2216</v>
      </c>
      <c r="AD180" s="60" t="str">
        <f>IF(ISBLANK('Master List'!T349),"",'Master List'!T349)</f>
        <v/>
      </c>
      <c r="AE180" s="60" t="str">
        <f>IF(ISBLANK('Master List'!U349),"",'Master List'!U349)</f>
        <v>2200E. El Dorado St., Decatur IL 62521</v>
      </c>
      <c r="AF180" s="60" t="str">
        <f>IF(ISBLANK('Master List'!I349),"",'Master List'!I349)</f>
        <v>sent an application</v>
      </c>
      <c r="AG180" s="75"/>
      <c r="AH180" s="75"/>
      <c r="AI180" s="75"/>
      <c r="AJ180" s="75"/>
      <c r="AK180" s="75"/>
      <c r="AL180" s="75"/>
      <c r="AM180" s="75"/>
      <c r="AN180" s="75"/>
      <c r="AO180" s="75"/>
    </row>
    <row r="181" spans="1:41" ht="39.6" x14ac:dyDescent="0.25">
      <c r="A181" s="60" t="str">
        <f>IF(ISBLANK('Master List'!A351),"",'Master List'!A351)</f>
        <v>Tecumseh Products Co</v>
      </c>
      <c r="B181" s="60" t="str">
        <f>IF(ISBLANK('Master List'!C351),"",'Master List'!C351)</f>
        <v>Dead</v>
      </c>
      <c r="C181" s="60" t="str">
        <f>IF(ISBLANK('Master List'!H351),"",'Master List'!H351)</f>
        <v>Not Interested in EOL</v>
      </c>
      <c r="D181" s="154" t="str">
        <f>IF(ISBLANK('Master List'!B351),"",'Master List'!B351)</f>
        <v>Top 200</v>
      </c>
      <c r="E181" s="60" t="str">
        <f>IF(ISBLANK('Master List'!G351),"",'Master List'!G351)</f>
        <v>NA</v>
      </c>
      <c r="F181" s="60" t="str">
        <f>IF(ISBLANK('Master List'!V351),"",'Master List'!V351)</f>
        <v>**</v>
      </c>
      <c r="G181" s="60">
        <f>IF(ISBLANK('Master List'!D351),"",'Master List'!D351)</f>
        <v>36727</v>
      </c>
      <c r="H181" s="60">
        <f>IF(ISBLANK('Master List'!W351),"",'Master List'!W351)</f>
        <v>55.07</v>
      </c>
      <c r="I181" s="60" t="str">
        <f>IF(ISBLANK('Master List'!E351),"",'Master List'!E351)</f>
        <v>TB</v>
      </c>
      <c r="J181" s="60" t="str">
        <f>IF(ISBLANK('Master List'!K351),"",'Master List'!K351)</f>
        <v/>
      </c>
      <c r="K181" s="60" t="str">
        <f>IF(ISBLANK('Master List'!L351),"",'Master List'!L351)</f>
        <v>NO</v>
      </c>
      <c r="L181" s="60" t="str">
        <f>IF(ISBLANK('Master List'!M351),"",'Master List'!M351)</f>
        <v/>
      </c>
      <c r="M181" s="60" t="str">
        <f>IF(ISBLANK('Master List'!N351),"",'Master List'!N351)</f>
        <v/>
      </c>
      <c r="N181" s="60" t="str">
        <f>IF(ISBLANK('Master List'!O351),"",'Master List'!O351)</f>
        <v>ACKLIN STAMPLIN</v>
      </c>
      <c r="O181" s="60" t="str">
        <f>IF(ISBLANK('Master List'!P351),"",'Master List'!P351)</f>
        <v/>
      </c>
      <c r="P181" s="60" t="str">
        <f>IF(ISBLANK('Master List'!J351),"",'Master List'!J351)</f>
        <v>NO TRADES</v>
      </c>
      <c r="Q181" s="60" t="str">
        <f>IF(ISBLANK('Master List'!F351),"",'Master List'!F351)</f>
        <v/>
      </c>
      <c r="R181" s="60" t="str">
        <f>IF(ISBLANK('Master List'!X351),"",'Master List'!X351)</f>
        <v/>
      </c>
      <c r="S181" s="60" t="str">
        <f>IF(ISBLANK('Master List'!Y351),"",'Master List'!Y351)</f>
        <v/>
      </c>
      <c r="T181" s="60" t="str">
        <f>IF(ISBLANK('Master List'!Z351),"",'Master List'!Z351)</f>
        <v/>
      </c>
      <c r="U181" s="60" t="str">
        <f>IF(ISBLANK('Master List'!AA351),"",'Master List'!AA351)</f>
        <v/>
      </c>
      <c r="V181" s="60" t="str">
        <f>IF(ISBLANK('Master List'!AB351),"",'Master List'!AB351)</f>
        <v/>
      </c>
      <c r="W181" s="60" t="str">
        <f>IF(ISBLANK('Master List'!AC351),"",'Master List'!AC351)</f>
        <v/>
      </c>
      <c r="X181" s="60" t="str">
        <f>IF(ISBLANK('Master List'!AD351),"",'Master List'!AD351)</f>
        <v>N</v>
      </c>
      <c r="Y181" s="60" t="str">
        <f>IF(ISBLANK('Master List'!AE351),"",'Master List'!AE351)</f>
        <v/>
      </c>
      <c r="Z181" s="60" t="str">
        <f>IF(ISBLANK('Master List'!AF351),"",'Master List'!AF351)</f>
        <v/>
      </c>
      <c r="AA181" s="60" t="str">
        <f>IF(ISBLANK('Master List'!Q351),"",'Master List'!Q351)</f>
        <v>Don Cappelletty</v>
      </c>
      <c r="AB181" s="60" t="str">
        <f>IF(ISBLANK('Master List'!R351),"",'Master List'!R351)</f>
        <v>517-423-8777</v>
      </c>
      <c r="AC181" s="60" t="str">
        <f>IF(ISBLANK('Master List'!S351),"",'Master List'!S351)</f>
        <v/>
      </c>
      <c r="AD181" s="60" t="str">
        <f>IF(ISBLANK('Master List'!T351),"",'Master List'!T351)</f>
        <v/>
      </c>
      <c r="AE181" s="60" t="str">
        <f>IF(ISBLANK('Master List'!U351),"",'Master List'!U351)</f>
        <v>100 E. Patterson St., Tecumseh, MI  49286</v>
      </c>
      <c r="AF181" s="60" t="str">
        <f>IF(ISBLANK('Master List'!I351),"",'Master List'!I351)</f>
        <v>One plant burns 55,000 MMBtu/day.  This plant under longterm contract with CMS-Energy Marketing.  Tecumseh does NOT get involved in energy issues, pushes all this to CMS.  Don said NOT interested in EOL.</v>
      </c>
      <c r="AG181" s="75"/>
      <c r="AH181" s="75"/>
      <c r="AI181" s="75"/>
      <c r="AJ181" s="75"/>
      <c r="AK181" s="75"/>
      <c r="AL181" s="75"/>
      <c r="AM181" s="75"/>
      <c r="AN181" s="75"/>
      <c r="AO181" s="75"/>
    </row>
    <row r="182" spans="1:41" ht="26.4" x14ac:dyDescent="0.25">
      <c r="A182" s="60" t="str">
        <f>IF(ISBLANK('Master List'!A352),"",'Master List'!A352)</f>
        <v>Temple-Inland Forest PDTS Corp.</v>
      </c>
      <c r="B182" s="60" t="str">
        <f>IF(ISBLANK('Master List'!C352),"",'Master List'!C352)</f>
        <v>clickpaper.com</v>
      </c>
      <c r="C182" s="60" t="str">
        <f>IF(ISBLANK('Master List'!H352),"",'Master List'!H352)</f>
        <v>Cp has applications - Eol follow up</v>
      </c>
      <c r="D182" s="154" t="str">
        <f>IF(ISBLANK('Master List'!B352),"",'Master List'!B352)</f>
        <v>Top 200</v>
      </c>
      <c r="E182" s="60" t="str">
        <f>IF(ISBLANK('Master List'!G352),"",'Master List'!G352)</f>
        <v>EOL</v>
      </c>
      <c r="F182" s="60" t="str">
        <f>IF(ISBLANK('Master List'!V352),"",'Master List'!V352)</f>
        <v/>
      </c>
      <c r="G182" s="60">
        <f>IF(ISBLANK('Master List'!D352),"",'Master List'!D352)</f>
        <v>36718</v>
      </c>
      <c r="H182" s="60">
        <f>IF(ISBLANK('Master List'!W352),"",'Master List'!W352)</f>
        <v>22.41</v>
      </c>
      <c r="I182" s="60" t="str">
        <f>IF(ISBLANK('Master List'!E352),"",'Master List'!E352)</f>
        <v>JF</v>
      </c>
      <c r="J182" s="60" t="str">
        <f>IF(ISBLANK('Master List'!K352),"",'Master List'!K352)</f>
        <v>Y</v>
      </c>
      <c r="K182" s="60" t="str">
        <f>IF(ISBLANK('Master List'!L352),"",'Master List'!L352)</f>
        <v>Application sent 7-12-00</v>
      </c>
      <c r="L182" s="60" t="str">
        <f>IF(ISBLANK('Master List'!M352),"",'Master List'!M352)</f>
        <v/>
      </c>
      <c r="M182" s="60" t="str">
        <f>IF(ISBLANK('Master List'!N352),"",'Master List'!N352)</f>
        <v/>
      </c>
      <c r="N182" s="60" t="str">
        <f>IF(ISBLANK('Master List'!O352),"",'Master List'!O352)</f>
        <v/>
      </c>
      <c r="O182" s="60" t="str">
        <f>IF(ISBLANK('Master List'!P352),"",'Master List'!P352)</f>
        <v/>
      </c>
      <c r="P182" s="60" t="str">
        <f>IF(ISBLANK('Master List'!J352),"",'Master List'!J352)</f>
        <v/>
      </c>
      <c r="Q182" s="60" t="str">
        <f>IF(ISBLANK('Master List'!F352),"",'Master List'!F352)</f>
        <v>Bryan Hull</v>
      </c>
      <c r="R182" s="60" t="str">
        <f>IF(ISBLANK('Master List'!X352),"",'Master List'!X352)</f>
        <v/>
      </c>
      <c r="S182" s="60" t="str">
        <f>IF(ISBLANK('Master List'!Y352),"",'Master List'!Y352)</f>
        <v/>
      </c>
      <c r="T182" s="60" t="str">
        <f>IF(ISBLANK('Master List'!Z352),"",'Master List'!Z352)</f>
        <v/>
      </c>
      <c r="U182" s="60" t="str">
        <f>IF(ISBLANK('Master List'!AA352),"",'Master List'!AA352)</f>
        <v/>
      </c>
      <c r="V182" s="60" t="str">
        <f>IF(ISBLANK('Master List'!AB352),"",'Master List'!AB352)</f>
        <v/>
      </c>
      <c r="W182" s="60" t="str">
        <f>IF(ISBLANK('Master List'!AC352),"",'Master List'!AC352)</f>
        <v/>
      </c>
      <c r="X182" s="60" t="str">
        <f>IF(ISBLANK('Master List'!AD352),"",'Master List'!AD352)</f>
        <v>N</v>
      </c>
      <c r="Y182" s="60" t="str">
        <f>IF(ISBLANK('Master List'!AE352),"",'Master List'!AE352)</f>
        <v/>
      </c>
      <c r="Z182" s="60" t="str">
        <f>IF(ISBLANK('Master List'!AF352),"",'Master List'!AF352)</f>
        <v/>
      </c>
      <c r="AA182" s="60" t="str">
        <f>IF(ISBLANK('Master List'!Q352),"",'Master List'!Q352)</f>
        <v>Glenn Sheeren</v>
      </c>
      <c r="AB182" s="60" t="str">
        <f>IF(ISBLANK('Master List'!R352),"",'Master List'!R352)</f>
        <v>317-879-4231</v>
      </c>
      <c r="AC182" s="60" t="str">
        <f>IF(ISBLANK('Master List'!S352),"",'Master List'!S352)</f>
        <v>317-337-8888</v>
      </c>
      <c r="AD182" s="60" t="str">
        <f>IF(ISBLANK('Master List'!T352),"",'Master List'!T352)</f>
        <v/>
      </c>
      <c r="AE182" s="60" t="str">
        <f>IF(ISBLANK('Master List'!U352),"",'Master List'!U352)</f>
        <v xml:space="preserve">303 S. Temple Dr. Drawer N </v>
      </c>
      <c r="AF182" s="60" t="str">
        <f>IF(ISBLANK('Master List'!I352),"",'Master List'!I352)</f>
        <v>Inland Packaging.  9/6/2000 changed status from waiting on CP to clickpaper.com</v>
      </c>
      <c r="AG182" s="75"/>
      <c r="AH182" s="75"/>
      <c r="AI182" s="75"/>
      <c r="AJ182" s="75"/>
      <c r="AK182" s="75"/>
      <c r="AL182" s="75"/>
      <c r="AM182" s="75"/>
      <c r="AN182" s="75"/>
      <c r="AO182" s="75"/>
    </row>
    <row r="183" spans="1:41" x14ac:dyDescent="0.25">
      <c r="A183" s="60" t="str">
        <f>IF(ISBLANK('Master List'!A354),"",'Master List'!A354)</f>
        <v xml:space="preserve">Terra International </v>
      </c>
      <c r="B183" s="60" t="str">
        <f>IF(ISBLANK('Master List'!C354),"",'Master List'!C354)</f>
        <v>Dead</v>
      </c>
      <c r="C183" s="60" t="str">
        <f>IF(ISBLANK('Master List'!H354),"",'Master List'!H354)</f>
        <v>duplicate</v>
      </c>
      <c r="D183" s="154" t="str">
        <f>IF(ISBLANK('Master List'!B354),"",'Master List'!B354)</f>
        <v>Top 200</v>
      </c>
      <c r="E183" s="60" t="str">
        <f>IF(ISBLANK('Master List'!G354),"",'Master List'!G354)</f>
        <v>NA</v>
      </c>
      <c r="F183" s="60" t="str">
        <f>IF(ISBLANK('Master List'!V354),"",'Master List'!V354)</f>
        <v/>
      </c>
      <c r="G183" s="60">
        <f>IF(ISBLANK('Master List'!D354),"",'Master List'!D354)</f>
        <v>36725</v>
      </c>
      <c r="H183" s="60">
        <f>IF(ISBLANK('Master List'!W354),"",'Master List'!W354)</f>
        <v>78.382999999999996</v>
      </c>
      <c r="I183" s="60" t="str">
        <f>IF(ISBLANK('Master List'!E354),"",'Master List'!E354)</f>
        <v>CAB</v>
      </c>
      <c r="J183" s="60" t="str">
        <f>IF(ISBLANK('Master List'!K354),"",'Master List'!K354)</f>
        <v>Y</v>
      </c>
      <c r="K183" s="60" t="str">
        <f>IF(ISBLANK('Master List'!L354),"",'Master List'!L354)</f>
        <v>Execute ID</v>
      </c>
      <c r="L183" s="60" t="str">
        <f>IF(ISBLANK('Master List'!M354),"",'Master List'!M354)</f>
        <v/>
      </c>
      <c r="M183" s="60" t="str">
        <f>IF(ISBLANK('Master List'!N354),"",'Master List'!N354)</f>
        <v/>
      </c>
      <c r="N183" s="60" t="str">
        <f>IF(ISBLANK('Master List'!O354),"",'Master List'!O354)</f>
        <v/>
      </c>
      <c r="O183" s="60" t="str">
        <f>IF(ISBLANK('Master List'!P354),"",'Master List'!P354)</f>
        <v/>
      </c>
      <c r="P183" s="60" t="str">
        <f>IF(ISBLANK('Master List'!J354),"",'Master List'!J354)</f>
        <v/>
      </c>
      <c r="Q183" s="60" t="str">
        <f>IF(ISBLANK('Master List'!F354),"",'Master List'!F354)</f>
        <v/>
      </c>
      <c r="R183" s="60" t="str">
        <f>IF(ISBLANK('Master List'!X354),"",'Master List'!X354)</f>
        <v/>
      </c>
      <c r="S183" s="60" t="str">
        <f>IF(ISBLANK('Master List'!Y354),"",'Master List'!Y354)</f>
        <v/>
      </c>
      <c r="T183" s="60" t="str">
        <f>IF(ISBLANK('Master List'!Z354),"",'Master List'!Z354)</f>
        <v/>
      </c>
      <c r="U183" s="60" t="str">
        <f>IF(ISBLANK('Master List'!AA354),"",'Master List'!AA354)</f>
        <v/>
      </c>
      <c r="V183" s="60" t="str">
        <f>IF(ISBLANK('Master List'!AB354),"",'Master List'!AB354)</f>
        <v/>
      </c>
      <c r="W183" s="60" t="str">
        <f>IF(ISBLANK('Master List'!AC354),"",'Master List'!AC354)</f>
        <v/>
      </c>
      <c r="X183" s="60" t="str">
        <f>IF(ISBLANK('Master List'!AD354),"",'Master List'!AD354)</f>
        <v/>
      </c>
      <c r="Y183" s="60" t="str">
        <f>IF(ISBLANK('Master List'!AE354),"",'Master List'!AE354)</f>
        <v/>
      </c>
      <c r="Z183" s="60" t="str">
        <f>IF(ISBLANK('Master List'!AF354),"",'Master List'!AF354)</f>
        <v/>
      </c>
      <c r="AA183" s="60" t="str">
        <f>IF(ISBLANK('Master List'!Q354),"",'Master List'!Q354)</f>
        <v>Audie Bremer</v>
      </c>
      <c r="AB183" s="60" t="str">
        <f>IF(ISBLANK('Master List'!R354),"",'Master List'!R354)</f>
        <v>712-233-6422</v>
      </c>
      <c r="AC183" s="60" t="str">
        <f>IF(ISBLANK('Master List'!S354),"",'Master List'!S354)</f>
        <v/>
      </c>
      <c r="AD183" s="60" t="str">
        <f>IF(ISBLANK('Master List'!T354),"",'Master List'!T354)</f>
        <v/>
      </c>
      <c r="AE183" s="60" t="str">
        <f>IF(ISBLANK('Master List'!U354),"",'Master List'!U354)</f>
        <v/>
      </c>
      <c r="AF183" s="60" t="str">
        <f>IF(ISBLANK('Master List'!I354),"",'Master List'!I354)</f>
        <v>Appr. Sent 7/7/00; Harry Bucalo EOL Mktg verified trader.  EOL has sent approval.</v>
      </c>
      <c r="AG183" s="75"/>
      <c r="AH183" s="75"/>
      <c r="AI183" s="75"/>
      <c r="AJ183" s="75"/>
      <c r="AK183" s="75"/>
      <c r="AL183" s="75"/>
      <c r="AM183" s="75"/>
      <c r="AN183" s="75"/>
      <c r="AO183" s="75"/>
    </row>
    <row r="184" spans="1:41" ht="52.8" x14ac:dyDescent="0.25">
      <c r="A184" s="60" t="str">
        <f>IF(ISBLANK('Master List'!A355),"",'Master List'!A355)</f>
        <v>Terra Nitrogen, Limited Partnership</v>
      </c>
      <c r="B184" s="60" t="str">
        <f>IF(ISBLANK('Master List'!C355),"",'Master List'!C355)</f>
        <v>Execute ID</v>
      </c>
      <c r="C184" s="60" t="str">
        <f>IF(ISBLANK('Master List'!H355),"",'Master List'!H355)</f>
        <v>9/19 helped set up P2 with counterparty</v>
      </c>
      <c r="D184" s="154" t="str">
        <f>IF(ISBLANK('Master List'!B355),"",'Master List'!B355)</f>
        <v>Top 200</v>
      </c>
      <c r="E184" s="60" t="str">
        <f>IF(ISBLANK('Master List'!G355),"",'Master List'!G355)</f>
        <v>EOL</v>
      </c>
      <c r="F184" s="60" t="str">
        <f>IF(ISBLANK('Master List'!V355),"",'Master List'!V355)</f>
        <v/>
      </c>
      <c r="G184" s="60">
        <f>IF(ISBLANK('Master List'!D355),"",'Master List'!D355)</f>
        <v>36719</v>
      </c>
      <c r="H184" s="60">
        <f>IF(ISBLANK('Master List'!W355),"",'Master List'!W355)</f>
        <v>147.244</v>
      </c>
      <c r="I184" s="60" t="str">
        <f>IF(ISBLANK('Master List'!E355),"",'Master List'!E355)</f>
        <v>CAB</v>
      </c>
      <c r="J184" s="60" t="str">
        <f>IF(ISBLANK('Master List'!K355),"",'Master List'!K355)</f>
        <v>Y</v>
      </c>
      <c r="K184" s="60" t="str">
        <f>IF(ISBLANK('Master List'!L355),"",'Master List'!L355)</f>
        <v>Execute ID</v>
      </c>
      <c r="L184" s="60" t="str">
        <f>IF(ISBLANK('Master List'!M355),"",'Master List'!M355)</f>
        <v/>
      </c>
      <c r="M184" s="60" t="str">
        <f>IF(ISBLANK('Master List'!N355),"",'Master List'!N355)</f>
        <v/>
      </c>
      <c r="N184" s="60" t="str">
        <f>IF(ISBLANK('Master List'!O355),"",'Master List'!O355)</f>
        <v>TERRANITLIM</v>
      </c>
      <c r="O184" s="60" t="str">
        <f>IF(ISBLANK('Master List'!P355),"",'Master List'!P355)</f>
        <v/>
      </c>
      <c r="P184" s="60" t="str">
        <f>IF(ISBLANK('Master List'!J355),"",'Master List'!J355)</f>
        <v/>
      </c>
      <c r="Q184" s="60" t="str">
        <f>IF(ISBLANK('Master List'!F355),"",'Master List'!F355)</f>
        <v>Harry Bucalo</v>
      </c>
      <c r="R184" s="60">
        <f>IF(ISBLANK('Master List'!X355),"",'Master List'!X355)</f>
        <v>36391</v>
      </c>
      <c r="S184" s="60" t="str">
        <f>IF(ISBLANK('Master List'!Y355),"",'Master List'!Y355)</f>
        <v>N06375.1, Swap, 10,000 MMBtu/day, Sept99-Aug00</v>
      </c>
      <c r="T184" s="60">
        <f>IF(ISBLANK('Master List'!Z355),"",'Master List'!Z355)</f>
        <v>36391</v>
      </c>
      <c r="U184" s="60" t="str">
        <f>IF(ISBLANK('Master List'!AA355),"",'Master List'!AA355)</f>
        <v>N06375.1, Swap, 10,000 MMBtus/day, Sept99-Aug00</v>
      </c>
      <c r="V184" s="60" t="str">
        <f>IF(ISBLANK('Master List'!AB355),"",'Master List'!AB355)</f>
        <v/>
      </c>
      <c r="W184" s="60" t="str">
        <f>IF(ISBLANK('Master List'!AC355),"",'Master List'!AC355)</f>
        <v/>
      </c>
      <c r="X184" s="60" t="str">
        <f>IF(ISBLANK('Master List'!AD355),"",'Master List'!AD355)</f>
        <v>N</v>
      </c>
      <c r="Y184" s="60" t="str">
        <f>IF(ISBLANK('Master List'!AE355),"",'Master List'!AE355)</f>
        <v/>
      </c>
      <c r="Z184" s="60" t="str">
        <f>IF(ISBLANK('Master List'!AF355),"",'Master List'!AF355)</f>
        <v/>
      </c>
      <c r="AA184" s="60" t="str">
        <f>IF(ISBLANK('Master List'!Q355),"",'Master List'!Q355)</f>
        <v>Cheryl Hankins
Audie Bremer</v>
      </c>
      <c r="AB184" s="60" t="str">
        <f>IF(ISBLANK('Master List'!R355),"",'Master List'!R355)</f>
        <v>712-277-1340
712-233-6422</v>
      </c>
      <c r="AC184" s="60" t="str">
        <f>IF(ISBLANK('Master List'!S355),"",'Master List'!S355)</f>
        <v>712-233-6556</v>
      </c>
      <c r="AD184" s="60" t="str">
        <f>IF(ISBLANK('Master List'!T355),"",'Master List'!T355)</f>
        <v>chankins@terraindustries.com</v>
      </c>
      <c r="AE184" s="60" t="str">
        <f>IF(ISBLANK('Master List'!U355),"",'Master List'!U355)</f>
        <v/>
      </c>
      <c r="AF184" s="60" t="str">
        <f>IF(ISBLANK('Master List'!I355),"",'Master List'!I355)</f>
        <v>terra capital is pre approved. 6/29/00, got a hold of Cheryl Hankins. She said that she sent in financials to Sheri Thomas, and Sheri agreed. They are at Credit according to Sheri. I faxed the PA and REG today because we had trouble downloading Shockwave. Call Cheryl tomorrow. Cheryl will send them in today 7/5/00 as Terra Industries.</v>
      </c>
      <c r="AG184" s="75"/>
      <c r="AH184" s="75"/>
      <c r="AI184" s="75"/>
      <c r="AJ184" s="75"/>
      <c r="AK184" s="75"/>
      <c r="AL184" s="75"/>
      <c r="AM184" s="75"/>
      <c r="AN184" s="75"/>
      <c r="AO184" s="75"/>
    </row>
    <row r="185" spans="1:41" x14ac:dyDescent="0.25">
      <c r="A185" s="60" t="str">
        <f>IF(ISBLANK('Master List'!A360),"",'Master List'!A360)</f>
        <v>Texas Eastman (Eastman Chemical Company)</v>
      </c>
      <c r="B185" s="60" t="str">
        <f>IF(ISBLANK('Master List'!C360),"",'Master List'!C360)</f>
        <v>Execute ID</v>
      </c>
      <c r="C185" s="60" t="str">
        <f>IF(ISBLANK('Master List'!H360),"",'Master List'!H360)</f>
        <v/>
      </c>
      <c r="D185" s="154" t="str">
        <f>IF(ISBLANK('Master List'!B360),"",'Master List'!B360)</f>
        <v>Top 200</v>
      </c>
      <c r="E185" s="60" t="str">
        <f>IF(ISBLANK('Master List'!G360),"",'Master List'!G360)</f>
        <v/>
      </c>
      <c r="F185" s="60" t="str">
        <f>IF(ISBLANK('Master List'!V360),"",'Master List'!V360)</f>
        <v/>
      </c>
      <c r="G185" s="60">
        <f>IF(ISBLANK('Master List'!D360),"",'Master List'!D360)</f>
        <v>36726</v>
      </c>
      <c r="H185" s="60" t="str">
        <f>IF(ISBLANK('Master List'!W360),"",'Master List'!W360)</f>
        <v/>
      </c>
      <c r="I185" s="60" t="str">
        <f>IF(ISBLANK('Master List'!E360),"",'Master List'!E360)</f>
        <v>CAB</v>
      </c>
      <c r="J185" s="60" t="str">
        <f>IF(ISBLANK('Master List'!K360),"",'Master List'!K360)</f>
        <v>NO</v>
      </c>
      <c r="K185" s="60" t="str">
        <f>IF(ISBLANK('Master List'!L360),"",'Master List'!L360)</f>
        <v>Execute ID</v>
      </c>
      <c r="L185" s="60" t="str">
        <f>IF(ISBLANK('Master List'!M360),"",'Master List'!M360)</f>
        <v/>
      </c>
      <c r="M185" s="60" t="str">
        <f>IF(ISBLANK('Master List'!N360),"",'Master List'!N360)</f>
        <v/>
      </c>
      <c r="N185" s="60" t="str">
        <f>IF(ISBLANK('Master List'!O360),"",'Master List'!O360)</f>
        <v/>
      </c>
      <c r="O185" s="60" t="str">
        <f>IF(ISBLANK('Master List'!P360),"",'Master List'!P360)</f>
        <v/>
      </c>
      <c r="P185" s="60" t="str">
        <f>IF(ISBLANK('Master List'!J360),"",'Master List'!J360)</f>
        <v/>
      </c>
      <c r="Q185" s="60" t="str">
        <f>IF(ISBLANK('Master List'!F360),"",'Master List'!F360)</f>
        <v>Bryan Hull</v>
      </c>
      <c r="R185" s="60" t="str">
        <f>IF(ISBLANK('Master List'!X360),"",'Master List'!X360)</f>
        <v/>
      </c>
      <c r="S185" s="60" t="str">
        <f>IF(ISBLANK('Master List'!Y360),"",'Master List'!Y360)</f>
        <v/>
      </c>
      <c r="T185" s="60" t="str">
        <f>IF(ISBLANK('Master List'!Z360),"",'Master List'!Z360)</f>
        <v/>
      </c>
      <c r="U185" s="60" t="str">
        <f>IF(ISBLANK('Master List'!AA360),"",'Master List'!AA360)</f>
        <v/>
      </c>
      <c r="V185" s="60" t="str">
        <f>IF(ISBLANK('Master List'!AB360),"",'Master List'!AB360)</f>
        <v/>
      </c>
      <c r="W185" s="60" t="str">
        <f>IF(ISBLANK('Master List'!AC360),"",'Master List'!AC360)</f>
        <v/>
      </c>
      <c r="X185" s="60" t="str">
        <f>IF(ISBLANK('Master List'!AD360),"",'Master List'!AD360)</f>
        <v>N</v>
      </c>
      <c r="Y185" s="60" t="str">
        <f>IF(ISBLANK('Master List'!AE360),"",'Master List'!AE360)</f>
        <v/>
      </c>
      <c r="Z185" s="60" t="str">
        <f>IF(ISBLANK('Master List'!AF360),"",'Master List'!AF360)</f>
        <v/>
      </c>
      <c r="AA185" s="60" t="str">
        <f>IF(ISBLANK('Master List'!Q360),"",'Master List'!Q360)</f>
        <v>Elzear Lemieux</v>
      </c>
      <c r="AB185" s="60" t="str">
        <f>IF(ISBLANK('Master List'!R360),"",'Master List'!R360)</f>
        <v/>
      </c>
      <c r="AC185" s="60" t="str">
        <f>IF(ISBLANK('Master List'!S360),"",'Master List'!S360)</f>
        <v/>
      </c>
      <c r="AD185" s="60" t="str">
        <f>IF(ISBLANK('Master List'!T360),"",'Master List'!T360)</f>
        <v/>
      </c>
      <c r="AE185" s="60" t="str">
        <f>IF(ISBLANK('Master List'!U360),"",'Master List'!U360)</f>
        <v>PO Box 7444, Longview TX 75607</v>
      </c>
      <c r="AF185" s="60" t="str">
        <f>IF(ISBLANK('Master List'!I360),"",'Master List'!I360)</f>
        <v>Execute ID sent 7/19/00</v>
      </c>
      <c r="AG185" s="75"/>
      <c r="AH185" s="75"/>
      <c r="AI185" s="75"/>
      <c r="AJ185" s="75"/>
      <c r="AK185" s="75"/>
      <c r="AL185" s="75"/>
      <c r="AM185" s="75"/>
      <c r="AN185" s="75"/>
      <c r="AO185" s="75"/>
    </row>
    <row r="186" spans="1:41" ht="39.6" x14ac:dyDescent="0.25">
      <c r="A186" s="60" t="str">
        <f>IF(ISBLANK('Master List'!A361),"",'Master List'!A361)</f>
        <v>Texas Eastman Kodak</v>
      </c>
      <c r="B186" s="60" t="str">
        <f>IF(ISBLANK('Master List'!C361),"",'Master List'!C361)</f>
        <v>Processing in EOL</v>
      </c>
      <c r="C186" s="60" t="str">
        <f>IF(ISBLANK('Master List'!H361),"",'Master List'!H361)</f>
        <v>Requires EOL  Follow up--same as EASTMAN CHEMICAL CORP?</v>
      </c>
      <c r="D186" s="154" t="str">
        <f>IF(ISBLANK('Master List'!B361),"",'Master List'!B361)</f>
        <v>Top 200/Everyone Else</v>
      </c>
      <c r="E186" s="60" t="str">
        <f>IF(ISBLANK('Master List'!G361),"",'Master List'!G361)</f>
        <v>EOL</v>
      </c>
      <c r="F186" s="60" t="str">
        <f>IF(ISBLANK('Master List'!V361),"",'Master List'!V361)</f>
        <v/>
      </c>
      <c r="G186" s="60">
        <f>IF(ISBLANK('Master List'!D361),"",'Master List'!D361)</f>
        <v>36722</v>
      </c>
      <c r="H186" s="60">
        <f>IF(ISBLANK('Master List'!W361),"",'Master List'!W361)</f>
        <v>21.43</v>
      </c>
      <c r="I186" s="60" t="str">
        <f>IF(ISBLANK('Master List'!E361),"",'Master List'!E361)</f>
        <v>CAB</v>
      </c>
      <c r="J186" s="60" t="str">
        <f>IF(ISBLANK('Master List'!K361),"",'Master List'!K361)</f>
        <v/>
      </c>
      <c r="K186" s="60" t="str">
        <f>IF(ISBLANK('Master List'!L361),"",'Master List'!L361)</f>
        <v>Application sent 7/12/00</v>
      </c>
      <c r="L186" s="60" t="str">
        <f>IF(ISBLANK('Master List'!M361),"",'Master List'!M361)</f>
        <v/>
      </c>
      <c r="M186" s="60" t="str">
        <f>IF(ISBLANK('Master List'!N361),"",'Master List'!N361)</f>
        <v/>
      </c>
      <c r="N186" s="60" t="str">
        <f>IF(ISBLANK('Master List'!O361),"",'Master List'!O361)</f>
        <v>EASTMAN KODAK</v>
      </c>
      <c r="O186" s="60" t="str">
        <f>IF(ISBLANK('Master List'!P361),"",'Master List'!P361)</f>
        <v/>
      </c>
      <c r="P186" s="60" t="str">
        <f>IF(ISBLANK('Master List'!J361),"",'Master List'!J361)</f>
        <v>NO TRADES</v>
      </c>
      <c r="Q186" s="60" t="str">
        <f>IF(ISBLANK('Master List'!F361),"",'Master List'!F361)</f>
        <v/>
      </c>
      <c r="R186" s="60" t="str">
        <f>IF(ISBLANK('Master List'!X361),"",'Master List'!X361)</f>
        <v/>
      </c>
      <c r="S186" s="60" t="str">
        <f>IF(ISBLANK('Master List'!Y361),"",'Master List'!Y361)</f>
        <v/>
      </c>
      <c r="T186" s="60" t="str">
        <f>IF(ISBLANK('Master List'!Z361),"",'Master List'!Z361)</f>
        <v/>
      </c>
      <c r="U186" s="60" t="str">
        <f>IF(ISBLANK('Master List'!AA361),"",'Master List'!AA361)</f>
        <v/>
      </c>
      <c r="V186" s="60" t="str">
        <f>IF(ISBLANK('Master List'!AB361),"",'Master List'!AB361)</f>
        <v/>
      </c>
      <c r="W186" s="60" t="str">
        <f>IF(ISBLANK('Master List'!AC361),"",'Master List'!AC361)</f>
        <v/>
      </c>
      <c r="X186" s="60" t="str">
        <f>IF(ISBLANK('Master List'!AD361),"",'Master List'!AD361)</f>
        <v>N</v>
      </c>
      <c r="Y186" s="60" t="str">
        <f>IF(ISBLANK('Master List'!AE361),"",'Master List'!AE361)</f>
        <v/>
      </c>
      <c r="Z186" s="60" t="str">
        <f>IF(ISBLANK('Master List'!AF361),"",'Master List'!AF361)</f>
        <v/>
      </c>
      <c r="AA186" s="60" t="str">
        <f>IF(ISBLANK('Master List'!Q361),"",'Master List'!Q361)</f>
        <v>Elzear Lemieus / Steve Dickerson</v>
      </c>
      <c r="AB186" s="60" t="str">
        <f>IF(ISBLANK('Master List'!R361),"",'Master List'!R361)</f>
        <v>903-237-5063 Steve Dickerson. 903-237-5408 Elzear Lemieux</v>
      </c>
      <c r="AC186" s="60" t="str">
        <f>IF(ISBLANK('Master List'!S361),"",'Master List'!S361)</f>
        <v>903-237-6343 Elzear.  Steve Dickerson 903-237-5063</v>
      </c>
      <c r="AD186" s="60" t="str">
        <f>IF(ISBLANK('Master List'!T361),"",'Master List'!T361)</f>
        <v>steved@eastman.com</v>
      </c>
      <c r="AE186" s="60" t="str">
        <f>IF(ISBLANK('Master List'!U361),"",'Master List'!U361)</f>
        <v>100 North Eastman Rd. PO Box 511 Kingsport TN</v>
      </c>
      <c r="AF186" s="60" t="str">
        <f>IF(ISBLANK('Master List'!I361),"",'Master List'!I361)</f>
        <v/>
      </c>
      <c r="AG186" s="75"/>
      <c r="AH186" s="75"/>
      <c r="AI186" s="75"/>
      <c r="AJ186" s="75"/>
      <c r="AK186" s="75"/>
      <c r="AL186" s="75"/>
      <c r="AM186" s="75"/>
      <c r="AN186" s="75"/>
      <c r="AO186" s="75"/>
    </row>
    <row r="187" spans="1:41" ht="52.8" x14ac:dyDescent="0.25">
      <c r="A187" s="60" t="str">
        <f>IF(ISBLANK('Master List'!A362),"",'Master List'!A362)</f>
        <v>Texas Petrochemicals Corp.</v>
      </c>
      <c r="B187" s="60" t="str">
        <f>IF(ISBLANK('Master List'!C362),"",'Master List'!C362)</f>
        <v>Execute ID</v>
      </c>
      <c r="C187" s="60" t="str">
        <f>IF(ISBLANK('Master List'!H362),"",'Master List'!H362)</f>
        <v>Guest ID Mailed - Likey Will Sign Up. BB TO FOLLOW UP</v>
      </c>
      <c r="D187" s="154" t="str">
        <f>IF(ISBLANK('Master List'!B362),"",'Master List'!B362)</f>
        <v>Top 200</v>
      </c>
      <c r="E187" s="60" t="str">
        <f>IF(ISBLANK('Master List'!G362),"",'Master List'!G362)</f>
        <v>EOL
MM</v>
      </c>
      <c r="F187" s="60" t="str">
        <f>IF(ISBLANK('Master List'!V362),"",'Master List'!V362)</f>
        <v/>
      </c>
      <c r="G187" s="60">
        <f>IF(ISBLANK('Master List'!D362),"",'Master List'!D362)</f>
        <v>36795</v>
      </c>
      <c r="H187" s="60">
        <f>IF(ISBLANK('Master List'!W362),"",'Master List'!W362)</f>
        <v>20.952999999999999</v>
      </c>
      <c r="I187" s="60" t="str">
        <f>IF(ISBLANK('Master List'!E362),"",'Master List'!E362)</f>
        <v>BB</v>
      </c>
      <c r="J187" s="60" t="str">
        <f>IF(ISBLANK('Master List'!K362),"",'Master List'!K362)</f>
        <v/>
      </c>
      <c r="K187" s="60" t="str">
        <f>IF(ISBLANK('Master List'!L362),"",'Master List'!L362)</f>
        <v>Execute ID</v>
      </c>
      <c r="L187" s="60" t="str">
        <f>IF(ISBLANK('Master List'!M362),"",'Master List'!M362)</f>
        <v>Read Only</v>
      </c>
      <c r="M187" s="60" t="str">
        <f>IF(ISBLANK('Master List'!N362),"",'Master List'!N362)</f>
        <v/>
      </c>
      <c r="N187" s="60" t="str">
        <f>IF(ISBLANK('Master List'!O362),"",'Master List'!O362)</f>
        <v>TPC</v>
      </c>
      <c r="O187" s="60" t="str">
        <f>IF(ISBLANK('Master List'!P362),"",'Master List'!P362)</f>
        <v/>
      </c>
      <c r="P187" s="60" t="str">
        <f>IF(ISBLANK('Master List'!J362),"",'Master List'!J362)</f>
        <v/>
      </c>
      <c r="Q187" s="60" t="str">
        <f>IF(ISBLANK('Master List'!F362),"",'Master List'!F362)</f>
        <v>Andrea Hauser</v>
      </c>
      <c r="R187" s="60">
        <f>IF(ISBLANK('Master List'!X362),"",'Master List'!X362)</f>
        <v>36689</v>
      </c>
      <c r="S187" s="60" t="str">
        <f>IF(ISBLANK('Master List'!Y362),"",'Master List'!Y362)</f>
        <v>Swap, NM5596.1, Butane, 25,000BBL/month, July-Sept00</v>
      </c>
      <c r="T187" s="60">
        <f>IF(ISBLANK('Master List'!Z362),"",'Master List'!Z362)</f>
        <v>36661</v>
      </c>
      <c r="U187" s="60" t="str">
        <f>IF(ISBLANK('Master List'!AA362),"",'Master List'!AA362)</f>
        <v>Forward, NI1154.1,  50,000BBL/month,. Aug2000</v>
      </c>
      <c r="V187" s="60" t="str">
        <f>IF(ISBLANK('Master List'!AB362),"",'Master List'!AB362)</f>
        <v/>
      </c>
      <c r="W187" s="60" t="str">
        <f>IF(ISBLANK('Master List'!AC362),"",'Master List'!AC362)</f>
        <v/>
      </c>
      <c r="X187" s="60" t="str">
        <f>IF(ISBLANK('Master List'!AD362),"",'Master List'!AD362)</f>
        <v>N</v>
      </c>
      <c r="Y187" s="60" t="str">
        <f>IF(ISBLANK('Master List'!AE362),"",'Master List'!AE362)</f>
        <v/>
      </c>
      <c r="Z187" s="60" t="str">
        <f>IF(ISBLANK('Master List'!AF362),"",'Master List'!AF362)</f>
        <v/>
      </c>
      <c r="AA187" s="60" t="str">
        <f>IF(ISBLANK('Master List'!Q362),"",'Master List'!Q362)</f>
        <v>Dennis Hallaron</v>
      </c>
      <c r="AB187" s="60" t="str">
        <f>IF(ISBLANK('Master List'!R362),"",'Master List'!R362)</f>
        <v>713-475-5251</v>
      </c>
      <c r="AC187" s="60" t="str">
        <f>IF(ISBLANK('Master List'!S362),"",'Master List'!S362)</f>
        <v/>
      </c>
      <c r="AD187" s="60" t="str">
        <f>IF(ISBLANK('Master List'!T362),"",'Master List'!T362)</f>
        <v>dennish@txpetrochem.com</v>
      </c>
      <c r="AE187" s="60" t="str">
        <f>IF(ISBLANK('Master List'!U362),"",'Master List'!U362)</f>
        <v>3 Riverway, Suite 1500, Houston, TX  77056</v>
      </c>
      <c r="AF187" s="60" t="str">
        <f>IF(ISBLANK('Master List'!I362),"",'Master List'!I362)</f>
        <v>PA received by EOL 8/7/00
Credit declined 8/28.  Financials were received for LP not Corp.  Need new financials to support this entity and need legal name change documents.  Andrea H working on this acct.  Executed ID Mailed 9/25/00</v>
      </c>
      <c r="AG187" s="75"/>
      <c r="AH187" s="75"/>
      <c r="AI187" s="75"/>
      <c r="AJ187" s="75"/>
      <c r="AK187" s="75"/>
      <c r="AL187" s="75"/>
      <c r="AM187" s="75"/>
      <c r="AN187" s="75"/>
      <c r="AO187" s="75"/>
    </row>
    <row r="188" spans="1:41" ht="52.8" x14ac:dyDescent="0.25">
      <c r="A188" s="60" t="str">
        <f>IF(ISBLANK('Master List'!A363),"",'Master List'!A363)</f>
        <v>The Timken Company</v>
      </c>
      <c r="B188" s="60" t="str">
        <f>IF(ISBLANK('Master List'!C363),"",'Master List'!C363)</f>
        <v>Waiting on CP</v>
      </c>
      <c r="C188" s="60" t="str">
        <f>IF(ISBLANK('Master List'!H363),"",'Master List'!H363)</f>
        <v>Currently Outsourcing all of their NG management to Clinton Energy Services - Sent EOL info &amp; registration forms anyway. Will Require EOL Follow-up-I have called them three times</v>
      </c>
      <c r="D188" s="154" t="str">
        <f>IF(ISBLANK('Master List'!B363),"",'Master List'!B363)</f>
        <v>Top 200</v>
      </c>
      <c r="E188" s="60" t="str">
        <f>IF(ISBLANK('Master List'!G363),"",'Master List'!G363)</f>
        <v>EOL</v>
      </c>
      <c r="F188" s="60" t="str">
        <f>IF(ISBLANK('Master List'!V363),"",'Master List'!V363)</f>
        <v/>
      </c>
      <c r="G188" s="60">
        <f>IF(ISBLANK('Master List'!D363),"",'Master List'!D363)</f>
        <v>36790</v>
      </c>
      <c r="H188" s="60">
        <f>IF(ISBLANK('Master List'!W363),"",'Master List'!W363)</f>
        <v>10.693</v>
      </c>
      <c r="I188" s="60" t="str">
        <f>IF(ISBLANK('Master List'!E363),"",'Master List'!E363)</f>
        <v>BB</v>
      </c>
      <c r="J188" s="60" t="str">
        <f>IF(ISBLANK('Master List'!K363),"",'Master List'!K363)</f>
        <v/>
      </c>
      <c r="K188" s="60" t="str">
        <f>IF(ISBLANK('Master List'!L363),"",'Master List'!L363)</f>
        <v>NO</v>
      </c>
      <c r="L188" s="60" t="str">
        <f>IF(ISBLANK('Master List'!M363),"",'Master List'!M363)</f>
        <v/>
      </c>
      <c r="M188" s="60" t="str">
        <f>IF(ISBLANK('Master List'!N363),"",'Master List'!N363)</f>
        <v/>
      </c>
      <c r="N188" s="60" t="str">
        <f>IF(ISBLANK('Master List'!O363),"",'Master List'!O363)</f>
        <v>NONE</v>
      </c>
      <c r="O188" s="60" t="str">
        <f>IF(ISBLANK('Master List'!P363),"",'Master List'!P363)</f>
        <v/>
      </c>
      <c r="P188" s="60" t="str">
        <f>IF(ISBLANK('Master List'!J363),"",'Master List'!J363)</f>
        <v>NO TRADES</v>
      </c>
      <c r="Q188" s="60" t="str">
        <f>IF(ISBLANK('Master List'!F363),"",'Master List'!F363)</f>
        <v>Bryan Hull</v>
      </c>
      <c r="R188" s="60" t="str">
        <f>IF(ISBLANK('Master List'!X363),"",'Master List'!X363)</f>
        <v/>
      </c>
      <c r="S188" s="60" t="str">
        <f>IF(ISBLANK('Master List'!Y363),"",'Master List'!Y363)</f>
        <v/>
      </c>
      <c r="T188" s="60" t="str">
        <f>IF(ISBLANK('Master List'!Z363),"",'Master List'!Z363)</f>
        <v/>
      </c>
      <c r="U188" s="60" t="str">
        <f>IF(ISBLANK('Master List'!AA363),"",'Master List'!AA363)</f>
        <v/>
      </c>
      <c r="V188" s="60" t="str">
        <f>IF(ISBLANK('Master List'!AB363),"",'Master List'!AB363)</f>
        <v/>
      </c>
      <c r="W188" s="60" t="str">
        <f>IF(ISBLANK('Master List'!AC363),"",'Master List'!AC363)</f>
        <v/>
      </c>
      <c r="X188" s="60" t="str">
        <f>IF(ISBLANK('Master List'!AD363),"",'Master List'!AD363)</f>
        <v>N</v>
      </c>
      <c r="Y188" s="60" t="str">
        <f>IF(ISBLANK('Master List'!AE363),"",'Master List'!AE363)</f>
        <v/>
      </c>
      <c r="Z188" s="60" t="str">
        <f>IF(ISBLANK('Master List'!AF363),"",'Master List'!AF363)</f>
        <v/>
      </c>
      <c r="AA188" s="60" t="str">
        <f>IF(ISBLANK('Master List'!Q363),"",'Master List'!Q363)</f>
        <v>Peggy Claytor</v>
      </c>
      <c r="AB188" s="60" t="str">
        <f>IF(ISBLANK('Master List'!R363),"",'Master List'!R363)</f>
        <v>330-471-6363</v>
      </c>
      <c r="AC188" s="60" t="str">
        <f>IF(ISBLANK('Master List'!S363),"",'Master List'!S363)</f>
        <v/>
      </c>
      <c r="AD188" s="60" t="str">
        <f>IF(ISBLANK('Master List'!T363),"",'Master List'!T363)</f>
        <v>claytorp@timken.com</v>
      </c>
      <c r="AE188" s="60" t="str">
        <f>IF(ISBLANK('Master List'!U363),"",'Master List'!U363)</f>
        <v>1835 Dueber Ave., Canton, OH  44706</v>
      </c>
      <c r="AF188" s="60" t="str">
        <f>IF(ISBLANK('Master List'!I363),"",'Master List'!I363)</f>
        <v>Left voice mail-Second call, talked to her, she was interested, had been out of the office for a long time-sent her a guest ID-left follow up voice mail-no response yet</v>
      </c>
      <c r="AG188" s="75"/>
      <c r="AH188" s="75"/>
      <c r="AI188" s="75"/>
      <c r="AJ188" s="75"/>
      <c r="AK188" s="75"/>
      <c r="AL188" s="75"/>
      <c r="AM188" s="75"/>
      <c r="AN188" s="75"/>
      <c r="AO188" s="75"/>
    </row>
    <row r="189" spans="1:41" ht="39.6" x14ac:dyDescent="0.25">
      <c r="A189" s="60" t="str">
        <f>IF(ISBLANK('Master List'!A366),"",'Master List'!A366)</f>
        <v>Tosco Corp</v>
      </c>
      <c r="B189" s="60" t="str">
        <f>IF(ISBLANK('Master List'!C366),"",'Master List'!C366)</f>
        <v>Execute ID</v>
      </c>
      <c r="C189" s="60" t="str">
        <f>IF(ISBLANK('Master List'!H366),"",'Master List'!H366)</f>
        <v>EOL Follow Up Required</v>
      </c>
      <c r="D189" s="154" t="str">
        <f>IF(ISBLANK('Master List'!B366),"",'Master List'!B366)</f>
        <v>Top 200</v>
      </c>
      <c r="E189" s="60" t="str">
        <f>IF(ISBLANK('Master List'!G366),"",'Master List'!G366)</f>
        <v>EOL</v>
      </c>
      <c r="F189" s="60" t="str">
        <f>IF(ISBLANK('Master List'!V366),"",'Master List'!V366)</f>
        <v/>
      </c>
      <c r="G189" s="60">
        <f>IF(ISBLANK('Master List'!D366),"",'Master List'!D366)</f>
        <v>36725</v>
      </c>
      <c r="H189" s="60">
        <f>IF(ISBLANK('Master List'!W366),"",'Master List'!W366)</f>
        <v>75.534000000000006</v>
      </c>
      <c r="I189" s="60" t="str">
        <f>IF(ISBLANK('Master List'!E366),"",'Master List'!E366)</f>
        <v>SW/JF</v>
      </c>
      <c r="J189" s="60" t="str">
        <f>IF(ISBLANK('Master List'!K366),"",'Master List'!K366)</f>
        <v/>
      </c>
      <c r="K189" s="60" t="str">
        <f>IF(ISBLANK('Master List'!L366),"",'Master List'!L366)</f>
        <v>Execute ID</v>
      </c>
      <c r="L189" s="60" t="str">
        <f>IF(ISBLANK('Master List'!M366),"",'Master List'!M366)</f>
        <v/>
      </c>
      <c r="M189" s="60" t="str">
        <f>IF(ISBLANK('Master List'!N366),"",'Master List'!N366)</f>
        <v/>
      </c>
      <c r="N189" s="60" t="str">
        <f>IF(ISBLANK('Master List'!O366),"",'Master List'!O366)</f>
        <v>TOSCO</v>
      </c>
      <c r="O189" s="60" t="str">
        <f>IF(ISBLANK('Master List'!P366),"",'Master List'!P366)</f>
        <v/>
      </c>
      <c r="P189" s="60" t="str">
        <f>IF(ISBLANK('Master List'!J366),"",'Master List'!J366)</f>
        <v/>
      </c>
      <c r="Q189" s="60" t="str">
        <f>IF(ISBLANK('Master List'!F366),"",'Master List'!F366)</f>
        <v/>
      </c>
      <c r="R189" s="60">
        <f>IF(ISBLANK('Master List'!X366),"",'Master List'!X366)</f>
        <v>36557</v>
      </c>
      <c r="S189" s="60" t="str">
        <f>IF(ISBLANK('Master List'!Y366),"",'Master List'!Y366)</f>
        <v>N89274.1, Swap, New York Resid,  100,000 BBL/month, Feb00</v>
      </c>
      <c r="T189" s="60">
        <f>IF(ISBLANK('Master List'!Z366),"",'Master List'!Z366)</f>
        <v>36466</v>
      </c>
      <c r="U189" s="60" t="str">
        <f>IF(ISBLANK('Master List'!AA366),"",'Master List'!AA366)</f>
        <v>N39030.1, Forward, 90,000 BBL/month, Nov99</v>
      </c>
      <c r="V189" s="60" t="str">
        <f>IF(ISBLANK('Master List'!AB366),"",'Master List'!AB366)</f>
        <v/>
      </c>
      <c r="W189" s="60" t="str">
        <f>IF(ISBLANK('Master List'!AC366),"",'Master List'!AC366)</f>
        <v/>
      </c>
      <c r="X189" s="60" t="str">
        <f>IF(ISBLANK('Master List'!AD366),"",'Master List'!AD366)</f>
        <v>N</v>
      </c>
      <c r="Y189" s="60" t="str">
        <f>IF(ISBLANK('Master List'!AE366),"",'Master List'!AE366)</f>
        <v/>
      </c>
      <c r="Z189" s="60" t="str">
        <f>IF(ISBLANK('Master List'!AF366),"",'Master List'!AF366)</f>
        <v/>
      </c>
      <c r="AA189" s="60" t="str">
        <f>IF(ISBLANK('Master List'!Q366),"",'Master List'!Q366)</f>
        <v>Denis St.Jean</v>
      </c>
      <c r="AB189" s="60" t="str">
        <f>IF(ISBLANK('Master List'!R366),"",'Master List'!R366)</f>
        <v/>
      </c>
      <c r="AC189" s="60" t="str">
        <f>IF(ISBLANK('Master List'!S366),"",'Master List'!S366)</f>
        <v/>
      </c>
      <c r="AD189" s="60" t="str">
        <f>IF(ISBLANK('Master List'!T366),"",'Master List'!T366)</f>
        <v/>
      </c>
      <c r="AE189" s="60" t="str">
        <f>IF(ISBLANK('Master List'!U366),"",'Master List'!U366)</f>
        <v/>
      </c>
      <c r="AF189" s="60" t="str">
        <f>IF(ISBLANK('Master List'!I366),"",'Master List'!I366)</f>
        <v>DONE, Execute ID</v>
      </c>
      <c r="AG189" s="75"/>
      <c r="AH189" s="75"/>
      <c r="AI189" s="75"/>
      <c r="AJ189" s="75"/>
      <c r="AK189" s="75"/>
      <c r="AL189" s="75"/>
      <c r="AM189" s="75"/>
      <c r="AN189" s="75"/>
      <c r="AO189" s="75"/>
    </row>
    <row r="190" spans="1:41" ht="52.8" x14ac:dyDescent="0.25">
      <c r="A190" s="60" t="str">
        <f>IF(ISBLANK('Master List'!A367),"",'Master List'!A367)</f>
        <v>TotalFinaElf (merged Fina Oil &amp; Chemical Co.)</v>
      </c>
      <c r="B190" s="60" t="str">
        <f>IF(ISBLANK('Master List'!C367),"",'Master List'!C367)</f>
        <v>Waiting on CP</v>
      </c>
      <c r="C190" s="60" t="str">
        <f>IF(ISBLANK('Master List'!H367),"",'Master List'!H367)</f>
        <v>Merged into TotalFinaElf. In organizational transition right now. Not Interested today. Call back later.</v>
      </c>
      <c r="D190" s="154" t="str">
        <f>IF(ISBLANK('Master List'!B367),"",'Master List'!B367)</f>
        <v>Top 200</v>
      </c>
      <c r="E190" s="60" t="str">
        <f>IF(ISBLANK('Master List'!G367),"",'Master List'!G367)</f>
        <v>EOL</v>
      </c>
      <c r="F190" s="60" t="str">
        <f>IF(ISBLANK('Master List'!V367),"",'Master List'!V367)</f>
        <v/>
      </c>
      <c r="G190" s="60" t="str">
        <f>IF(ISBLANK('Master List'!D367),"",'Master List'!D367)</f>
        <v>1/0/1900</v>
      </c>
      <c r="H190" s="60">
        <f>IF(ISBLANK('Master List'!W367),"",'Master List'!W367)</f>
        <v>56.264000000000003</v>
      </c>
      <c r="I190" s="60" t="str">
        <f>IF(ISBLANK('Master List'!E367),"",'Master List'!E367)</f>
        <v>BB</v>
      </c>
      <c r="J190" s="60" t="str">
        <f>IF(ISBLANK('Master List'!K367),"",'Master List'!K367)</f>
        <v>Y</v>
      </c>
      <c r="K190" s="60" t="str">
        <f>IF(ISBLANK('Master List'!L367),"",'Master List'!L367)</f>
        <v>NO</v>
      </c>
      <c r="L190" s="60" t="str">
        <f>IF(ISBLANK('Master List'!M367),"",'Master List'!M367)</f>
        <v/>
      </c>
      <c r="M190" s="60" t="str">
        <f>IF(ISBLANK('Master List'!N367),"",'Master List'!N367)</f>
        <v/>
      </c>
      <c r="N190" s="60" t="str">
        <f>IF(ISBLANK('Master List'!O367),"",'Master List'!O367)</f>
        <v>FINAOILCHECOM</v>
      </c>
      <c r="O190" s="60" t="str">
        <f>IF(ISBLANK('Master List'!P367),"",'Master List'!P367)</f>
        <v/>
      </c>
      <c r="P190" s="60" t="str">
        <f>IF(ISBLANK('Master List'!J367),"",'Master List'!J367)</f>
        <v/>
      </c>
      <c r="Q190" s="60" t="str">
        <f>IF(ISBLANK('Master List'!F367),"",'Master List'!F367)</f>
        <v>Harry Bucalo</v>
      </c>
      <c r="R190" s="60">
        <f>IF(ISBLANK('Master List'!X367),"",'Master List'!X367)</f>
        <v>36094</v>
      </c>
      <c r="S190" s="60" t="str">
        <f>IF(ISBLANK('Master List'!Y367),"",'Master List'!Y367)</f>
        <v>Swap, EQ3956.1, 10,000 MMBtu/day, Nov98</v>
      </c>
      <c r="T190" s="60">
        <f>IF(ISBLANK('Master List'!Z367),"",'Master List'!Z367)</f>
        <v>36706</v>
      </c>
      <c r="U190" s="60" t="str">
        <f>IF(ISBLANK('Master List'!AA367),"",'Master List'!AA367)</f>
        <v>Forward, NP2866.1, NG, Unleaded Gasoline, 25,000 BBL/month, July00</v>
      </c>
      <c r="V190" s="60" t="str">
        <f>IF(ISBLANK('Master List'!AB367),"",'Master List'!AB367)</f>
        <v/>
      </c>
      <c r="W190" s="60" t="str">
        <f>IF(ISBLANK('Master List'!AC367),"",'Master List'!AC367)</f>
        <v/>
      </c>
      <c r="X190" s="60" t="str">
        <f>IF(ISBLANK('Master List'!AD367),"",'Master List'!AD367)</f>
        <v>N</v>
      </c>
      <c r="Y190" s="60" t="str">
        <f>IF(ISBLANK('Master List'!AE367),"",'Master List'!AE367)</f>
        <v/>
      </c>
      <c r="Z190" s="60" t="str">
        <f>IF(ISBLANK('Master List'!AF367),"",'Master List'!AF367)</f>
        <v/>
      </c>
      <c r="AA190" s="60" t="str">
        <f>IF(ISBLANK('Master List'!Q367),"",'Master List'!Q367)</f>
        <v>Applegate, Ken</v>
      </c>
      <c r="AB190" s="60" t="str">
        <f>IF(ISBLANK('Master List'!R367),"",'Master List'!R367)</f>
        <v>214-750-2400</v>
      </c>
      <c r="AC190" s="60" t="str">
        <f>IF(ISBLANK('Master List'!S367),"",'Master List'!S367)</f>
        <v/>
      </c>
      <c r="AD190" s="60" t="str">
        <f>IF(ISBLANK('Master List'!T367),"",'Master List'!T367)</f>
        <v/>
      </c>
      <c r="AE190" s="60" t="str">
        <f>IF(ISBLANK('Master List'!U367),"",'Master List'!U367)</f>
        <v/>
      </c>
      <c r="AF190" s="60" t="str">
        <f>IF(ISBLANK('Master List'!I367),"",'Master List'!I367)</f>
        <v>BB says to hold off.</v>
      </c>
      <c r="AG190" s="75"/>
      <c r="AH190" s="75"/>
      <c r="AI190" s="75"/>
      <c r="AJ190" s="75"/>
      <c r="AK190" s="75"/>
      <c r="AL190" s="75"/>
      <c r="AM190" s="75"/>
      <c r="AN190" s="75"/>
      <c r="AO190" s="75"/>
    </row>
    <row r="191" spans="1:41" ht="26.4" x14ac:dyDescent="0.25">
      <c r="A191" s="60" t="str">
        <f>IF(ISBLANK('Master List'!A370),"",'Master List'!A370)</f>
        <v>Transmontaigne (Transmontaigne Product Services Inc.)</v>
      </c>
      <c r="B191" s="60" t="str">
        <f>IF(ISBLANK('Master List'!C370),"",'Master List'!C370)</f>
        <v>Execute ID</v>
      </c>
      <c r="C191" s="60" t="str">
        <f>IF(ISBLANK('Master List'!H370),"",'Master List'!H370)</f>
        <v/>
      </c>
      <c r="D191" s="154" t="str">
        <f>IF(ISBLANK('Master List'!B370),"",'Master List'!B370)</f>
        <v>Everyone Else</v>
      </c>
      <c r="E191" s="60" t="str">
        <f>IF(ISBLANK('Master List'!G370),"",'Master List'!G370)</f>
        <v>EOL</v>
      </c>
      <c r="F191" s="60" t="str">
        <f>IF(ISBLANK('Master List'!V370),"",'Master List'!V370)</f>
        <v/>
      </c>
      <c r="G191" s="60" t="str">
        <f>IF(ISBLANK('Master List'!D370),"",'Master List'!D370)</f>
        <v/>
      </c>
      <c r="H191" s="60" t="str">
        <f>IF(ISBLANK('Master List'!W370),"",'Master List'!W370)</f>
        <v/>
      </c>
      <c r="I191" s="60" t="str">
        <f>IF(ISBLANK('Master List'!E370),"",'Master List'!E370)</f>
        <v>JF</v>
      </c>
      <c r="J191" s="60" t="str">
        <f>IF(ISBLANK('Master List'!K370),"",'Master List'!K370)</f>
        <v/>
      </c>
      <c r="K191" s="60" t="str">
        <f>IF(ISBLANK('Master List'!L370),"",'Master List'!L370)</f>
        <v>Execute ID</v>
      </c>
      <c r="L191" s="60" t="str">
        <f>IF(ISBLANK('Master List'!M370),"",'Master List'!M370)</f>
        <v>Read Only</v>
      </c>
      <c r="M191" s="60">
        <f>IF(ISBLANK('Master List'!N370),"",'Master List'!N370)</f>
        <v>36714</v>
      </c>
      <c r="N191" s="60" t="str">
        <f>IF(ISBLANK('Master List'!O370),"",'Master List'!O370)</f>
        <v/>
      </c>
      <c r="O191" s="60" t="str">
        <f>IF(ISBLANK('Master List'!P370),"",'Master List'!P370)</f>
        <v/>
      </c>
      <c r="P191" s="60" t="str">
        <f>IF(ISBLANK('Master List'!J370),"",'Master List'!J370)</f>
        <v/>
      </c>
      <c r="Q191" s="60" t="str">
        <f>IF(ISBLANK('Master List'!F370),"",'Master List'!F370)</f>
        <v>Bryan Hull</v>
      </c>
      <c r="R191" s="60" t="str">
        <f>IF(ISBLANK('Master List'!X370),"",'Master List'!X370)</f>
        <v/>
      </c>
      <c r="S191" s="60" t="str">
        <f>IF(ISBLANK('Master List'!Y370),"",'Master List'!Y370)</f>
        <v/>
      </c>
      <c r="T191" s="60" t="str">
        <f>IF(ISBLANK('Master List'!Z370),"",'Master List'!Z370)</f>
        <v/>
      </c>
      <c r="U191" s="60" t="str">
        <f>IF(ISBLANK('Master List'!AA370),"",'Master List'!AA370)</f>
        <v/>
      </c>
      <c r="V191" s="60" t="str">
        <f>IF(ISBLANK('Master List'!AB370),"",'Master List'!AB370)</f>
        <v/>
      </c>
      <c r="W191" s="60" t="str">
        <f>IF(ISBLANK('Master List'!AC370),"",'Master List'!AC370)</f>
        <v/>
      </c>
      <c r="X191" s="60" t="str">
        <f>IF(ISBLANK('Master List'!AD370),"",'Master List'!AD370)</f>
        <v/>
      </c>
      <c r="Y191" s="60" t="str">
        <f>IF(ISBLANK('Master List'!AE370),"",'Master List'!AE370)</f>
        <v/>
      </c>
      <c r="Z191" s="60" t="str">
        <f>IF(ISBLANK('Master List'!AF370),"",'Master List'!AF370)</f>
        <v/>
      </c>
      <c r="AA191" s="60" t="str">
        <f>IF(ISBLANK('Master List'!Q370),"",'Master List'!Q370)</f>
        <v>Laymon Harrison, Colin McEvoy</v>
      </c>
      <c r="AB191" s="60" t="str">
        <f>IF(ISBLANK('Master List'!R370),"",'Master List'!R370)</f>
        <v>770-518-3836</v>
      </c>
      <c r="AC191" s="60" t="str">
        <f>IF(ISBLANK('Master List'!S370),"",'Master List'!S370)</f>
        <v>770-650-3433</v>
      </c>
      <c r="AD191" s="60" t="str">
        <f>IF(ISBLANK('Master List'!T370),"",'Master List'!T370)</f>
        <v>lharrison@transmontaigne.com</v>
      </c>
      <c r="AE191" s="60" t="str">
        <f>IF(ISBLANK('Master List'!U370),"",'Master List'!U370)</f>
        <v>2200 Mansell Court East Suite 600 Roswell GA 30076</v>
      </c>
      <c r="AF191" s="60" t="str">
        <f>IF(ISBLANK('Master List'!I370),"",'Master List'!I370)</f>
        <v>Execute ID sent 4/3/00</v>
      </c>
      <c r="AG191" s="75"/>
      <c r="AH191" s="75"/>
      <c r="AI191" s="75"/>
      <c r="AJ191" s="75"/>
      <c r="AK191" s="75"/>
      <c r="AL191" s="75"/>
      <c r="AM191" s="75"/>
      <c r="AN191" s="75"/>
      <c r="AO191" s="75"/>
    </row>
    <row r="192" spans="1:41" x14ac:dyDescent="0.25">
      <c r="A192" s="60" t="str">
        <f>IF(ISBLANK('Master List'!A371),"",'Master List'!A371)</f>
        <v>Triad Chemical</v>
      </c>
      <c r="B192" s="60" t="str">
        <f>IF(ISBLANK('Master List'!C371),"",'Master List'!C371)</f>
        <v>Dead</v>
      </c>
      <c r="C192" s="60" t="str">
        <f>IF(ISBLANK('Master List'!H371),"",'Master List'!H371)</f>
        <v>see triad Nitrogen</v>
      </c>
      <c r="D192" s="154" t="str">
        <f>IF(ISBLANK('Master List'!B371),"",'Master List'!B371)</f>
        <v>Top 200</v>
      </c>
      <c r="E192" s="60" t="str">
        <f>IF(ISBLANK('Master List'!G371),"",'Master List'!G371)</f>
        <v>NA</v>
      </c>
      <c r="F192" s="60" t="str">
        <f>IF(ISBLANK('Master List'!V371),"",'Master List'!V371)</f>
        <v>**</v>
      </c>
      <c r="G192" s="60">
        <f>IF(ISBLANK('Master List'!D371),"",'Master List'!D371)</f>
        <v>36719</v>
      </c>
      <c r="H192" s="60">
        <f>IF(ISBLANK('Master List'!W371),"",'Master List'!W371)</f>
        <v>39.725999999999999</v>
      </c>
      <c r="I192" s="60" t="str">
        <f>IF(ISBLANK('Master List'!E371),"",'Master List'!E371)</f>
        <v>CAB</v>
      </c>
      <c r="J192" s="60" t="str">
        <f>IF(ISBLANK('Master List'!K371),"",'Master List'!K371)</f>
        <v/>
      </c>
      <c r="K192" s="60" t="str">
        <f>IF(ISBLANK('Master List'!L371),"",'Master List'!L371)</f>
        <v/>
      </c>
      <c r="L192" s="60" t="str">
        <f>IF(ISBLANK('Master List'!M371),"",'Master List'!M371)</f>
        <v/>
      </c>
      <c r="M192" s="60" t="str">
        <f>IF(ISBLANK('Master List'!N371),"",'Master List'!N371)</f>
        <v/>
      </c>
      <c r="N192" s="60" t="str">
        <f>IF(ISBLANK('Master List'!O371),"",'Master List'!O371)</f>
        <v>TRIADCHE</v>
      </c>
      <c r="O192" s="60" t="str">
        <f>IF(ISBLANK('Master List'!P371),"",'Master List'!P371)</f>
        <v/>
      </c>
      <c r="P192" s="60" t="str">
        <f>IF(ISBLANK('Master List'!J371),"",'Master List'!J371)</f>
        <v>NO TRADES</v>
      </c>
      <c r="Q192" s="60" t="str">
        <f>IF(ISBLANK('Master List'!F371),"",'Master List'!F371)</f>
        <v/>
      </c>
      <c r="R192" s="60" t="str">
        <f>IF(ISBLANK('Master List'!X371),"",'Master List'!X371)</f>
        <v/>
      </c>
      <c r="S192" s="60" t="str">
        <f>IF(ISBLANK('Master List'!Y371),"",'Master List'!Y371)</f>
        <v/>
      </c>
      <c r="T192" s="60" t="str">
        <f>IF(ISBLANK('Master List'!Z371),"",'Master List'!Z371)</f>
        <v/>
      </c>
      <c r="U192" s="60" t="str">
        <f>IF(ISBLANK('Master List'!AA371),"",'Master List'!AA371)</f>
        <v/>
      </c>
      <c r="V192" s="60" t="str">
        <f>IF(ISBLANK('Master List'!AB371),"",'Master List'!AB371)</f>
        <v/>
      </c>
      <c r="W192" s="60" t="str">
        <f>IF(ISBLANK('Master List'!AC371),"",'Master List'!AC371)</f>
        <v/>
      </c>
      <c r="X192" s="60" t="str">
        <f>IF(ISBLANK('Master List'!AD371),"",'Master List'!AD371)</f>
        <v>N</v>
      </c>
      <c r="Y192" s="60" t="str">
        <f>IF(ISBLANK('Master List'!AE371),"",'Master List'!AE371)</f>
        <v/>
      </c>
      <c r="Z192" s="60" t="str">
        <f>IF(ISBLANK('Master List'!AF371),"",'Master List'!AF371)</f>
        <v/>
      </c>
      <c r="AA192" s="60" t="str">
        <f>IF(ISBLANK('Master List'!Q371),"",'Master List'!Q371)</f>
        <v/>
      </c>
      <c r="AB192" s="60" t="str">
        <f>IF(ISBLANK('Master List'!R371),"",'Master List'!R371)</f>
        <v/>
      </c>
      <c r="AC192" s="60" t="str">
        <f>IF(ISBLANK('Master List'!S371),"",'Master List'!S371)</f>
        <v/>
      </c>
      <c r="AD192" s="60" t="str">
        <f>IF(ISBLANK('Master List'!T371),"",'Master List'!T371)</f>
        <v/>
      </c>
      <c r="AE192" s="60" t="str">
        <f>IF(ISBLANK('Master List'!U371),"",'Master List'!U371)</f>
        <v/>
      </c>
      <c r="AF192" s="60" t="str">
        <f>IF(ISBLANK('Master List'!I371),"",'Master List'!I371)</f>
        <v/>
      </c>
      <c r="AG192" s="75"/>
      <c r="AH192" s="75"/>
      <c r="AI192" s="75"/>
      <c r="AJ192" s="75"/>
      <c r="AK192" s="75"/>
      <c r="AL192" s="75"/>
      <c r="AM192" s="75"/>
      <c r="AN192" s="75"/>
      <c r="AO192" s="75"/>
    </row>
    <row r="193" spans="1:41" ht="39.6" x14ac:dyDescent="0.25">
      <c r="A193" s="60" t="str">
        <f>IF(ISBLANK('Master List'!A372),"",'Master List'!A372)</f>
        <v>Triad Energy Corporation</v>
      </c>
      <c r="B193" s="60" t="str">
        <f>IF(ISBLANK('Master List'!C372),"",'Master List'!C372)</f>
        <v>Execute ID</v>
      </c>
      <c r="C193" s="60" t="str">
        <f>IF(ISBLANK('Master List'!H372),"",'Master List'!H372)</f>
        <v/>
      </c>
      <c r="D193" s="154" t="str">
        <f>IF(ISBLANK('Master List'!B372),"",'Master List'!B372)</f>
        <v>Top 200</v>
      </c>
      <c r="E193" s="60" t="str">
        <f>IF(ISBLANK('Master List'!G372),"",'Master List'!G372)</f>
        <v>EOL</v>
      </c>
      <c r="F193" s="60" t="str">
        <f>IF(ISBLANK('Master List'!V372),"",'Master List'!V372)</f>
        <v/>
      </c>
      <c r="G193" s="60">
        <f>IF(ISBLANK('Master List'!D372),"",'Master List'!D372)</f>
        <v>36725</v>
      </c>
      <c r="H193" s="60" t="str">
        <f>IF(ISBLANK('Master List'!W372),"",'Master List'!W372)</f>
        <v/>
      </c>
      <c r="I193" s="60" t="str">
        <f>IF(ISBLANK('Master List'!E372),"",'Master List'!E372)</f>
        <v>CAB</v>
      </c>
      <c r="J193" s="60" t="str">
        <f>IF(ISBLANK('Master List'!K372),"",'Master List'!K372)</f>
        <v/>
      </c>
      <c r="K193" s="60" t="str">
        <f>IF(ISBLANK('Master List'!L372),"",'Master List'!L372)</f>
        <v>Execute ID</v>
      </c>
      <c r="L193" s="60" t="str">
        <f>IF(ISBLANK('Master List'!M372),"",'Master List'!M372)</f>
        <v/>
      </c>
      <c r="M193" s="60" t="str">
        <f>IF(ISBLANK('Master List'!N372),"",'Master List'!N372)</f>
        <v/>
      </c>
      <c r="N193" s="60" t="str">
        <f>IF(ISBLANK('Master List'!O372),"",'Master List'!O372)</f>
        <v/>
      </c>
      <c r="O193" s="60" t="str">
        <f>IF(ISBLANK('Master List'!P372),"",'Master List'!P372)</f>
        <v/>
      </c>
      <c r="P193" s="60" t="str">
        <f>IF(ISBLANK('Master List'!J372),"",'Master List'!J372)</f>
        <v/>
      </c>
      <c r="Q193" s="60" t="str">
        <f>IF(ISBLANK('Master List'!F372),"",'Master List'!F372)</f>
        <v/>
      </c>
      <c r="R193" s="60" t="str">
        <f>IF(ISBLANK('Master List'!X372),"",'Master List'!X372)</f>
        <v/>
      </c>
      <c r="S193" s="60" t="str">
        <f>IF(ISBLANK('Master List'!Y372),"",'Master List'!Y372)</f>
        <v/>
      </c>
      <c r="T193" s="60" t="str">
        <f>IF(ISBLANK('Master List'!Z372),"",'Master List'!Z372)</f>
        <v/>
      </c>
      <c r="U193" s="60" t="str">
        <f>IF(ISBLANK('Master List'!AA372),"",'Master List'!AA372)</f>
        <v/>
      </c>
      <c r="V193" s="60" t="str">
        <f>IF(ISBLANK('Master List'!AB372),"",'Master List'!AB372)</f>
        <v/>
      </c>
      <c r="W193" s="60" t="str">
        <f>IF(ISBLANK('Master List'!AC372),"",'Master List'!AC372)</f>
        <v/>
      </c>
      <c r="X193" s="60" t="str">
        <f>IF(ISBLANK('Master List'!AD372),"",'Master List'!AD372)</f>
        <v/>
      </c>
      <c r="Y193" s="60" t="str">
        <f>IF(ISBLANK('Master List'!AE372),"",'Master List'!AE372)</f>
        <v/>
      </c>
      <c r="Z193" s="60" t="str">
        <f>IF(ISBLANK('Master List'!AF372),"",'Master List'!AF372)</f>
        <v/>
      </c>
      <c r="AA193" s="60" t="str">
        <f>IF(ISBLANK('Master List'!Q372),"",'Master List'!Q372)</f>
        <v>Sam Bradshaw from Triad Energy Corporation and Lorraine Ball from Triad Energy Resources</v>
      </c>
      <c r="AB193" s="60" t="str">
        <f>IF(ISBLANK('Master List'!R372),"",'Master List'!R372)</f>
        <v/>
      </c>
      <c r="AC193" s="60" t="str">
        <f>IF(ISBLANK('Master List'!S372),"",'Master List'!S372)</f>
        <v/>
      </c>
      <c r="AD193" s="60" t="str">
        <f>IF(ISBLANK('Master List'!T372),"",'Master List'!T372)</f>
        <v/>
      </c>
      <c r="AE193" s="60" t="str">
        <f>IF(ISBLANK('Master List'!U372),"",'Master List'!U372)</f>
        <v/>
      </c>
      <c r="AF193" s="60" t="str">
        <f>IF(ISBLANK('Master List'!I372),"",'Master List'!I372)</f>
        <v>Triad Energy Resources Rejected by Credit; Triad Energy  Corporation sent Execute ID 3/15/00</v>
      </c>
      <c r="AG193" s="75"/>
      <c r="AH193" s="75"/>
      <c r="AI193" s="75"/>
      <c r="AJ193" s="75"/>
      <c r="AK193" s="75"/>
      <c r="AL193" s="75"/>
      <c r="AM193" s="75"/>
      <c r="AN193" s="75"/>
      <c r="AO193" s="75"/>
    </row>
    <row r="194" spans="1:41" x14ac:dyDescent="0.25">
      <c r="A194" s="60" t="str">
        <f>IF(ISBLANK('Master List'!A377),"",'Master List'!A377)</f>
        <v>Trimark Investment</v>
      </c>
      <c r="B194" s="60" t="str">
        <f>IF(ISBLANK('Master List'!C377),"",'Master List'!C377)</f>
        <v/>
      </c>
      <c r="C194" s="60" t="str">
        <f>IF(ISBLANK('Master List'!H377),"",'Master List'!H377)</f>
        <v/>
      </c>
      <c r="D194" s="154" t="str">
        <f>IF(ISBLANK('Master List'!B377),"",'Master List'!B377)</f>
        <v>Everyone Else</v>
      </c>
      <c r="E194" s="60" t="str">
        <f>IF(ISBLANK('Master List'!G377),"",'Master List'!G377)</f>
        <v>EOL</v>
      </c>
      <c r="F194" s="60" t="str">
        <f>IF(ISBLANK('Master List'!V377),"",'Master List'!V377)</f>
        <v/>
      </c>
      <c r="G194" s="60" t="str">
        <f>IF(ISBLANK('Master List'!D377),"",'Master List'!D377)</f>
        <v/>
      </c>
      <c r="H194" s="60" t="str">
        <f>IF(ISBLANK('Master List'!W377),"",'Master List'!W377)</f>
        <v/>
      </c>
      <c r="I194" s="60" t="str">
        <f>IF(ISBLANK('Master List'!E377),"",'Master List'!E377)</f>
        <v>CA</v>
      </c>
      <c r="J194" s="60" t="str">
        <f>IF(ISBLANK('Master List'!K377),"",'Master List'!K377)</f>
        <v>NO</v>
      </c>
      <c r="K194" s="60" t="str">
        <f>IF(ISBLANK('Master List'!L377),"",'Master List'!L377)</f>
        <v/>
      </c>
      <c r="L194" s="60" t="str">
        <f>IF(ISBLANK('Master List'!M377),"",'Master List'!M377)</f>
        <v>Read Only</v>
      </c>
      <c r="M194" s="60" t="str">
        <f>IF(ISBLANK('Master List'!N377),"",'Master List'!N377)</f>
        <v/>
      </c>
      <c r="N194" s="60" t="str">
        <f>IF(ISBLANK('Master List'!O377),"",'Master List'!O377)</f>
        <v/>
      </c>
      <c r="O194" s="60" t="str">
        <f>IF(ISBLANK('Master List'!P377),"",'Master List'!P377)</f>
        <v/>
      </c>
      <c r="P194" s="60" t="str">
        <f>IF(ISBLANK('Master List'!J377),"",'Master List'!J377)</f>
        <v/>
      </c>
      <c r="Q194" s="60" t="str">
        <f>IF(ISBLANK('Master List'!F377),"",'Master List'!F377)</f>
        <v>Bryan Hull</v>
      </c>
      <c r="R194" s="60" t="str">
        <f>IF(ISBLANK('Master List'!X377),"",'Master List'!X377)</f>
        <v/>
      </c>
      <c r="S194" s="60" t="str">
        <f>IF(ISBLANK('Master List'!Y377),"",'Master List'!Y377)</f>
        <v/>
      </c>
      <c r="T194" s="60" t="str">
        <f>IF(ISBLANK('Master List'!Z377),"",'Master List'!Z377)</f>
        <v/>
      </c>
      <c r="U194" s="60" t="str">
        <f>IF(ISBLANK('Master List'!AA377),"",'Master List'!AA377)</f>
        <v/>
      </c>
      <c r="V194" s="60" t="str">
        <f>IF(ISBLANK('Master List'!AB377),"",'Master List'!AB377)</f>
        <v/>
      </c>
      <c r="W194" s="60" t="str">
        <f>IF(ISBLANK('Master List'!AC377),"",'Master List'!AC377)</f>
        <v/>
      </c>
      <c r="X194" s="60" t="str">
        <f>IF(ISBLANK('Master List'!AD377),"",'Master List'!AD377)</f>
        <v/>
      </c>
      <c r="Y194" s="60" t="str">
        <f>IF(ISBLANK('Master List'!AE377),"",'Master List'!AE377)</f>
        <v/>
      </c>
      <c r="Z194" s="60" t="str">
        <f>IF(ISBLANK('Master List'!AF377),"",'Master List'!AF377)</f>
        <v/>
      </c>
      <c r="AA194" s="60" t="str">
        <f>IF(ISBLANK('Master List'!Q377),"",'Master List'!Q377)</f>
        <v/>
      </c>
      <c r="AB194" s="60" t="str">
        <f>IF(ISBLANK('Master List'!R377),"",'Master List'!R377)</f>
        <v/>
      </c>
      <c r="AC194" s="60" t="str">
        <f>IF(ISBLANK('Master List'!S377),"",'Master List'!S377)</f>
        <v/>
      </c>
      <c r="AD194" s="60" t="str">
        <f>IF(ISBLANK('Master List'!T377),"",'Master List'!T377)</f>
        <v/>
      </c>
      <c r="AE194" s="60" t="str">
        <f>IF(ISBLANK('Master List'!U377),"",'Master List'!U377)</f>
        <v/>
      </c>
      <c r="AF194" s="60" t="str">
        <f>IF(ISBLANK('Master List'!I377),"",'Master List'!I377)</f>
        <v>phone #? Contact name?</v>
      </c>
      <c r="AG194" s="75"/>
      <c r="AH194" s="75"/>
      <c r="AI194" s="75"/>
      <c r="AJ194" s="75"/>
      <c r="AK194" s="75"/>
      <c r="AL194" s="75"/>
      <c r="AM194" s="75"/>
      <c r="AN194" s="75"/>
      <c r="AO194" s="75"/>
    </row>
    <row r="195" spans="1:41" ht="39.6" x14ac:dyDescent="0.25">
      <c r="A195" s="60" t="str">
        <f>IF(ISBLANK('Master List'!A378),"",'Master List'!A378)</f>
        <v>Tropicana Products Inc.</v>
      </c>
      <c r="B195" s="60" t="str">
        <f>IF(ISBLANK('Master List'!C378),"",'Master List'!C378)</f>
        <v>Waiting on CP</v>
      </c>
      <c r="C195" s="60" t="str">
        <f>IF(ISBLANK('Master List'!H378),"",'Master List'!H378)</f>
        <v>Called three times</v>
      </c>
      <c r="D195" s="154" t="str">
        <f>IF(ISBLANK('Master List'!B378),"",'Master List'!B378)</f>
        <v>Top 200</v>
      </c>
      <c r="E195" s="60" t="str">
        <f>IF(ISBLANK('Master List'!G378),"",'Master List'!G378)</f>
        <v>EOL</v>
      </c>
      <c r="F195" s="60" t="str">
        <f>IF(ISBLANK('Master List'!V378),"",'Master List'!V378)</f>
        <v>**</v>
      </c>
      <c r="G195" s="60">
        <f>IF(ISBLANK('Master List'!D378),"",'Master List'!D378)</f>
        <v>36790</v>
      </c>
      <c r="H195" s="60">
        <f>IF(ISBLANK('Master List'!W378),"",'Master List'!W378)</f>
        <v>15.98</v>
      </c>
      <c r="I195" s="60" t="str">
        <f>IF(ISBLANK('Master List'!E378),"",'Master List'!E378)</f>
        <v>SW/LMO</v>
      </c>
      <c r="J195" s="60" t="str">
        <f>IF(ISBLANK('Master List'!K378),"",'Master List'!K378)</f>
        <v/>
      </c>
      <c r="K195" s="60" t="str">
        <f>IF(ISBLANK('Master List'!L378),"",'Master List'!L378)</f>
        <v>Sent application 7/13</v>
      </c>
      <c r="L195" s="60" t="str">
        <f>IF(ISBLANK('Master List'!M378),"",'Master List'!M378)</f>
        <v/>
      </c>
      <c r="M195" s="60" t="str">
        <f>IF(ISBLANK('Master List'!N378),"",'Master List'!N378)</f>
        <v/>
      </c>
      <c r="N195" s="60" t="str">
        <f>IF(ISBLANK('Master List'!O378),"",'Master List'!O378)</f>
        <v>TROPICANAPRO</v>
      </c>
      <c r="O195" s="60" t="str">
        <f>IF(ISBLANK('Master List'!P378),"",'Master List'!P378)</f>
        <v/>
      </c>
      <c r="P195" s="60" t="str">
        <f>IF(ISBLANK('Master List'!J378),"",'Master List'!J378)</f>
        <v>NO TRADES</v>
      </c>
      <c r="Q195" s="60" t="str">
        <f>IF(ISBLANK('Master List'!F378),"",'Master List'!F378)</f>
        <v>Bryan Hull</v>
      </c>
      <c r="R195" s="60" t="str">
        <f>IF(ISBLANK('Master List'!X378),"",'Master List'!X378)</f>
        <v/>
      </c>
      <c r="S195" s="60" t="str">
        <f>IF(ISBLANK('Master List'!Y378),"",'Master List'!Y378)</f>
        <v/>
      </c>
      <c r="T195" s="60" t="str">
        <f>IF(ISBLANK('Master List'!Z378),"",'Master List'!Z378)</f>
        <v/>
      </c>
      <c r="U195" s="60" t="str">
        <f>IF(ISBLANK('Master List'!AA378),"",'Master List'!AA378)</f>
        <v/>
      </c>
      <c r="V195" s="60" t="str">
        <f>IF(ISBLANK('Master List'!AB378),"",'Master List'!AB378)</f>
        <v/>
      </c>
      <c r="W195" s="60" t="str">
        <f>IF(ISBLANK('Master List'!AC378),"",'Master List'!AC378)</f>
        <v/>
      </c>
      <c r="X195" s="60" t="str">
        <f>IF(ISBLANK('Master List'!AD378),"",'Master List'!AD378)</f>
        <v>N</v>
      </c>
      <c r="Y195" s="60" t="str">
        <f>IF(ISBLANK('Master List'!AE378),"",'Master List'!AE378)</f>
        <v/>
      </c>
      <c r="Z195" s="60" t="str">
        <f>IF(ISBLANK('Master List'!AF378),"",'Master List'!AF378)</f>
        <v/>
      </c>
      <c r="AA195" s="60" t="str">
        <f>IF(ISBLANK('Master List'!Q378),"",'Master List'!Q378)</f>
        <v>Allen Smith</v>
      </c>
      <c r="AB195" s="60" t="str">
        <f>IF(ISBLANK('Master List'!R378),"",'Master List'!R378)</f>
        <v>941-747-4461</v>
      </c>
      <c r="AC195" s="60" t="str">
        <f>IF(ISBLANK('Master List'!S378),"",'Master List'!S378)</f>
        <v>941-747-2050</v>
      </c>
      <c r="AD195" s="60" t="str">
        <f>IF(ISBLANK('Master List'!T378),"",'Master List'!T378)</f>
        <v/>
      </c>
      <c r="AE195" s="60" t="str">
        <f>IF(ISBLANK('Master List'!U378),"",'Master List'!U378)</f>
        <v/>
      </c>
      <c r="AF195" s="60" t="str">
        <f>IF(ISBLANK('Master List'!I378),"",'Master List'!I378)</f>
        <v>Left two messages-Talked to Allen-their NG business for the next two years is being bid on now through Freemarkets-He said once power markets open up more in FL to call him</v>
      </c>
      <c r="AG195" s="75"/>
      <c r="AH195" s="75"/>
      <c r="AI195" s="75"/>
      <c r="AJ195" s="75"/>
      <c r="AK195" s="75"/>
      <c r="AL195" s="75"/>
      <c r="AM195" s="75"/>
      <c r="AN195" s="75"/>
      <c r="AO195" s="75"/>
    </row>
    <row r="196" spans="1:41" ht="39.6" x14ac:dyDescent="0.25">
      <c r="A196" s="60" t="str">
        <f>IF(ISBLANK('Master List'!A379),"",'Master List'!A379)</f>
        <v>Union Camp Corp TAKEN OVER BY INTERNATIONAL PAPER</v>
      </c>
      <c r="B196" s="60" t="str">
        <f>IF(ISBLANK('Master List'!C379),"",'Master List'!C379)</f>
        <v>Dead</v>
      </c>
      <c r="C196" s="60" t="str">
        <f>IF(ISBLANK('Master List'!H379),"",'Master List'!H379)</f>
        <v/>
      </c>
      <c r="D196" s="154" t="str">
        <f>IF(ISBLANK('Master List'!B379),"",'Master List'!B379)</f>
        <v>Top 200</v>
      </c>
      <c r="E196" s="60" t="str">
        <f>IF(ISBLANK('Master List'!G379),"",'Master List'!G379)</f>
        <v>NA</v>
      </c>
      <c r="F196" s="60" t="str">
        <f>IF(ISBLANK('Master List'!V379),"",'Master List'!V379)</f>
        <v>**</v>
      </c>
      <c r="G196" s="60">
        <f>IF(ISBLANK('Master List'!D379),"",'Master List'!D379)</f>
        <v>36719</v>
      </c>
      <c r="H196" s="60">
        <f>IF(ISBLANK('Master List'!W379),"",'Master List'!W379)</f>
        <v>35.534999999999997</v>
      </c>
      <c r="I196" s="60" t="str">
        <f>IF(ISBLANK('Master List'!E379),"",'Master List'!E379)</f>
        <v>CAB</v>
      </c>
      <c r="J196" s="60" t="str">
        <f>IF(ISBLANK('Master List'!K379),"",'Master List'!K379)</f>
        <v/>
      </c>
      <c r="K196" s="60" t="str">
        <f>IF(ISBLANK('Master List'!L379),"",'Master List'!L379)</f>
        <v>NO</v>
      </c>
      <c r="L196" s="60" t="str">
        <f>IF(ISBLANK('Master List'!M379),"",'Master List'!M379)</f>
        <v/>
      </c>
      <c r="M196" s="60" t="str">
        <f>IF(ISBLANK('Master List'!N379),"",'Master List'!N379)</f>
        <v/>
      </c>
      <c r="N196" s="60" t="str">
        <f>IF(ISBLANK('Master List'!O379),"",'Master List'!O379)</f>
        <v>UNIONCAMCOR</v>
      </c>
      <c r="O196" s="60" t="str">
        <f>IF(ISBLANK('Master List'!P379),"",'Master List'!P379)</f>
        <v/>
      </c>
      <c r="P196" s="60" t="str">
        <f>IF(ISBLANK('Master List'!J379),"",'Master List'!J379)</f>
        <v>NO TRADES</v>
      </c>
      <c r="Q196" s="60" t="str">
        <f>IF(ISBLANK('Master List'!F379),"",'Master List'!F379)</f>
        <v/>
      </c>
      <c r="R196" s="60" t="str">
        <f>IF(ISBLANK('Master List'!X379),"",'Master List'!X379)</f>
        <v/>
      </c>
      <c r="S196" s="60" t="str">
        <f>IF(ISBLANK('Master List'!Y379),"",'Master List'!Y379)</f>
        <v/>
      </c>
      <c r="T196" s="60" t="str">
        <f>IF(ISBLANK('Master List'!Z379),"",'Master List'!Z379)</f>
        <v/>
      </c>
      <c r="U196" s="60" t="str">
        <f>IF(ISBLANK('Master List'!AA379),"",'Master List'!AA379)</f>
        <v/>
      </c>
      <c r="V196" s="60" t="str">
        <f>IF(ISBLANK('Master List'!AB379),"",'Master List'!AB379)</f>
        <v/>
      </c>
      <c r="W196" s="60" t="str">
        <f>IF(ISBLANK('Master List'!AC379),"",'Master List'!AC379)</f>
        <v/>
      </c>
      <c r="X196" s="60" t="str">
        <f>IF(ISBLANK('Master List'!AD379),"",'Master List'!AD379)</f>
        <v>P</v>
      </c>
      <c r="Y196" s="60">
        <f>IF(ISBLANK('Master List'!AE379),"",'Master List'!AE379)</f>
        <v>35640</v>
      </c>
      <c r="Z196" s="60" t="str">
        <f>IF(ISBLANK('Master List'!AF379),"",'Master List'!AF379)</f>
        <v>ECT-ECT ISDA.  Draft sent on 7/29/97.  Edward Ondarza, Bill Bradford, Mark Bernstein, Yao Apasu, Tana Jones.</v>
      </c>
      <c r="AA196" s="60" t="str">
        <f>IF(ISBLANK('Master List'!Q379),"",'Master List'!Q379)</f>
        <v/>
      </c>
      <c r="AB196" s="60" t="str">
        <f>IF(ISBLANK('Master List'!R379),"",'Master List'!R379)</f>
        <v/>
      </c>
      <c r="AC196" s="60" t="str">
        <f>IF(ISBLANK('Master List'!S379),"",'Master List'!S379)</f>
        <v/>
      </c>
      <c r="AD196" s="60" t="str">
        <f>IF(ISBLANK('Master List'!T379),"",'Master List'!T379)</f>
        <v/>
      </c>
      <c r="AE196" s="60" t="str">
        <f>IF(ISBLANK('Master List'!U379),"",'Master List'!U379)</f>
        <v/>
      </c>
      <c r="AF196" s="60" t="str">
        <f>IF(ISBLANK('Master List'!I379),"",'Master List'!I379)</f>
        <v/>
      </c>
      <c r="AG196" s="75"/>
      <c r="AH196" s="75"/>
      <c r="AI196" s="75"/>
      <c r="AJ196" s="75"/>
      <c r="AK196" s="75"/>
      <c r="AL196" s="75"/>
      <c r="AM196" s="75"/>
      <c r="AN196" s="75"/>
      <c r="AO196" s="75"/>
    </row>
    <row r="197" spans="1:41" x14ac:dyDescent="0.25">
      <c r="A197" s="60" t="str">
        <f>IF(ISBLANK('Master List'!A381),"",'Master List'!A381)</f>
        <v>Union Pacific Resources</v>
      </c>
      <c r="B197" s="60" t="str">
        <f>IF(ISBLANK('Master List'!C381),"",'Master List'!C381)</f>
        <v>Execute ID</v>
      </c>
      <c r="C197" s="60" t="str">
        <f>IF(ISBLANK('Master List'!H381),"",'Master List'!H381)</f>
        <v/>
      </c>
      <c r="D197" s="154" t="str">
        <f>IF(ISBLANK('Master List'!B381),"",'Master List'!B381)</f>
        <v>Everyone Else</v>
      </c>
      <c r="E197" s="60" t="str">
        <f>IF(ISBLANK('Master List'!G381),"",'Master List'!G381)</f>
        <v/>
      </c>
      <c r="F197" s="60" t="str">
        <f>IF(ISBLANK('Master List'!V381),"",'Master List'!V381)</f>
        <v/>
      </c>
      <c r="G197" s="60" t="str">
        <f>IF(ISBLANK('Master List'!D381),"",'Master List'!D381)</f>
        <v/>
      </c>
      <c r="H197" s="60" t="str">
        <f>IF(ISBLANK('Master List'!W381),"",'Master List'!W381)</f>
        <v/>
      </c>
      <c r="I197" s="60" t="str">
        <f>IF(ISBLANK('Master List'!E381),"",'Master List'!E381)</f>
        <v>TB</v>
      </c>
      <c r="J197" s="60" t="str">
        <f>IF(ISBLANK('Master List'!K381),"",'Master List'!K381)</f>
        <v>NO</v>
      </c>
      <c r="K197" s="60" t="str">
        <f>IF(ISBLANK('Master List'!L381),"",'Master List'!L381)</f>
        <v>Execute ID</v>
      </c>
      <c r="L197" s="60" t="str">
        <f>IF(ISBLANK('Master List'!M381),"",'Master List'!M381)</f>
        <v/>
      </c>
      <c r="M197" s="60" t="str">
        <f>IF(ISBLANK('Master List'!N381),"",'Master List'!N381)</f>
        <v/>
      </c>
      <c r="N197" s="60" t="str">
        <f>IF(ISBLANK('Master List'!O381),"",'Master List'!O381)</f>
        <v/>
      </c>
      <c r="O197" s="60" t="str">
        <f>IF(ISBLANK('Master List'!P381),"",'Master List'!P381)</f>
        <v/>
      </c>
      <c r="P197" s="60" t="str">
        <f>IF(ISBLANK('Master List'!J381),"",'Master List'!J381)</f>
        <v/>
      </c>
      <c r="Q197" s="60" t="str">
        <f>IF(ISBLANK('Master List'!F381),"",'Master List'!F381)</f>
        <v/>
      </c>
      <c r="R197" s="60" t="str">
        <f>IF(ISBLANK('Master List'!X381),"",'Master List'!X381)</f>
        <v/>
      </c>
      <c r="S197" s="60" t="str">
        <f>IF(ISBLANK('Master List'!Y381),"",'Master List'!Y381)</f>
        <v/>
      </c>
      <c r="T197" s="60" t="str">
        <f>IF(ISBLANK('Master List'!Z381),"",'Master List'!Z381)</f>
        <v/>
      </c>
      <c r="U197" s="60" t="str">
        <f>IF(ISBLANK('Master List'!AA381),"",'Master List'!AA381)</f>
        <v/>
      </c>
      <c r="V197" s="60" t="str">
        <f>IF(ISBLANK('Master List'!AB381),"",'Master List'!AB381)</f>
        <v/>
      </c>
      <c r="W197" s="60" t="str">
        <f>IF(ISBLANK('Master List'!AC381),"",'Master List'!AC381)</f>
        <v/>
      </c>
      <c r="X197" s="60" t="str">
        <f>IF(ISBLANK('Master List'!AD381),"",'Master List'!AD381)</f>
        <v/>
      </c>
      <c r="Y197" s="60" t="str">
        <f>IF(ISBLANK('Master List'!AE381),"",'Master List'!AE381)</f>
        <v/>
      </c>
      <c r="Z197" s="60" t="str">
        <f>IF(ISBLANK('Master List'!AF381),"",'Master List'!AF381)</f>
        <v/>
      </c>
      <c r="AA197" s="60" t="str">
        <f>IF(ISBLANK('Master List'!Q381),"",'Master List'!Q381)</f>
        <v>Doug Brown</v>
      </c>
      <c r="AB197" s="60" t="str">
        <f>IF(ISBLANK('Master List'!R381),"",'Master List'!R381)</f>
        <v>817-255-5659</v>
      </c>
      <c r="AC197" s="60" t="str">
        <f>IF(ISBLANK('Master List'!S381),"",'Master List'!S381)</f>
        <v>817-870-1076</v>
      </c>
      <c r="AD197" s="60" t="str">
        <f>IF(ISBLANK('Master List'!T381),"",'Master List'!T381)</f>
        <v/>
      </c>
      <c r="AE197" s="60" t="str">
        <f>IF(ISBLANK('Master List'!U381),"",'Master List'!U381)</f>
        <v>PO Box 7, Fort Worth TX 76101</v>
      </c>
      <c r="AF197" s="60" t="str">
        <f>IF(ISBLANK('Master List'!I381),"",'Master List'!I381)</f>
        <v>Execute ID sent 1/17/00</v>
      </c>
      <c r="AG197" s="75"/>
      <c r="AH197" s="75"/>
      <c r="AI197" s="75"/>
      <c r="AJ197" s="75"/>
      <c r="AK197" s="75"/>
      <c r="AL197" s="75"/>
      <c r="AM197" s="75"/>
      <c r="AN197" s="75"/>
      <c r="AO197" s="75"/>
    </row>
    <row r="198" spans="1:41" ht="66" x14ac:dyDescent="0.25">
      <c r="A198" s="60" t="str">
        <f>IF(ISBLANK('Master List'!A382),"",'Master List'!A382)</f>
        <v>Uniroyal Corp</v>
      </c>
      <c r="B198" s="60" t="str">
        <f>IF(ISBLANK('Master List'!C382),"",'Master List'!C382)</f>
        <v>Waiting on CP</v>
      </c>
      <c r="C198" s="60" t="str">
        <f>IF(ISBLANK('Master List'!H382),"",'Master List'!H382)</f>
        <v>EOL-Called twice</v>
      </c>
      <c r="D198" s="154" t="str">
        <f>IF(ISBLANK('Master List'!B382),"",'Master List'!B382)</f>
        <v>Top 200</v>
      </c>
      <c r="E198" s="60" t="str">
        <f>IF(ISBLANK('Master List'!G382),"",'Master List'!G382)</f>
        <v>EOL</v>
      </c>
      <c r="F198" s="60" t="str">
        <f>IF(ISBLANK('Master List'!V382),"",'Master List'!V382)</f>
        <v/>
      </c>
      <c r="G198" s="60">
        <f>IF(ISBLANK('Master List'!D382),"",'Master List'!D382)</f>
        <v>36790</v>
      </c>
      <c r="H198" s="60">
        <f>IF(ISBLANK('Master List'!W382),"",'Master List'!W382)</f>
        <v>12.875999999999999</v>
      </c>
      <c r="I198" s="60" t="str">
        <f>IF(ISBLANK('Master List'!E382),"",'Master List'!E382)</f>
        <v>TB</v>
      </c>
      <c r="J198" s="60" t="str">
        <f>IF(ISBLANK('Master List'!K382),"",'Master List'!K382)</f>
        <v/>
      </c>
      <c r="K198" s="60" t="str">
        <f>IF(ISBLANK('Master List'!L382),"",'Master List'!L382)</f>
        <v>Application sent 7/20</v>
      </c>
      <c r="L198" s="60" t="str">
        <f>IF(ISBLANK('Master List'!M382),"",'Master List'!M382)</f>
        <v/>
      </c>
      <c r="M198" s="60" t="str">
        <f>IF(ISBLANK('Master List'!N382),"",'Master List'!N382)</f>
        <v/>
      </c>
      <c r="N198" s="60" t="str">
        <f>IF(ISBLANK('Master List'!O382),"",'Master List'!O382)</f>
        <v>UNIROYALCHECO</v>
      </c>
      <c r="O198" s="60" t="str">
        <f>IF(ISBLANK('Master List'!P382),"",'Master List'!P382)</f>
        <v/>
      </c>
      <c r="P198" s="60" t="str">
        <f>IF(ISBLANK('Master List'!J382),"",'Master List'!J382)</f>
        <v>NO TRADES</v>
      </c>
      <c r="Q198" s="60" t="str">
        <f>IF(ISBLANK('Master List'!F382),"",'Master List'!F382)</f>
        <v>Bryan Hull</v>
      </c>
      <c r="R198" s="60" t="str">
        <f>IF(ISBLANK('Master List'!X382),"",'Master List'!X382)</f>
        <v/>
      </c>
      <c r="S198" s="60" t="str">
        <f>IF(ISBLANK('Master List'!Y382),"",'Master List'!Y382)</f>
        <v/>
      </c>
      <c r="T198" s="60" t="str">
        <f>IF(ISBLANK('Master List'!Z382),"",'Master List'!Z382)</f>
        <v/>
      </c>
      <c r="U198" s="60" t="str">
        <f>IF(ISBLANK('Master List'!AA382),"",'Master List'!AA382)</f>
        <v/>
      </c>
      <c r="V198" s="60" t="str">
        <f>IF(ISBLANK('Master List'!AB382),"",'Master List'!AB382)</f>
        <v/>
      </c>
      <c r="W198" s="60" t="str">
        <f>IF(ISBLANK('Master List'!AC382),"",'Master List'!AC382)</f>
        <v/>
      </c>
      <c r="X198" s="60" t="str">
        <f>IF(ISBLANK('Master List'!AD382),"",'Master List'!AD382)</f>
        <v>N</v>
      </c>
      <c r="Y198" s="60" t="str">
        <f>IF(ISBLANK('Master List'!AE382),"",'Master List'!AE382)</f>
        <v/>
      </c>
      <c r="Z198" s="60" t="str">
        <f>IF(ISBLANK('Master List'!AF382),"",'Master List'!AF382)</f>
        <v/>
      </c>
      <c r="AA198" s="60" t="str">
        <f>IF(ISBLANK('Master List'!Q382),"",'Master List'!Q382)</f>
        <v>Dave Linton</v>
      </c>
      <c r="AB198" s="60" t="str">
        <f>IF(ISBLANK('Master List'!R382),"",'Master List'!R382)</f>
        <v>864-458-4671</v>
      </c>
      <c r="AC198" s="60" t="str">
        <f>IF(ISBLANK('Master List'!S382),"",'Master List'!S382)</f>
        <v/>
      </c>
      <c r="AD198" s="60" t="str">
        <f>IF(ISBLANK('Master List'!T382),"",'Master List'!T382)</f>
        <v>Dave.Linton@US.Michelin.com</v>
      </c>
      <c r="AE198" s="60" t="str">
        <f>IF(ISBLANK('Master List'!U382),"",'Master List'!U382)</f>
        <v/>
      </c>
      <c r="AF198" s="60" t="str">
        <f>IF(ISBLANK('Master List'!I382),"",'Master List'!I382)</f>
        <v xml:space="preserve">Apparently Michelin HATES Enron for something Enron did summer of 1999.  Dave wouldn't tell me what happened, said "didn't want to get into it".  Did say he would be interested in EOL but would probably never transact.  I recommend we give him access but should not call him about transacting.  Didn't seemed to thrilled to get call from Enron.-Left VM-Talked to him-not interested, blew me off </v>
      </c>
      <c r="AG198" s="75"/>
      <c r="AH198" s="75"/>
      <c r="AI198" s="75"/>
      <c r="AJ198" s="75"/>
      <c r="AK198" s="75"/>
      <c r="AL198" s="75"/>
      <c r="AM198" s="75"/>
      <c r="AN198" s="75"/>
      <c r="AO198" s="75"/>
    </row>
    <row r="199" spans="1:41" ht="39.6" x14ac:dyDescent="0.25">
      <c r="A199" s="60" t="str">
        <f>IF(ISBLANK('Master List'!A383),"",'Master List'!A383)</f>
        <v>United States Gypsum Company</v>
      </c>
      <c r="B199" s="60" t="str">
        <f>IF(ISBLANK('Master List'!C383),"",'Master List'!C383)</f>
        <v>Execute ID</v>
      </c>
      <c r="C199" s="60" t="str">
        <f>IF(ISBLANK('Master List'!H383),"",'Master List'!H383)</f>
        <v>MM--CAB to follow up</v>
      </c>
      <c r="D199" s="154" t="str">
        <f>IF(ISBLANK('Master List'!B383),"",'Master List'!B383)</f>
        <v>Top 200</v>
      </c>
      <c r="E199" s="60" t="str">
        <f>IF(ISBLANK('Master List'!G383),"",'Master List'!G383)</f>
        <v>EOL</v>
      </c>
      <c r="F199" s="60" t="str">
        <f>IF(ISBLANK('Master List'!V383),"",'Master List'!V383)</f>
        <v/>
      </c>
      <c r="G199" s="60">
        <f>IF(ISBLANK('Master List'!D383),"",'Master List'!D383)</f>
        <v>36725</v>
      </c>
      <c r="H199" s="60">
        <f>IF(ISBLANK('Master List'!W383),"",'Master List'!W383)</f>
        <v>34.694000000000003</v>
      </c>
      <c r="I199" s="60" t="str">
        <f>IF(ISBLANK('Master List'!E383),"",'Master List'!E383)</f>
        <v>CAB</v>
      </c>
      <c r="J199" s="60" t="str">
        <f>IF(ISBLANK('Master List'!K383),"",'Master List'!K383)</f>
        <v/>
      </c>
      <c r="K199" s="60" t="str">
        <f>IF(ISBLANK('Master List'!L383),"",'Master List'!L383)</f>
        <v>Execute ID</v>
      </c>
      <c r="L199" s="60" t="str">
        <f>IF(ISBLANK('Master List'!M383),"",'Master List'!M383)</f>
        <v/>
      </c>
      <c r="M199" s="60" t="str">
        <f>IF(ISBLANK('Master List'!N383),"",'Master List'!N383)</f>
        <v/>
      </c>
      <c r="N199" s="60" t="str">
        <f>IF(ISBLANK('Master List'!O383),"",'Master List'!O383)</f>
        <v>UNITEDSTAGYPCOM</v>
      </c>
      <c r="O199" s="60" t="str">
        <f>IF(ISBLANK('Master List'!P383),"",'Master List'!P383)</f>
        <v/>
      </c>
      <c r="P199" s="60" t="str">
        <f>IF(ISBLANK('Master List'!J383),"",'Master List'!J383)</f>
        <v/>
      </c>
      <c r="Q199" s="60" t="str">
        <f>IF(ISBLANK('Master List'!F383),"",'Master List'!F383)</f>
        <v/>
      </c>
      <c r="R199" s="60" t="str">
        <f>IF(ISBLANK('Master List'!X383),"",'Master List'!X383)</f>
        <v>NONE</v>
      </c>
      <c r="S199" s="60" t="str">
        <f>IF(ISBLANK('Master List'!Y383),"",'Master List'!Y383)</f>
        <v/>
      </c>
      <c r="T199" s="60">
        <f>IF(ISBLANK('Master List'!Z383),"",'Master List'!Z383)</f>
        <v>35422</v>
      </c>
      <c r="U199" s="60" t="str">
        <f>IF(ISBLANK('Master List'!AA383),"",'Master List'!AA383)</f>
        <v>Flex Price, E90215.2,  7,500MMBtu/month, Jan97</v>
      </c>
      <c r="V199" s="60" t="str">
        <f>IF(ISBLANK('Master List'!AB383),"",'Master List'!AB383)</f>
        <v/>
      </c>
      <c r="W199" s="60" t="str">
        <f>IF(ISBLANK('Master List'!AC383),"",'Master List'!AC383)</f>
        <v/>
      </c>
      <c r="X199" s="60" t="str">
        <f>IF(ISBLANK('Master List'!AD383),"",'Master List'!AD383)</f>
        <v>P</v>
      </c>
      <c r="Y199" s="60" t="str">
        <f>IF(ISBLANK('Master List'!AE383),"",'Master List'!AE383)</f>
        <v>ECT FORM</v>
      </c>
      <c r="Z199" s="60" t="str">
        <f>IF(ISBLANK('Master List'!AF383),"",'Master List'!AF383)</f>
        <v>DARFT SENT ON 3/14/96. CRAIG BRESLAU, CYNTHIA SCHNEIDER, BRENT HENDRY, LISA WHEELER.</v>
      </c>
      <c r="AA199" s="60" t="str">
        <f>IF(ISBLANK('Master List'!Q383),"",'Master List'!Q383)</f>
        <v>Nadin, Bob; EOL contact--Christine Slaman</v>
      </c>
      <c r="AB199" s="60" t="str">
        <f>IF(ISBLANK('Master List'!R383),"",'Master List'!R383)</f>
        <v>203-794-2000</v>
      </c>
      <c r="AC199" s="60" t="str">
        <f>IF(ISBLANK('Master List'!S383),"",'Master List'!S383)</f>
        <v/>
      </c>
      <c r="AD199" s="60" t="str">
        <f>IF(ISBLANK('Master List'!T383),"",'Master List'!T383)</f>
        <v/>
      </c>
      <c r="AE199" s="60" t="str">
        <f>IF(ISBLANK('Master List'!U383),"",'Master List'!U383)</f>
        <v/>
      </c>
      <c r="AF199" s="60" t="str">
        <f>IF(ISBLANK('Master List'!I383),"",'Master List'!I383)</f>
        <v xml:space="preserve">3/2/00 Execute ID Mailed.  Rob Cooper (pcg07626) verified CS 3/2/00.  Credit approved 2/25/00.  </v>
      </c>
      <c r="AG199" s="75"/>
      <c r="AH199" s="75"/>
      <c r="AI199" s="75"/>
      <c r="AJ199" s="75"/>
      <c r="AK199" s="75"/>
      <c r="AL199" s="75"/>
      <c r="AM199" s="75"/>
      <c r="AN199" s="75"/>
      <c r="AO199" s="75"/>
    </row>
    <row r="200" spans="1:41" ht="39.6" x14ac:dyDescent="0.25">
      <c r="A200" s="60" t="str">
        <f>IF(ISBLANK('Master List'!A384),"",'Master List'!A384)</f>
        <v>United Technologies Corp.</v>
      </c>
      <c r="B200" s="60" t="str">
        <f>IF(ISBLANK('Master List'!C384),"",'Master List'!C384)</f>
        <v>Waiting on CP</v>
      </c>
      <c r="C200" s="60" t="str">
        <f>IF(ISBLANK('Master List'!H384),"",'Master List'!H384)</f>
        <v>Called three times</v>
      </c>
      <c r="D200" s="154" t="str">
        <f>IF(ISBLANK('Master List'!B384),"",'Master List'!B384)</f>
        <v>Top 200</v>
      </c>
      <c r="E200" s="60" t="str">
        <f>IF(ISBLANK('Master List'!G384),"",'Master List'!G384)</f>
        <v>EOL</v>
      </c>
      <c r="F200" s="60" t="str">
        <f>IF(ISBLANK('Master List'!V384),"",'Master List'!V384)</f>
        <v/>
      </c>
      <c r="G200" s="60">
        <f>IF(ISBLANK('Master List'!D384),"",'Master List'!D384)</f>
        <v>36790</v>
      </c>
      <c r="H200" s="60">
        <f>IF(ISBLANK('Master List'!W384),"",'Master List'!W384)</f>
        <v>9.5890000000000004</v>
      </c>
      <c r="I200" s="60" t="str">
        <f>IF(ISBLANK('Master List'!E384),"",'Master List'!E384)</f>
        <v>TB</v>
      </c>
      <c r="J200" s="60" t="str">
        <f>IF(ISBLANK('Master List'!K384),"",'Master List'!K384)</f>
        <v/>
      </c>
      <c r="K200" s="60" t="str">
        <f>IF(ISBLANK('Master List'!L384),"",'Master List'!L384)</f>
        <v>Application sent 7/10</v>
      </c>
      <c r="L200" s="60" t="str">
        <f>IF(ISBLANK('Master List'!M384),"",'Master List'!M384)</f>
        <v/>
      </c>
      <c r="M200" s="60" t="str">
        <f>IF(ISBLANK('Master List'!N384),"",'Master List'!N384)</f>
        <v/>
      </c>
      <c r="N200" s="60" t="str">
        <f>IF(ISBLANK('Master List'!O384),"",'Master List'!O384)</f>
        <v>UNITEDTECCOR</v>
      </c>
      <c r="O200" s="60" t="str">
        <f>IF(ISBLANK('Master List'!P384),"",'Master List'!P384)</f>
        <v/>
      </c>
      <c r="P200" s="60" t="str">
        <f>IF(ISBLANK('Master List'!J384),"",'Master List'!J384)</f>
        <v/>
      </c>
      <c r="Q200" s="60" t="str">
        <f>IF(ISBLANK('Master List'!F384),"",'Master List'!F384)</f>
        <v>Bryan Hull</v>
      </c>
      <c r="R200" s="60" t="str">
        <f>IF(ISBLANK('Master List'!X384),"",'Master List'!X384)</f>
        <v>NONE</v>
      </c>
      <c r="S200" s="60" t="str">
        <f>IF(ISBLANK('Master List'!Y384),"",'Master List'!Y384)</f>
        <v/>
      </c>
      <c r="T200" s="60">
        <f>IF(ISBLANK('Master List'!Z384),"",'Master List'!Z384)</f>
        <v>36697</v>
      </c>
      <c r="U200" s="60" t="str">
        <f>IF(ISBLANK('Master List'!AA384),"",'Master List'!AA384)</f>
        <v>Forward, NN7723.1,  1,255MMBtu/day, July00-May01</v>
      </c>
      <c r="V200" s="60" t="str">
        <f>IF(ISBLANK('Master List'!AB384),"",'Master List'!AB384)</f>
        <v/>
      </c>
      <c r="W200" s="60" t="str">
        <f>IF(ISBLANK('Master List'!AC384),"",'Master List'!AC384)</f>
        <v/>
      </c>
      <c r="X200" s="60" t="str">
        <f>IF(ISBLANK('Master List'!AD384),"",'Master List'!AD384)</f>
        <v>N</v>
      </c>
      <c r="Y200" s="60" t="str">
        <f>IF(ISBLANK('Master List'!AE384),"",'Master List'!AE384)</f>
        <v/>
      </c>
      <c r="Z200" s="60" t="str">
        <f>IF(ISBLANK('Master List'!AF384),"",'Master List'!AF384)</f>
        <v/>
      </c>
      <c r="AA200" s="60" t="str">
        <f>IF(ISBLANK('Master List'!Q384),"",'Master List'!Q384)</f>
        <v>Mauric Ghattas</v>
      </c>
      <c r="AB200" s="60" t="str">
        <f>IF(ISBLANK('Master List'!R384),"",'Master List'!R384)</f>
        <v>860-678-4591</v>
      </c>
      <c r="AC200" s="60" t="str">
        <f>IF(ISBLANK('Master List'!S384),"",'Master List'!S384)</f>
        <v/>
      </c>
      <c r="AD200" s="60" t="str">
        <f>IF(ISBLANK('Master List'!T384),"",'Master List'!T384)</f>
        <v>ghattama@corphq.utc.com</v>
      </c>
      <c r="AE200" s="60" t="str">
        <f>IF(ISBLANK('Master List'!U384),"",'Master List'!U384)</f>
        <v>4 Farm Spring, Farmington, CT  06032</v>
      </c>
      <c r="AF200" s="60" t="str">
        <f>IF(ISBLANK('Master List'!I384),"",'Master List'!I384)</f>
        <v>Called 7/14 to follow up.  Left two messages-talked to Maurice-said he was looking for an rfq-I got a call from Freemarkes looking for an rfq-sent them to Troy Black</v>
      </c>
      <c r="AG200" s="75"/>
      <c r="AH200" s="75"/>
      <c r="AI200" s="75"/>
      <c r="AJ200" s="75"/>
      <c r="AK200" s="75"/>
      <c r="AL200" s="75"/>
      <c r="AM200" s="75"/>
      <c r="AN200" s="75"/>
      <c r="AO200" s="75"/>
    </row>
    <row r="201" spans="1:41" x14ac:dyDescent="0.25">
      <c r="A201" s="60" t="str">
        <f>IF(ISBLANK('Master List'!A387),"",'Master List'!A387)</f>
        <v>UPS</v>
      </c>
      <c r="B201" s="60" t="str">
        <f>IF(ISBLANK('Master List'!C387),"",'Master List'!C387)</f>
        <v/>
      </c>
      <c r="C201" s="60" t="str">
        <f>IF(ISBLANK('Master List'!H387),"",'Master List'!H387)</f>
        <v/>
      </c>
      <c r="D201" s="154" t="str">
        <f>IF(ISBLANK('Master List'!B387),"",'Master List'!B387)</f>
        <v>Everyone Else</v>
      </c>
      <c r="E201" s="60" t="str">
        <f>IF(ISBLANK('Master List'!G387),"",'Master List'!G387)</f>
        <v>EOL</v>
      </c>
      <c r="F201" s="60" t="str">
        <f>IF(ISBLANK('Master List'!V387),"",'Master List'!V387)</f>
        <v/>
      </c>
      <c r="G201" s="60" t="str">
        <f>IF(ISBLANK('Master List'!D387),"",'Master List'!D387)</f>
        <v/>
      </c>
      <c r="H201" s="60" t="str">
        <f>IF(ISBLANK('Master List'!W387),"",'Master List'!W387)</f>
        <v/>
      </c>
      <c r="I201" s="60" t="str">
        <f>IF(ISBLANK('Master List'!E387),"",'Master List'!E387)</f>
        <v>SW</v>
      </c>
      <c r="J201" s="60" t="str">
        <f>IF(ISBLANK('Master List'!K387),"",'Master List'!K387)</f>
        <v>NO</v>
      </c>
      <c r="K201" s="60" t="str">
        <f>IF(ISBLANK('Master List'!L387),"",'Master List'!L387)</f>
        <v>Execute ID</v>
      </c>
      <c r="L201" s="60" t="str">
        <f>IF(ISBLANK('Master List'!M387),"",'Master List'!M387)</f>
        <v/>
      </c>
      <c r="M201" s="60" t="str">
        <f>IF(ISBLANK('Master List'!N387),"",'Master List'!N387)</f>
        <v/>
      </c>
      <c r="N201" s="60" t="str">
        <f>IF(ISBLANK('Master List'!O387),"",'Master List'!O387)</f>
        <v/>
      </c>
      <c r="O201" s="60" t="str">
        <f>IF(ISBLANK('Master List'!P387),"",'Master List'!P387)</f>
        <v/>
      </c>
      <c r="P201" s="60" t="str">
        <f>IF(ISBLANK('Master List'!J387),"",'Master List'!J387)</f>
        <v/>
      </c>
      <c r="Q201" s="60" t="str">
        <f>IF(ISBLANK('Master List'!F387),"",'Master List'!F387)</f>
        <v>Bryan Hull</v>
      </c>
      <c r="R201" s="60" t="str">
        <f>IF(ISBLANK('Master List'!X387),"",'Master List'!X387)</f>
        <v/>
      </c>
      <c r="S201" s="60" t="str">
        <f>IF(ISBLANK('Master List'!Y387),"",'Master List'!Y387)</f>
        <v/>
      </c>
      <c r="T201" s="60" t="str">
        <f>IF(ISBLANK('Master List'!Z387),"",'Master List'!Z387)</f>
        <v/>
      </c>
      <c r="U201" s="60" t="str">
        <f>IF(ISBLANK('Master List'!AA387),"",'Master List'!AA387)</f>
        <v/>
      </c>
      <c r="V201" s="60" t="str">
        <f>IF(ISBLANK('Master List'!AB387),"",'Master List'!AB387)</f>
        <v/>
      </c>
      <c r="W201" s="60" t="str">
        <f>IF(ISBLANK('Master List'!AC387),"",'Master List'!AC387)</f>
        <v/>
      </c>
      <c r="X201" s="60" t="str">
        <f>IF(ISBLANK('Master List'!AD387),"",'Master List'!AD387)</f>
        <v/>
      </c>
      <c r="Y201" s="60" t="str">
        <f>IF(ISBLANK('Master List'!AE387),"",'Master List'!AE387)</f>
        <v/>
      </c>
      <c r="Z201" s="60" t="str">
        <f>IF(ISBLANK('Master List'!AF387),"",'Master List'!AF387)</f>
        <v/>
      </c>
      <c r="AA201" s="60" t="str">
        <f>IF(ISBLANK('Master List'!Q387),"",'Master List'!Q387)</f>
        <v/>
      </c>
      <c r="AB201" s="60" t="str">
        <f>IF(ISBLANK('Master List'!R387),"",'Master List'!R387)</f>
        <v/>
      </c>
      <c r="AC201" s="60" t="str">
        <f>IF(ISBLANK('Master List'!S387),"",'Master List'!S387)</f>
        <v/>
      </c>
      <c r="AD201" s="60" t="str">
        <f>IF(ISBLANK('Master List'!T387),"",'Master List'!T387)</f>
        <v/>
      </c>
      <c r="AE201" s="60" t="str">
        <f>IF(ISBLANK('Master List'!U387),"",'Master List'!U387)</f>
        <v/>
      </c>
      <c r="AF201" s="60" t="str">
        <f>IF(ISBLANK('Master List'!I387),"",'Master List'!I387)</f>
        <v/>
      </c>
      <c r="AG201" s="75"/>
      <c r="AH201" s="75"/>
      <c r="AI201" s="75"/>
      <c r="AJ201" s="75"/>
      <c r="AK201" s="75"/>
      <c r="AL201" s="75"/>
      <c r="AM201" s="75"/>
      <c r="AN201" s="75"/>
      <c r="AO201" s="75"/>
    </row>
    <row r="202" spans="1:41" x14ac:dyDescent="0.25">
      <c r="A202" s="60" t="str">
        <f>IF(ISBLANK('Master List'!A388),"",'Master List'!A388)</f>
        <v>US Borax (Now defunct DBA Rio Tinto)</v>
      </c>
      <c r="B202" s="60" t="str">
        <f>IF(ISBLANK('Master List'!C388),"",'Master List'!C388)</f>
        <v>Dead</v>
      </c>
      <c r="C202" s="60" t="str">
        <f>IF(ISBLANK('Master List'!H388),"",'Master List'!H388)</f>
        <v>merger/ takeover victim</v>
      </c>
      <c r="D202" s="154" t="str">
        <f>IF(ISBLANK('Master List'!B388),"",'Master List'!B388)</f>
        <v>Top 200</v>
      </c>
      <c r="E202" s="60" t="str">
        <f>IF(ISBLANK('Master List'!G388),"",'Master List'!G388)</f>
        <v>NA</v>
      </c>
      <c r="F202" s="60" t="str">
        <f>IF(ISBLANK('Master List'!V388),"",'Master List'!V388)</f>
        <v/>
      </c>
      <c r="G202" s="60">
        <f>IF(ISBLANK('Master List'!D388),"",'Master List'!D388)</f>
        <v>36724</v>
      </c>
      <c r="H202" s="60">
        <f>IF(ISBLANK('Master List'!W388),"",'Master List'!W388)</f>
        <v>15.16</v>
      </c>
      <c r="I202" s="60" t="str">
        <f>IF(ISBLANK('Master List'!E388),"",'Master List'!E388)</f>
        <v>JS</v>
      </c>
      <c r="J202" s="60" t="str">
        <f>IF(ISBLANK('Master List'!K388),"",'Master List'!K388)</f>
        <v/>
      </c>
      <c r="K202" s="60" t="str">
        <f>IF(ISBLANK('Master List'!L388),"",'Master List'!L388)</f>
        <v>NO</v>
      </c>
      <c r="L202" s="60" t="str">
        <f>IF(ISBLANK('Master List'!M388),"",'Master List'!M388)</f>
        <v/>
      </c>
      <c r="M202" s="60" t="str">
        <f>IF(ISBLANK('Master List'!N388),"",'Master List'!N388)</f>
        <v/>
      </c>
      <c r="N202" s="60" t="str">
        <f>IF(ISBLANK('Master List'!O388),"",'Master List'!O388)</f>
        <v>USBOR</v>
      </c>
      <c r="O202" s="60" t="str">
        <f>IF(ISBLANK('Master List'!P388),"",'Master List'!P388)</f>
        <v/>
      </c>
      <c r="P202" s="60" t="str">
        <f>IF(ISBLANK('Master List'!J388),"",'Master List'!J388)</f>
        <v>NO TRADES</v>
      </c>
      <c r="Q202" s="60" t="str">
        <f>IF(ISBLANK('Master List'!F388),"",'Master List'!F388)</f>
        <v>Bryan Hull</v>
      </c>
      <c r="R202" s="60" t="str">
        <f>IF(ISBLANK('Master List'!X388),"",'Master List'!X388)</f>
        <v/>
      </c>
      <c r="S202" s="60" t="str">
        <f>IF(ISBLANK('Master List'!Y388),"",'Master List'!Y388)</f>
        <v/>
      </c>
      <c r="T202" s="60" t="str">
        <f>IF(ISBLANK('Master List'!Z388),"",'Master List'!Z388)</f>
        <v/>
      </c>
      <c r="U202" s="60" t="str">
        <f>IF(ISBLANK('Master List'!AA388),"",'Master List'!AA388)</f>
        <v/>
      </c>
      <c r="V202" s="60" t="str">
        <f>IF(ISBLANK('Master List'!AB388),"",'Master List'!AB388)</f>
        <v/>
      </c>
      <c r="W202" s="60" t="str">
        <f>IF(ISBLANK('Master List'!AC388),"",'Master List'!AC388)</f>
        <v/>
      </c>
      <c r="X202" s="60" t="str">
        <f>IF(ISBLANK('Master List'!AD388),"",'Master List'!AD388)</f>
        <v>N</v>
      </c>
      <c r="Y202" s="60" t="str">
        <f>IF(ISBLANK('Master List'!AE388),"",'Master List'!AE388)</f>
        <v/>
      </c>
      <c r="Z202" s="60" t="str">
        <f>IF(ISBLANK('Master List'!AF388),"",'Master List'!AF388)</f>
        <v/>
      </c>
      <c r="AA202" s="60" t="str">
        <f>IF(ISBLANK('Master List'!Q388),"",'Master List'!Q388)</f>
        <v/>
      </c>
      <c r="AB202" s="60" t="str">
        <f>IF(ISBLANK('Master List'!R388),"",'Master List'!R388)</f>
        <v/>
      </c>
      <c r="AC202" s="60" t="str">
        <f>IF(ISBLANK('Master List'!S388),"",'Master List'!S388)</f>
        <v/>
      </c>
      <c r="AD202" s="60" t="str">
        <f>IF(ISBLANK('Master List'!T388),"",'Master List'!T388)</f>
        <v/>
      </c>
      <c r="AE202" s="60" t="str">
        <f>IF(ISBLANK('Master List'!U388),"",'Master List'!U388)</f>
        <v/>
      </c>
      <c r="AF202" s="60" t="str">
        <f>IF(ISBLANK('Master List'!I388),"",'Master List'!I388)</f>
        <v/>
      </c>
      <c r="AG202" s="75"/>
      <c r="AH202" s="75"/>
      <c r="AI202" s="75"/>
      <c r="AJ202" s="75"/>
      <c r="AK202" s="75"/>
      <c r="AL202" s="75"/>
      <c r="AM202" s="75"/>
      <c r="AN202" s="75"/>
      <c r="AO202" s="75"/>
    </row>
    <row r="203" spans="1:41" ht="26.4" x14ac:dyDescent="0.25">
      <c r="A203" s="60" t="str">
        <f>IF(ISBLANK('Master List'!A389),"",'Master List'!A389)</f>
        <v>US Paper Mills Corp.</v>
      </c>
      <c r="B203" s="60" t="str">
        <f>IF(ISBLANK('Master List'!C389),"",'Master List'!C389)</f>
        <v>clickpaper.com</v>
      </c>
      <c r="C203" s="60" t="str">
        <f>IF(ISBLANK('Master List'!H389),"",'Master List'!H389)</f>
        <v>On the DO NOT CALL LIST because of clickpaper.com</v>
      </c>
      <c r="D203" s="154" t="str">
        <f>IF(ISBLANK('Master List'!B389),"",'Master List'!B389)</f>
        <v>Top 200</v>
      </c>
      <c r="E203" s="60" t="str">
        <f>IF(ISBLANK('Master List'!G389),"",'Master List'!G389)</f>
        <v>NA</v>
      </c>
      <c r="F203" s="60" t="str">
        <f>IF(ISBLANK('Master List'!V389),"",'Master List'!V389)</f>
        <v>**</v>
      </c>
      <c r="G203" s="60">
        <f>IF(ISBLANK('Master List'!D389),"",'Master List'!D389)</f>
        <v>36719</v>
      </c>
      <c r="H203" s="60">
        <f>IF(ISBLANK('Master List'!W389),"",'Master List'!W389)</f>
        <v>19.562000000000001</v>
      </c>
      <c r="I203" s="60" t="str">
        <f>IF(ISBLANK('Master List'!E389),"",'Master List'!E389)</f>
        <v>JF</v>
      </c>
      <c r="J203" s="60" t="str">
        <f>IF(ISBLANK('Master List'!K389),"",'Master List'!K389)</f>
        <v/>
      </c>
      <c r="K203" s="60" t="str">
        <f>IF(ISBLANK('Master List'!L389),"",'Master List'!L389)</f>
        <v>NO</v>
      </c>
      <c r="L203" s="60" t="str">
        <f>IF(ISBLANK('Master List'!M389),"",'Master List'!M389)</f>
        <v/>
      </c>
      <c r="M203" s="60" t="str">
        <f>IF(ISBLANK('Master List'!N389),"",'Master List'!N389)</f>
        <v/>
      </c>
      <c r="N203" s="60" t="str">
        <f>IF(ISBLANK('Master List'!O389),"",'Master List'!O389)</f>
        <v>NONE</v>
      </c>
      <c r="O203" s="60" t="str">
        <f>IF(ISBLANK('Master List'!P389),"",'Master List'!P389)</f>
        <v/>
      </c>
      <c r="P203" s="60" t="str">
        <f>IF(ISBLANK('Master List'!J389),"",'Master List'!J389)</f>
        <v>NO TRADES</v>
      </c>
      <c r="Q203" s="60" t="str">
        <f>IF(ISBLANK('Master List'!F389),"",'Master List'!F389)</f>
        <v/>
      </c>
      <c r="R203" s="60" t="str">
        <f>IF(ISBLANK('Master List'!X389),"",'Master List'!X389)</f>
        <v/>
      </c>
      <c r="S203" s="60" t="str">
        <f>IF(ISBLANK('Master List'!Y389),"",'Master List'!Y389)</f>
        <v/>
      </c>
      <c r="T203" s="60" t="str">
        <f>IF(ISBLANK('Master List'!Z389),"",'Master List'!Z389)</f>
        <v/>
      </c>
      <c r="U203" s="60" t="str">
        <f>IF(ISBLANK('Master List'!AA389),"",'Master List'!AA389)</f>
        <v/>
      </c>
      <c r="V203" s="60" t="str">
        <f>IF(ISBLANK('Master List'!AB389),"",'Master List'!AB389)</f>
        <v/>
      </c>
      <c r="W203" s="60" t="str">
        <f>IF(ISBLANK('Master List'!AC389),"",'Master List'!AC389)</f>
        <v/>
      </c>
      <c r="X203" s="60" t="str">
        <f>IF(ISBLANK('Master List'!AD389),"",'Master List'!AD389)</f>
        <v>N</v>
      </c>
      <c r="Y203" s="60" t="str">
        <f>IF(ISBLANK('Master List'!AE389),"",'Master List'!AE389)</f>
        <v/>
      </c>
      <c r="Z203" s="60" t="str">
        <f>IF(ISBLANK('Master List'!AF389),"",'Master List'!AF389)</f>
        <v/>
      </c>
      <c r="AA203" s="60" t="str">
        <f>IF(ISBLANK('Master List'!Q389),"",'Master List'!Q389)</f>
        <v>Dean RE</v>
      </c>
      <c r="AB203" s="60" t="str">
        <f>IF(ISBLANK('Master List'!R389),"",'Master List'!R389)</f>
        <v>920-336-4229</v>
      </c>
      <c r="AC203" s="60" t="str">
        <f>IF(ISBLANK('Master List'!S389),"",'Master List'!S389)</f>
        <v/>
      </c>
      <c r="AD203" s="60" t="str">
        <f>IF(ISBLANK('Master List'!T389),"",'Master List'!T389)</f>
        <v/>
      </c>
      <c r="AE203" s="60" t="str">
        <f>IF(ISBLANK('Master List'!U389),"",'Master List'!U389)</f>
        <v>824 Fort Howard AV De Pere WI</v>
      </c>
      <c r="AF203" s="60" t="str">
        <f>IF(ISBLANK('Master List'!I389),"",'Master List'!I389)</f>
        <v/>
      </c>
      <c r="AG203" s="75"/>
      <c r="AH203" s="75"/>
      <c r="AI203" s="75"/>
      <c r="AJ203" s="75"/>
      <c r="AK203" s="75"/>
      <c r="AL203" s="75"/>
      <c r="AM203" s="75"/>
      <c r="AN203" s="75"/>
      <c r="AO203" s="75"/>
    </row>
    <row r="204" spans="1:41" x14ac:dyDescent="0.25">
      <c r="A204" s="60" t="str">
        <f>IF(ISBLANK('Master List'!A390),"",'Master List'!A390)</f>
        <v>USS Lorain Holding Co.</v>
      </c>
      <c r="B204" s="60" t="str">
        <f>IF(ISBLANK('Master List'!C390),"",'Master List'!C390)</f>
        <v>Dead</v>
      </c>
      <c r="C204" s="60" t="str">
        <f>IF(ISBLANK('Master List'!H390),"",'Master List'!H390)</f>
        <v>NO INFO ON THIS COUNTER</v>
      </c>
      <c r="D204" s="154" t="str">
        <f>IF(ISBLANK('Master List'!B390),"",'Master List'!B390)</f>
        <v>Top 200</v>
      </c>
      <c r="E204" s="60" t="str">
        <f>IF(ISBLANK('Master List'!G390),"",'Master List'!G390)</f>
        <v>NA</v>
      </c>
      <c r="F204" s="60" t="str">
        <f>IF(ISBLANK('Master List'!V390),"",'Master List'!V390)</f>
        <v>**</v>
      </c>
      <c r="G204" s="60">
        <f>IF(ISBLANK('Master List'!D390),"",'Master List'!D390)</f>
        <v>0</v>
      </c>
      <c r="H204" s="60">
        <f>IF(ISBLANK('Master List'!W390),"",'Master List'!W390)</f>
        <v>27.396999999999998</v>
      </c>
      <c r="I204" s="60" t="str">
        <f>IF(ISBLANK('Master List'!E390),"",'Master List'!E390)</f>
        <v>CA</v>
      </c>
      <c r="J204" s="60" t="str">
        <f>IF(ISBLANK('Master List'!K390),"",'Master List'!K390)</f>
        <v/>
      </c>
      <c r="K204" s="60" t="str">
        <f>IF(ISBLANK('Master List'!L390),"",'Master List'!L390)</f>
        <v>NO</v>
      </c>
      <c r="L204" s="60" t="str">
        <f>IF(ISBLANK('Master List'!M390),"",'Master List'!M390)</f>
        <v/>
      </c>
      <c r="M204" s="60" t="str">
        <f>IF(ISBLANK('Master List'!N390),"",'Master List'!N390)</f>
        <v/>
      </c>
      <c r="N204" s="60" t="str">
        <f>IF(ISBLANK('Master List'!O390),"",'Master List'!O390)</f>
        <v>NONE</v>
      </c>
      <c r="O204" s="60" t="str">
        <f>IF(ISBLANK('Master List'!P390),"",'Master List'!P390)</f>
        <v/>
      </c>
      <c r="P204" s="60" t="str">
        <f>IF(ISBLANK('Master List'!J390),"",'Master List'!J390)</f>
        <v>NO TRADES</v>
      </c>
      <c r="Q204" s="60" t="str">
        <f>IF(ISBLANK('Master List'!F390),"",'Master List'!F390)</f>
        <v/>
      </c>
      <c r="R204" s="60" t="str">
        <f>IF(ISBLANK('Master List'!X390),"",'Master List'!X390)</f>
        <v/>
      </c>
      <c r="S204" s="60" t="str">
        <f>IF(ISBLANK('Master List'!Y390),"",'Master List'!Y390)</f>
        <v/>
      </c>
      <c r="T204" s="60" t="str">
        <f>IF(ISBLANK('Master List'!Z390),"",'Master List'!Z390)</f>
        <v/>
      </c>
      <c r="U204" s="60" t="str">
        <f>IF(ISBLANK('Master List'!AA390),"",'Master List'!AA390)</f>
        <v/>
      </c>
      <c r="V204" s="60" t="str">
        <f>IF(ISBLANK('Master List'!AB390),"",'Master List'!AB390)</f>
        <v/>
      </c>
      <c r="W204" s="60" t="str">
        <f>IF(ISBLANK('Master List'!AC390),"",'Master List'!AC390)</f>
        <v/>
      </c>
      <c r="X204" s="60" t="str">
        <f>IF(ISBLANK('Master List'!AD390),"",'Master List'!AD390)</f>
        <v>N</v>
      </c>
      <c r="Y204" s="60" t="str">
        <f>IF(ISBLANK('Master List'!AE390),"",'Master List'!AE390)</f>
        <v/>
      </c>
      <c r="Z204" s="60" t="str">
        <f>IF(ISBLANK('Master List'!AF390),"",'Master List'!AF390)</f>
        <v/>
      </c>
      <c r="AA204" s="60" t="str">
        <f>IF(ISBLANK('Master List'!Q390),"",'Master List'!Q390)</f>
        <v/>
      </c>
      <c r="AB204" s="60" t="str">
        <f>IF(ISBLANK('Master List'!R390),"",'Master List'!R390)</f>
        <v/>
      </c>
      <c r="AC204" s="60" t="str">
        <f>IF(ISBLANK('Master List'!S390),"",'Master List'!S390)</f>
        <v/>
      </c>
      <c r="AD204" s="60" t="str">
        <f>IF(ISBLANK('Master List'!T390),"",'Master List'!T390)</f>
        <v/>
      </c>
      <c r="AE204" s="60" t="str">
        <f>IF(ISBLANK('Master List'!U390),"",'Master List'!U390)</f>
        <v/>
      </c>
      <c r="AF204" s="60" t="str">
        <f>IF(ISBLANK('Master List'!I390),"",'Master List'!I390)</f>
        <v/>
      </c>
      <c r="AG204" s="75"/>
      <c r="AH204" s="75"/>
      <c r="AI204" s="75"/>
      <c r="AJ204" s="75"/>
      <c r="AK204" s="75"/>
      <c r="AL204" s="75"/>
      <c r="AM204" s="75"/>
      <c r="AN204" s="75"/>
      <c r="AO204" s="75"/>
    </row>
    <row r="205" spans="1:41" ht="105.6" x14ac:dyDescent="0.25">
      <c r="A205" s="60" t="str">
        <f>IF(ISBLANK('Master List'!A391),"",'Master List'!A391)</f>
        <v>USX Corporation (US Steel)</v>
      </c>
      <c r="B205" s="60" t="str">
        <f>IF(ISBLANK('Master List'!C391),"",'Master List'!C391)</f>
        <v>Execute ID</v>
      </c>
      <c r="C205" s="60" t="str">
        <f>IF(ISBLANK('Master List'!H391),"",'Master List'!H391)</f>
        <v>9/19 will contact early October to go over system.</v>
      </c>
      <c r="D205" s="154" t="str">
        <f>IF(ISBLANK('Master List'!B391),"",'Master List'!B391)</f>
        <v>Top 200</v>
      </c>
      <c r="E205" s="60" t="str">
        <f>IF(ISBLANK('Master List'!G391),"",'Master List'!G391)</f>
        <v>EOL</v>
      </c>
      <c r="F205" s="60" t="str">
        <f>IF(ISBLANK('Master List'!V391),"",'Master List'!V391)</f>
        <v/>
      </c>
      <c r="G205" s="60">
        <f>IF(ISBLANK('Master List'!D391),"",'Master List'!D391)</f>
        <v>36776</v>
      </c>
      <c r="H205" s="60">
        <f>IF(ISBLANK('Master List'!W391),"",'Master List'!W391)</f>
        <v>121.16200000000001</v>
      </c>
      <c r="I205" s="60" t="str">
        <f>IF(ISBLANK('Master List'!E391),"",'Master List'!E391)</f>
        <v>CAB</v>
      </c>
      <c r="J205" s="60" t="str">
        <f>IF(ISBLANK('Master List'!K391),"",'Master List'!K391)</f>
        <v/>
      </c>
      <c r="K205" s="60" t="str">
        <f>IF(ISBLANK('Master List'!L391),"",'Master List'!L391)</f>
        <v>NO</v>
      </c>
      <c r="L205" s="60" t="str">
        <f>IF(ISBLANK('Master List'!M391),"",'Master List'!M391)</f>
        <v/>
      </c>
      <c r="M205" s="60" t="str">
        <f>IF(ISBLANK('Master List'!N391),"",'Master List'!N391)</f>
        <v/>
      </c>
      <c r="N205" s="60" t="str">
        <f>IF(ISBLANK('Master List'!O391),"",'Master List'!O391)</f>
        <v>US STEEL</v>
      </c>
      <c r="O205" s="60" t="str">
        <f>IF(ISBLANK('Master List'!P391),"",'Master List'!P391)</f>
        <v/>
      </c>
      <c r="P205" s="60" t="str">
        <f>IF(ISBLANK('Master List'!J391),"",'Master List'!J391)</f>
        <v/>
      </c>
      <c r="Q205" s="60" t="str">
        <f>IF(ISBLANK('Master List'!F391),"",'Master List'!F391)</f>
        <v>Harry Bucalo</v>
      </c>
      <c r="R205" s="60">
        <f>IF(ISBLANK('Master List'!X391),"",'Master List'!X391)</f>
        <v>34897</v>
      </c>
      <c r="S205" s="60" t="str">
        <f>IF(ISBLANK('Master List'!Y391),"",'Master List'!Y391)</f>
        <v>E01478.1, Swap, 2,500 MMBtu/day, Sept95</v>
      </c>
      <c r="T205" s="60" t="str">
        <f>IF(ISBLANK('Master List'!Z391),"",'Master List'!Z391)</f>
        <v>NO PHYSICAL DEALS</v>
      </c>
      <c r="U205" s="60" t="str">
        <f>IF(ISBLANK('Master List'!AA391),"",'Master List'!AA391)</f>
        <v/>
      </c>
      <c r="V205" s="60" t="str">
        <f>IF(ISBLANK('Master List'!AB391),"",'Master List'!AB391)</f>
        <v/>
      </c>
      <c r="W205" s="60" t="str">
        <f>IF(ISBLANK('Master List'!AC391),"",'Master List'!AC391)</f>
        <v/>
      </c>
      <c r="X205" s="60" t="str">
        <f>IF(ISBLANK('Master List'!AD391),"",'Master List'!AD391)</f>
        <v>Y</v>
      </c>
      <c r="Y205" s="60" t="str">
        <f>IF(ISBLANK('Master List'!AE391),"",'Master List'!AE391)</f>
        <v/>
      </c>
      <c r="Z205" s="60" t="str">
        <f>IF(ISBLANK('Master List'!AF391),"",'Master List'!AF391)</f>
        <v/>
      </c>
      <c r="AA205" s="60" t="str">
        <f>IF(ISBLANK('Master List'!Q391),"",'Master List'!Q391)</f>
        <v>Steve Pierce</v>
      </c>
      <c r="AB205" s="60" t="str">
        <f>IF(ISBLANK('Master List'!R391),"",'Master List'!R391)</f>
        <v>412-433-2450</v>
      </c>
      <c r="AC205" s="60" t="str">
        <f>IF(ISBLANK('Master List'!S391),"",'Master List'!S391)</f>
        <v>412-433-2449</v>
      </c>
      <c r="AD205" s="60" t="str">
        <f>IF(ISBLANK('Master List'!T391),"",'Master List'!T391)</f>
        <v>spierce@uss.com</v>
      </c>
      <c r="AE205" s="60" t="str">
        <f>IF(ISBLANK('Master List'!U391),"",'Master List'!U391)</f>
        <v>270 Greensbury Pike Pittsburgh, PA 15221</v>
      </c>
      <c r="AF205" s="60" t="str">
        <f>IF(ISBLANK('Master List'!I391),"",'Master List'!I391)</f>
        <v>6/22/00 spoke to Steve and got him a two week guest id call him next week. He wants to buy physical gas in Chicago, Henry Hub and also do hedging. 6/28/00 Spoke to Steve. He had not used the Guest Id. He said to call him about 10:30 on 7/5 to go over the site. 7/5 spoke with steve, he says he will send back the PA today. We downloaded shockwave today as well. Steve is the gas buyer for all five facilities and his boss is John Shaver who trades the power.Steve has been on out on vacation. Left message on 7/19/00.  Waiting for call back.  Follow up message left 7/25/00--SC.  PA received by EOL 8/22/2000.  9/7/00 Executed ID Mailed.</v>
      </c>
      <c r="AG205" s="75"/>
      <c r="AH205" s="75"/>
      <c r="AI205" s="75"/>
      <c r="AJ205" s="75"/>
      <c r="AK205" s="75"/>
      <c r="AL205" s="75"/>
      <c r="AM205" s="75"/>
      <c r="AN205" s="75"/>
      <c r="AO205" s="75"/>
    </row>
    <row r="206" spans="1:41" ht="26.4" x14ac:dyDescent="0.25">
      <c r="A206" s="60" t="str">
        <f>IF(ISBLANK('Master List'!A392),"",'Master List'!A392)</f>
        <v>Utica Cutlery Co</v>
      </c>
      <c r="B206" s="60" t="str">
        <f>IF(ISBLANK('Master List'!C392),"",'Master List'!C392)</f>
        <v>Dead</v>
      </c>
      <c r="C206" s="60" t="str">
        <f>IF(ISBLANK('Master List'!H392),"",'Master List'!H392)</f>
        <v>CA to follow up</v>
      </c>
      <c r="D206" s="154" t="str">
        <f>IF(ISBLANK('Master List'!B392),"",'Master List'!B392)</f>
        <v>Top 200</v>
      </c>
      <c r="E206" s="60" t="str">
        <f>IF(ISBLANK('Master List'!G392),"",'Master List'!G392)</f>
        <v>NA</v>
      </c>
      <c r="F206" s="60" t="str">
        <f>IF(ISBLANK('Master List'!V392),"",'Master List'!V392)</f>
        <v>**</v>
      </c>
      <c r="G206" s="60">
        <f>IF(ISBLANK('Master List'!D392),"",'Master List'!D392)</f>
        <v>36756</v>
      </c>
      <c r="H206" s="60">
        <f>IF(ISBLANK('Master List'!W392),"",'Master List'!W392)</f>
        <v>10.199999999999999</v>
      </c>
      <c r="I206" s="60" t="str">
        <f>IF(ISBLANK('Master List'!E392),"",'Master List'!E392)</f>
        <v>CA</v>
      </c>
      <c r="J206" s="60" t="str">
        <f>IF(ISBLANK('Master List'!K392),"",'Master List'!K392)</f>
        <v/>
      </c>
      <c r="K206" s="60" t="str">
        <f>IF(ISBLANK('Master List'!L392),"",'Master List'!L392)</f>
        <v>NO</v>
      </c>
      <c r="L206" s="60" t="str">
        <f>IF(ISBLANK('Master List'!M392),"",'Master List'!M392)</f>
        <v/>
      </c>
      <c r="M206" s="60" t="str">
        <f>IF(ISBLANK('Master List'!N392),"",'Master List'!N392)</f>
        <v/>
      </c>
      <c r="N206" s="60" t="str">
        <f>IF(ISBLANK('Master List'!O392),"",'Master List'!O392)</f>
        <v>NONE</v>
      </c>
      <c r="O206" s="60" t="str">
        <f>IF(ISBLANK('Master List'!P392),"",'Master List'!P392)</f>
        <v/>
      </c>
      <c r="P206" s="60" t="str">
        <f>IF(ISBLANK('Master List'!J392),"",'Master List'!J392)</f>
        <v>NO TRADES</v>
      </c>
      <c r="Q206" s="60" t="str">
        <f>IF(ISBLANK('Master List'!F392),"",'Master List'!F392)</f>
        <v>Bryan Hull</v>
      </c>
      <c r="R206" s="60" t="str">
        <f>IF(ISBLANK('Master List'!X392),"",'Master List'!X392)</f>
        <v/>
      </c>
      <c r="S206" s="60" t="str">
        <f>IF(ISBLANK('Master List'!Y392),"",'Master List'!Y392)</f>
        <v/>
      </c>
      <c r="T206" s="60" t="str">
        <f>IF(ISBLANK('Master List'!Z392),"",'Master List'!Z392)</f>
        <v/>
      </c>
      <c r="U206" s="60" t="str">
        <f>IF(ISBLANK('Master List'!AA392),"",'Master List'!AA392)</f>
        <v/>
      </c>
      <c r="V206" s="60" t="str">
        <f>IF(ISBLANK('Master List'!AB392),"",'Master List'!AB392)</f>
        <v/>
      </c>
      <c r="W206" s="60" t="str">
        <f>IF(ISBLANK('Master List'!AC392),"",'Master List'!AC392)</f>
        <v/>
      </c>
      <c r="X206" s="60" t="str">
        <f>IF(ISBLANK('Master List'!AD392),"",'Master List'!AD392)</f>
        <v>N</v>
      </c>
      <c r="Y206" s="60" t="str">
        <f>IF(ISBLANK('Master List'!AE392),"",'Master List'!AE392)</f>
        <v/>
      </c>
      <c r="Z206" s="60" t="str">
        <f>IF(ISBLANK('Master List'!AF392),"",'Master List'!AF392)</f>
        <v/>
      </c>
      <c r="AA206" s="60" t="str">
        <f>IF(ISBLANK('Master List'!Q392),"",'Master List'!Q392)</f>
        <v/>
      </c>
      <c r="AB206" s="60" t="str">
        <f>IF(ISBLANK('Master List'!R392),"",'Master List'!R392)</f>
        <v/>
      </c>
      <c r="AC206" s="60" t="str">
        <f>IF(ISBLANK('Master List'!S392),"",'Master List'!S392)</f>
        <v/>
      </c>
      <c r="AD206" s="60" t="str">
        <f>IF(ISBLANK('Master List'!T392),"",'Master List'!T392)</f>
        <v/>
      </c>
      <c r="AE206" s="60" t="str">
        <f>IF(ISBLANK('Master List'!U392),"",'Master List'!U392)</f>
        <v/>
      </c>
      <c r="AF206" s="60" t="str">
        <f>IF(ISBLANK('Master List'!I392),"",'Master List'!I392)</f>
        <v>data wrong.  Under a holding company. right contact has not been located.  No business opportunity.</v>
      </c>
      <c r="AG206" s="75"/>
      <c r="AH206" s="75"/>
      <c r="AI206" s="75"/>
      <c r="AJ206" s="75"/>
      <c r="AK206" s="75"/>
      <c r="AL206" s="75"/>
      <c r="AM206" s="75"/>
      <c r="AN206" s="75"/>
      <c r="AO206" s="75"/>
    </row>
    <row r="207" spans="1:41" ht="26.4" x14ac:dyDescent="0.25">
      <c r="A207" s="60" t="str">
        <f>IF(ISBLANK('Master List'!A394),"",'Master List'!A394)</f>
        <v>Vermont Gas Systems</v>
      </c>
      <c r="B207" s="60" t="str">
        <f>IF(ISBLANK('Master List'!C394),"",'Master List'!C394)</f>
        <v>Execute ID</v>
      </c>
      <c r="C207" s="60" t="str">
        <f>IF(ISBLANK('Master List'!H394),"",'Master List'!H394)</f>
        <v/>
      </c>
      <c r="D207" s="154" t="str">
        <f>IF(ISBLANK('Master List'!B394),"",'Master List'!B394)</f>
        <v>Everyone Else</v>
      </c>
      <c r="E207" s="60" t="str">
        <f>IF(ISBLANK('Master List'!G394),"",'Master List'!G394)</f>
        <v>EOL</v>
      </c>
      <c r="F207" s="60" t="str">
        <f>IF(ISBLANK('Master List'!V394),"",'Master List'!V394)</f>
        <v/>
      </c>
      <c r="G207" s="60" t="str">
        <f>IF(ISBLANK('Master List'!D394),"",'Master List'!D394)</f>
        <v/>
      </c>
      <c r="H207" s="60" t="str">
        <f>IF(ISBLANK('Master List'!W394),"",'Master List'!W394)</f>
        <v/>
      </c>
      <c r="I207" s="60" t="str">
        <f>IF(ISBLANK('Master List'!E394),"",'Master List'!E394)</f>
        <v>CANADA</v>
      </c>
      <c r="J207" s="60" t="str">
        <f>IF(ISBLANK('Master List'!K394),"",'Master List'!K394)</f>
        <v>NO</v>
      </c>
      <c r="K207" s="60" t="str">
        <f>IF(ISBLANK('Master List'!L394),"",'Master List'!L394)</f>
        <v>Execute ID</v>
      </c>
      <c r="L207" s="60" t="str">
        <f>IF(ISBLANK('Master List'!M394),"",'Master List'!M394)</f>
        <v/>
      </c>
      <c r="M207" s="60" t="str">
        <f>IF(ISBLANK('Master List'!N394),"",'Master List'!N394)</f>
        <v/>
      </c>
      <c r="N207" s="60" t="str">
        <f>IF(ISBLANK('Master List'!O394),"",'Master List'!O394)</f>
        <v/>
      </c>
      <c r="O207" s="60" t="str">
        <f>IF(ISBLANK('Master List'!P394),"",'Master List'!P394)</f>
        <v/>
      </c>
      <c r="P207" s="60" t="str">
        <f>IF(ISBLANK('Master List'!J394),"",'Master List'!J394)</f>
        <v/>
      </c>
      <c r="Q207" s="60" t="str">
        <f>IF(ISBLANK('Master List'!F394),"",'Master List'!F394)</f>
        <v>Bryan Hull</v>
      </c>
      <c r="R207" s="60" t="str">
        <f>IF(ISBLANK('Master List'!X394),"",'Master List'!X394)</f>
        <v/>
      </c>
      <c r="S207" s="60" t="str">
        <f>IF(ISBLANK('Master List'!Y394),"",'Master List'!Y394)</f>
        <v/>
      </c>
      <c r="T207" s="60" t="str">
        <f>IF(ISBLANK('Master List'!Z394),"",'Master List'!Z394)</f>
        <v/>
      </c>
      <c r="U207" s="60" t="str">
        <f>IF(ISBLANK('Master List'!AA394),"",'Master List'!AA394)</f>
        <v/>
      </c>
      <c r="V207" s="60" t="str">
        <f>IF(ISBLANK('Master List'!AB394),"",'Master List'!AB394)</f>
        <v/>
      </c>
      <c r="W207" s="60" t="str">
        <f>IF(ISBLANK('Master List'!AC394),"",'Master List'!AC394)</f>
        <v/>
      </c>
      <c r="X207" s="60" t="str">
        <f>IF(ISBLANK('Master List'!AD394),"",'Master List'!AD394)</f>
        <v/>
      </c>
      <c r="Y207" s="60" t="str">
        <f>IF(ISBLANK('Master List'!AE394),"",'Master List'!AE394)</f>
        <v/>
      </c>
      <c r="Z207" s="60" t="str">
        <f>IF(ISBLANK('Master List'!AF394),"",'Master List'!AF394)</f>
        <v/>
      </c>
      <c r="AA207" s="60" t="str">
        <f>IF(ISBLANK('Master List'!Q394),"",'Master List'!Q394)</f>
        <v>John St. Hilaire</v>
      </c>
      <c r="AB207" s="60" t="str">
        <f>IF(ISBLANK('Master List'!R394),"",'Master List'!R394)</f>
        <v/>
      </c>
      <c r="AC207" s="60" t="str">
        <f>IF(ISBLANK('Master List'!S394),"",'Master List'!S394)</f>
        <v>802-658-3926</v>
      </c>
      <c r="AD207" s="60" t="str">
        <f>IF(ISBLANK('Master List'!T394),"",'Master List'!T394)</f>
        <v/>
      </c>
      <c r="AE207" s="60" t="str">
        <f>IF(ISBLANK('Master List'!U394),"",'Master List'!U394)</f>
        <v>PO Box 467, Burlington VT 05402</v>
      </c>
      <c r="AF207" s="60" t="str">
        <f>IF(ISBLANK('Master List'!I394),"",'Master List'!I394)</f>
        <v>Master ID sent 11/3/99-Talked to John, hasn't looked at the system since he initially logged on-didn't see anything beneficial to his business-said he would check out Phase 2</v>
      </c>
      <c r="AG207" s="75"/>
      <c r="AH207" s="75"/>
      <c r="AI207" s="75"/>
      <c r="AJ207" s="75"/>
      <c r="AK207" s="75"/>
      <c r="AL207" s="75"/>
      <c r="AM207" s="75"/>
      <c r="AN207" s="75"/>
      <c r="AO207" s="75"/>
    </row>
    <row r="208" spans="1:41" x14ac:dyDescent="0.25">
      <c r="A208" s="60" t="str">
        <f>IF(ISBLANK('Master List'!A395),"",'Master List'!A395)</f>
        <v>Vinylex Corporation</v>
      </c>
      <c r="B208" s="60" t="str">
        <f>IF(ISBLANK('Master List'!C395),"",'Master List'!C395)</f>
        <v>Waiting on CP</v>
      </c>
      <c r="C208" s="60" t="str">
        <f>IF(ISBLANK('Master List'!H395),"",'Master List'!H395)</f>
        <v>SW / LO to follow up</v>
      </c>
      <c r="D208" s="154" t="str">
        <f>IF(ISBLANK('Master List'!B395),"",'Master List'!B395)</f>
        <v>Top 200</v>
      </c>
      <c r="E208" s="60" t="str">
        <f>IF(ISBLANK('Master List'!G395),"",'Master List'!G395)</f>
        <v>EOL</v>
      </c>
      <c r="F208" s="60" t="str">
        <f>IF(ISBLANK('Master List'!V395),"",'Master List'!V395)</f>
        <v>**</v>
      </c>
      <c r="G208" s="60">
        <f>IF(ISBLANK('Master List'!D395),"",'Master List'!D395)</f>
        <v>36732</v>
      </c>
      <c r="H208" s="60">
        <f>IF(ISBLANK('Master List'!W395),"",'Master List'!W395)</f>
        <v>9.98</v>
      </c>
      <c r="I208" s="60" t="str">
        <f>IF(ISBLANK('Master List'!E395),"",'Master List'!E395)</f>
        <v>CAB</v>
      </c>
      <c r="J208" s="60" t="str">
        <f>IF(ISBLANK('Master List'!K395),"",'Master List'!K395)</f>
        <v/>
      </c>
      <c r="K208" s="60" t="str">
        <f>IF(ISBLANK('Master List'!L395),"",'Master List'!L395)</f>
        <v>NO</v>
      </c>
      <c r="L208" s="60" t="str">
        <f>IF(ISBLANK('Master List'!M395),"",'Master List'!M395)</f>
        <v/>
      </c>
      <c r="M208" s="60" t="str">
        <f>IF(ISBLANK('Master List'!N395),"",'Master List'!N395)</f>
        <v/>
      </c>
      <c r="N208" s="60" t="str">
        <f>IF(ISBLANK('Master List'!O395),"",'Master List'!O395)</f>
        <v>NONE</v>
      </c>
      <c r="O208" s="60" t="str">
        <f>IF(ISBLANK('Master List'!P395),"",'Master List'!P395)</f>
        <v/>
      </c>
      <c r="P208" s="60" t="str">
        <f>IF(ISBLANK('Master List'!J395),"",'Master List'!J395)</f>
        <v>NO TRADES</v>
      </c>
      <c r="Q208" s="60" t="str">
        <f>IF(ISBLANK('Master List'!F395),"",'Master List'!F395)</f>
        <v/>
      </c>
      <c r="R208" s="60" t="str">
        <f>IF(ISBLANK('Master List'!X395),"",'Master List'!X395)</f>
        <v/>
      </c>
      <c r="S208" s="60" t="str">
        <f>IF(ISBLANK('Master List'!Y395),"",'Master List'!Y395)</f>
        <v/>
      </c>
      <c r="T208" s="60" t="str">
        <f>IF(ISBLANK('Master List'!Z395),"",'Master List'!Z395)</f>
        <v/>
      </c>
      <c r="U208" s="60" t="str">
        <f>IF(ISBLANK('Master List'!AA395),"",'Master List'!AA395)</f>
        <v/>
      </c>
      <c r="V208" s="60" t="str">
        <f>IF(ISBLANK('Master List'!AB395),"",'Master List'!AB395)</f>
        <v/>
      </c>
      <c r="W208" s="60" t="str">
        <f>IF(ISBLANK('Master List'!AC395),"",'Master List'!AC395)</f>
        <v/>
      </c>
      <c r="X208" s="60" t="str">
        <f>IF(ISBLANK('Master List'!AD395),"",'Master List'!AD395)</f>
        <v>N</v>
      </c>
      <c r="Y208" s="60" t="str">
        <f>IF(ISBLANK('Master List'!AE395),"",'Master List'!AE395)</f>
        <v/>
      </c>
      <c r="Z208" s="60" t="str">
        <f>IF(ISBLANK('Master List'!AF395),"",'Master List'!AF395)</f>
        <v/>
      </c>
      <c r="AA208" s="60" t="str">
        <f>IF(ISBLANK('Master List'!Q395),"",'Master List'!Q395)</f>
        <v>Lisa ???</v>
      </c>
      <c r="AB208" s="60" t="str">
        <f>IF(ISBLANK('Master List'!R395),"",'Master List'!R395)</f>
        <v>972-245-4525</v>
      </c>
      <c r="AC208" s="60" t="str">
        <f>IF(ISBLANK('Master List'!S395),"",'Master List'!S395)</f>
        <v/>
      </c>
      <c r="AD208" s="60" t="str">
        <f>IF(ISBLANK('Master List'!T395),"",'Master List'!T395)</f>
        <v/>
      </c>
      <c r="AE208" s="60" t="str">
        <f>IF(ISBLANK('Master List'!U395),"",'Master List'!U395)</f>
        <v/>
      </c>
      <c r="AF208" s="60" t="str">
        <f>IF(ISBLANK('Master List'!I395),"",'Master List'!I395)</f>
        <v>LM 4/14; Lisa will return 7/26/00</v>
      </c>
      <c r="AG208" s="75"/>
      <c r="AH208" s="75"/>
      <c r="AI208" s="75"/>
      <c r="AJ208" s="75"/>
      <c r="AK208" s="75"/>
      <c r="AL208" s="75"/>
      <c r="AM208" s="75"/>
      <c r="AN208" s="75"/>
      <c r="AO208" s="75"/>
    </row>
    <row r="209" spans="1:41" x14ac:dyDescent="0.25">
      <c r="A209" s="60" t="str">
        <f>IF(ISBLANK('Master List'!A398),"",'Master List'!A398)</f>
        <v>Washington Metro</v>
      </c>
      <c r="B209" s="60" t="str">
        <f>IF(ISBLANK('Master List'!C398),"",'Master List'!C398)</f>
        <v/>
      </c>
      <c r="C209" s="60" t="str">
        <f>IF(ISBLANK('Master List'!H398),"",'Master List'!H398)</f>
        <v/>
      </c>
      <c r="D209" s="154" t="str">
        <f>IF(ISBLANK('Master List'!B398),"",'Master List'!B398)</f>
        <v>Everyone Else</v>
      </c>
      <c r="E209" s="60" t="str">
        <f>IF(ISBLANK('Master List'!G398),"",'Master List'!G398)</f>
        <v>EOL</v>
      </c>
      <c r="F209" s="60" t="str">
        <f>IF(ISBLANK('Master List'!V398),"",'Master List'!V398)</f>
        <v/>
      </c>
      <c r="G209" s="60" t="str">
        <f>IF(ISBLANK('Master List'!D398),"",'Master List'!D398)</f>
        <v/>
      </c>
      <c r="H209" s="60" t="str">
        <f>IF(ISBLANK('Master List'!W398),"",'Master List'!W398)</f>
        <v/>
      </c>
      <c r="I209" s="60" t="str">
        <f>IF(ISBLANK('Master List'!E398),"",'Master List'!E398)</f>
        <v>JF</v>
      </c>
      <c r="J209" s="60" t="str">
        <f>IF(ISBLANK('Master List'!K398),"",'Master List'!K398)</f>
        <v>NO</v>
      </c>
      <c r="K209" s="60" t="str">
        <f>IF(ISBLANK('Master List'!L398),"",'Master List'!L398)</f>
        <v>No</v>
      </c>
      <c r="L209" s="60" t="str">
        <f>IF(ISBLANK('Master List'!M398),"",'Master List'!M398)</f>
        <v/>
      </c>
      <c r="M209" s="60" t="str">
        <f>IF(ISBLANK('Master List'!N398),"",'Master List'!N398)</f>
        <v/>
      </c>
      <c r="N209" s="60" t="str">
        <f>IF(ISBLANK('Master List'!O398),"",'Master List'!O398)</f>
        <v>NONE</v>
      </c>
      <c r="O209" s="60" t="str">
        <f>IF(ISBLANK('Master List'!P398),"",'Master List'!P398)</f>
        <v/>
      </c>
      <c r="P209" s="60" t="str">
        <f>IF(ISBLANK('Master List'!J398),"",'Master List'!J398)</f>
        <v>NO TRADES</v>
      </c>
      <c r="Q209" s="60" t="str">
        <f>IF(ISBLANK('Master List'!F398),"",'Master List'!F398)</f>
        <v>Bryan Hull</v>
      </c>
      <c r="R209" s="60" t="str">
        <f>IF(ISBLANK('Master List'!X398),"",'Master List'!X398)</f>
        <v/>
      </c>
      <c r="S209" s="60" t="str">
        <f>IF(ISBLANK('Master List'!Y398),"",'Master List'!Y398)</f>
        <v/>
      </c>
      <c r="T209" s="60" t="str">
        <f>IF(ISBLANK('Master List'!Z398),"",'Master List'!Z398)</f>
        <v/>
      </c>
      <c r="U209" s="60" t="str">
        <f>IF(ISBLANK('Master List'!AA398),"",'Master List'!AA398)</f>
        <v/>
      </c>
      <c r="V209" s="60" t="str">
        <f>IF(ISBLANK('Master List'!AB398),"",'Master List'!AB398)</f>
        <v/>
      </c>
      <c r="W209" s="60" t="str">
        <f>IF(ISBLANK('Master List'!AC398),"",'Master List'!AC398)</f>
        <v/>
      </c>
      <c r="X209" s="60" t="str">
        <f>IF(ISBLANK('Master List'!AD398),"",'Master List'!AD398)</f>
        <v/>
      </c>
      <c r="Y209" s="60" t="str">
        <f>IF(ISBLANK('Master List'!AE398),"",'Master List'!AE398)</f>
        <v/>
      </c>
      <c r="Z209" s="60" t="str">
        <f>IF(ISBLANK('Master List'!AF398),"",'Master List'!AF398)</f>
        <v/>
      </c>
      <c r="AA209" s="60" t="str">
        <f>IF(ISBLANK('Master List'!Q398),"",'Master List'!Q398)</f>
        <v/>
      </c>
      <c r="AB209" s="60" t="str">
        <f>IF(ISBLANK('Master List'!R398),"",'Master List'!R398)</f>
        <v/>
      </c>
      <c r="AC209" s="60" t="str">
        <f>IF(ISBLANK('Master List'!S398),"",'Master List'!S398)</f>
        <v/>
      </c>
      <c r="AD209" s="60" t="str">
        <f>IF(ISBLANK('Master List'!T398),"",'Master List'!T398)</f>
        <v/>
      </c>
      <c r="AE209" s="60" t="str">
        <f>IF(ISBLANK('Master List'!U398),"",'Master List'!U398)</f>
        <v/>
      </c>
      <c r="AF209" s="60" t="str">
        <f>IF(ISBLANK('Master List'!I398),"",'Master List'!I398)</f>
        <v>phone #? Contact name?</v>
      </c>
      <c r="AG209" s="75"/>
      <c r="AH209" s="75"/>
      <c r="AI209" s="75"/>
      <c r="AJ209" s="75"/>
      <c r="AK209" s="75"/>
      <c r="AL209" s="75"/>
      <c r="AM209" s="75"/>
      <c r="AN209" s="75"/>
      <c r="AO209" s="75"/>
    </row>
    <row r="210" spans="1:41" x14ac:dyDescent="0.25">
      <c r="A210" s="60" t="str">
        <f>IF(ISBLANK('Master List'!A399),"",'Master List'!A399)</f>
        <v>WCI Steel Inc.</v>
      </c>
      <c r="B210" s="60" t="str">
        <f>IF(ISBLANK('Master List'!C399),"",'Master List'!C399)</f>
        <v>Waiting on CP</v>
      </c>
      <c r="C210" s="60" t="str">
        <f>IF(ISBLANK('Master List'!H399),"",'Master List'!H399)</f>
        <v>Called three times</v>
      </c>
      <c r="D210" s="154" t="str">
        <f>IF(ISBLANK('Master List'!B399),"",'Master List'!B399)</f>
        <v>Top 200</v>
      </c>
      <c r="E210" s="60" t="str">
        <f>IF(ISBLANK('Master List'!G399),"",'Master List'!G399)</f>
        <v>EOL</v>
      </c>
      <c r="F210" s="60" t="str">
        <f>IF(ISBLANK('Master List'!V399),"",'Master List'!V399)</f>
        <v/>
      </c>
      <c r="G210" s="60">
        <f>IF(ISBLANK('Master List'!D399),"",'Master List'!D399)</f>
        <v>36790</v>
      </c>
      <c r="H210" s="60">
        <f>IF(ISBLANK('Master List'!W399),"",'Master List'!W399)</f>
        <v>10.868</v>
      </c>
      <c r="I210" s="60" t="str">
        <f>IF(ISBLANK('Master List'!E399),"",'Master List'!E399)</f>
        <v>CA</v>
      </c>
      <c r="J210" s="60" t="str">
        <f>IF(ISBLANK('Master List'!K399),"",'Master List'!K399)</f>
        <v/>
      </c>
      <c r="K210" s="60" t="str">
        <f>IF(ISBLANK('Master List'!L399),"",'Master List'!L399)</f>
        <v>NO</v>
      </c>
      <c r="L210" s="60" t="str">
        <f>IF(ISBLANK('Master List'!M399),"",'Master List'!M399)</f>
        <v/>
      </c>
      <c r="M210" s="60" t="str">
        <f>IF(ISBLANK('Master List'!N399),"",'Master List'!N399)</f>
        <v/>
      </c>
      <c r="N210" s="60" t="str">
        <f>IF(ISBLANK('Master List'!O399),"",'Master List'!O399)</f>
        <v>WCI</v>
      </c>
      <c r="O210" s="60" t="str">
        <f>IF(ISBLANK('Master List'!P399),"",'Master List'!P399)</f>
        <v/>
      </c>
      <c r="P210" s="60" t="str">
        <f>IF(ISBLANK('Master List'!J399),"",'Master List'!J399)</f>
        <v>NO TRADES</v>
      </c>
      <c r="Q210" s="60" t="str">
        <f>IF(ISBLANK('Master List'!F399),"",'Master List'!F399)</f>
        <v>Bryan Hull</v>
      </c>
      <c r="R210" s="60" t="str">
        <f>IF(ISBLANK('Master List'!X399),"",'Master List'!X399)</f>
        <v/>
      </c>
      <c r="S210" s="60" t="str">
        <f>IF(ISBLANK('Master List'!Y399),"",'Master List'!Y399)</f>
        <v/>
      </c>
      <c r="T210" s="60" t="str">
        <f>IF(ISBLANK('Master List'!Z399),"",'Master List'!Z399)</f>
        <v/>
      </c>
      <c r="U210" s="60" t="str">
        <f>IF(ISBLANK('Master List'!AA399),"",'Master List'!AA399)</f>
        <v/>
      </c>
      <c r="V210" s="60" t="str">
        <f>IF(ISBLANK('Master List'!AB399),"",'Master List'!AB399)</f>
        <v/>
      </c>
      <c r="W210" s="60" t="str">
        <f>IF(ISBLANK('Master List'!AC399),"",'Master List'!AC399)</f>
        <v/>
      </c>
      <c r="X210" s="60" t="str">
        <f>IF(ISBLANK('Master List'!AD399),"",'Master List'!AD399)</f>
        <v>N</v>
      </c>
      <c r="Y210" s="60" t="str">
        <f>IF(ISBLANK('Master List'!AE399),"",'Master List'!AE399)</f>
        <v/>
      </c>
      <c r="Z210" s="60" t="str">
        <f>IF(ISBLANK('Master List'!AF399),"",'Master List'!AF399)</f>
        <v/>
      </c>
      <c r="AA210" s="60" t="str">
        <f>IF(ISBLANK('Master List'!Q399),"",'Master List'!Q399)</f>
        <v>Tim Arkwright</v>
      </c>
      <c r="AB210" s="60" t="str">
        <f>IF(ISBLANK('Master List'!R399),"",'Master List'!R399)</f>
        <v>330-841-8882</v>
      </c>
      <c r="AC210" s="60" t="str">
        <f>IF(ISBLANK('Master List'!S399),"",'Master List'!S399)</f>
        <v/>
      </c>
      <c r="AD210" s="60" t="str">
        <f>IF(ISBLANK('Master List'!T399),"",'Master List'!T399)</f>
        <v/>
      </c>
      <c r="AE210" s="60" t="str">
        <f>IF(ISBLANK('Master List'!U399),"",'Master List'!U399)</f>
        <v>1040 Pine Ave. SE, Warren, OH 44483-6528</v>
      </c>
      <c r="AF210" s="60" t="str">
        <f>IF(ISBLANK('Master List'!I399),"",'Master List'!I399)</f>
        <v>sent an application-Left three voice mails w/o return</v>
      </c>
      <c r="AG210" s="75"/>
      <c r="AH210" s="75"/>
      <c r="AI210" s="75"/>
      <c r="AJ210" s="75"/>
      <c r="AK210" s="75"/>
      <c r="AL210" s="75"/>
      <c r="AM210" s="75"/>
      <c r="AN210" s="75"/>
      <c r="AO210" s="75"/>
    </row>
    <row r="211" spans="1:41" ht="39.6" x14ac:dyDescent="0.25">
      <c r="A211" s="60" t="str">
        <f>IF(ISBLANK('Master List'!A400),"",'Master List'!A400)</f>
        <v>Weirton Steel Corp</v>
      </c>
      <c r="B211" s="60" t="str">
        <f>IF(ISBLANK('Master List'!C400),"",'Master List'!C400)</f>
        <v>Waiting on CP</v>
      </c>
      <c r="C211" s="60" t="str">
        <f>IF(ISBLANK('Master List'!H400),"",'Master List'!H400)</f>
        <v>contacted, is interested in system, walked Todd Morrow through the system on 9/15.</v>
      </c>
      <c r="D211" s="154" t="str">
        <f>IF(ISBLANK('Master List'!B400),"",'Master List'!B400)</f>
        <v>Top 200</v>
      </c>
      <c r="E211" s="60" t="str">
        <f>IF(ISBLANK('Master List'!G400),"",'Master List'!G400)</f>
        <v>EOL</v>
      </c>
      <c r="F211" s="60" t="str">
        <f>IF(ISBLANK('Master List'!V400),"",'Master List'!V400)</f>
        <v/>
      </c>
      <c r="G211" s="60">
        <f>IF(ISBLANK('Master List'!D400),"",'Master List'!D400)</f>
        <v>36784</v>
      </c>
      <c r="H211" s="60">
        <f>IF(ISBLANK('Master List'!W400),"",'Master List'!W400)</f>
        <v>60.19</v>
      </c>
      <c r="I211" s="60" t="str">
        <f>IF(ISBLANK('Master List'!E400),"",'Master List'!E400)</f>
        <v>MS</v>
      </c>
      <c r="J211" s="60" t="str">
        <f>IF(ISBLANK('Master List'!K400),"",'Master List'!K400)</f>
        <v/>
      </c>
      <c r="K211" s="60" t="str">
        <f>IF(ISBLANK('Master List'!L400),"",'Master List'!L400)</f>
        <v>Sent application 7/12/00</v>
      </c>
      <c r="L211" s="60" t="str">
        <f>IF(ISBLANK('Master List'!M400),"",'Master List'!M400)</f>
        <v/>
      </c>
      <c r="M211" s="60" t="str">
        <f>IF(ISBLANK('Master List'!N400),"",'Master List'!N400)</f>
        <v/>
      </c>
      <c r="N211" s="60" t="str">
        <f>IF(ISBLANK('Master List'!O400),"",'Master List'!O400)</f>
        <v>WEIRTONSTECOR</v>
      </c>
      <c r="O211" s="60" t="str">
        <f>IF(ISBLANK('Master List'!P400),"",'Master List'!P400)</f>
        <v/>
      </c>
      <c r="P211" s="60" t="str">
        <f>IF(ISBLANK('Master List'!J400),"",'Master List'!J400)</f>
        <v/>
      </c>
      <c r="Q211" s="60" t="str">
        <f>IF(ISBLANK('Master List'!F400),"",'Master List'!F400)</f>
        <v>Harry Bucalo</v>
      </c>
      <c r="R211" s="60" t="str">
        <f>IF(ISBLANK('Master List'!X400),"",'Master List'!X400)</f>
        <v>NO FINANCIAL TRADES</v>
      </c>
      <c r="S211" s="60" t="str">
        <f>IF(ISBLANK('Master List'!Y400),"",'Master List'!Y400)</f>
        <v/>
      </c>
      <c r="T211" s="60">
        <f>IF(ISBLANK('Master List'!Z400),"",'Master List'!Z400)</f>
        <v>35724</v>
      </c>
      <c r="U211" s="60" t="str">
        <f>IF(ISBLANK('Master List'!AA400),"",'Master List'!AA400)</f>
        <v>EF8718, Flex Price, 5,000 MMBtu/day, CAL98</v>
      </c>
      <c r="V211" s="60" t="str">
        <f>IF(ISBLANK('Master List'!AB400),"",'Master List'!AB400)</f>
        <v/>
      </c>
      <c r="W211" s="60" t="str">
        <f>IF(ISBLANK('Master List'!AC400),"",'Master List'!AC400)</f>
        <v/>
      </c>
      <c r="X211" s="60" t="str">
        <f>IF(ISBLANK('Master List'!AD400),"",'Master List'!AD400)</f>
        <v>N</v>
      </c>
      <c r="Y211" s="60" t="str">
        <f>IF(ISBLANK('Master List'!AE400),"",'Master List'!AE400)</f>
        <v/>
      </c>
      <c r="Z211" s="60" t="str">
        <f>IF(ISBLANK('Master List'!AF400),"",'Master List'!AF400)</f>
        <v/>
      </c>
      <c r="AA211" s="60" t="str">
        <f>IF(ISBLANK('Master List'!Q400),"",'Master List'!Q400)</f>
        <v>Todd Morrow</v>
      </c>
      <c r="AB211" s="60" t="str">
        <f>IF(ISBLANK('Master List'!R400),"",'Master List'!R400)</f>
        <v>304-797-2000</v>
      </c>
      <c r="AC211" s="60" t="str">
        <f>IF(ISBLANK('Master List'!S400),"",'Master List'!S400)</f>
        <v>304-797-2821</v>
      </c>
      <c r="AD211" s="60" t="str">
        <f>IF(ISBLANK('Master List'!T400),"",'Master List'!T400)</f>
        <v/>
      </c>
      <c r="AE211" s="60" t="str">
        <f>IF(ISBLANK('Master List'!U400),"",'Master List'!U400)</f>
        <v>400 Three Springs Dr, Weirton, WV 26062</v>
      </c>
      <c r="AF211" s="60" t="str">
        <f>IF(ISBLANK('Master List'!I400),"",'Master List'!I400)</f>
        <v/>
      </c>
      <c r="AG211" s="75"/>
      <c r="AH211" s="75"/>
      <c r="AI211" s="75"/>
      <c r="AJ211" s="75"/>
      <c r="AK211" s="75"/>
      <c r="AL211" s="75"/>
      <c r="AM211" s="75"/>
      <c r="AN211" s="75"/>
      <c r="AO211" s="75"/>
    </row>
    <row r="212" spans="1:41" ht="39.6" x14ac:dyDescent="0.25">
      <c r="A212" s="60" t="str">
        <f>IF(ISBLANK('Master List'!A401),"",'Master List'!A401)</f>
        <v>Weyerhauser Co</v>
      </c>
      <c r="B212" s="60" t="str">
        <f>IF(ISBLANK('Master List'!C401),"",'Master List'!C401)</f>
        <v>clickpaper.com</v>
      </c>
      <c r="C212" s="60" t="str">
        <f>IF(ISBLANK('Master List'!H401),"",'Master List'!H401)</f>
        <v>waiting on contact from Craig Breslau</v>
      </c>
      <c r="D212" s="154" t="str">
        <f>IF(ISBLANK('Master List'!B401),"",'Master List'!B401)</f>
        <v>Top 200</v>
      </c>
      <c r="E212" s="60" t="str">
        <f>IF(ISBLANK('Master List'!G401),"",'Master List'!G401)</f>
        <v>NA</v>
      </c>
      <c r="F212" s="60" t="str">
        <f>IF(ISBLANK('Master List'!V401),"",'Master List'!V401)</f>
        <v/>
      </c>
      <c r="G212" s="60">
        <f>IF(ISBLANK('Master List'!D401),"",'Master List'!D401)</f>
        <v>0</v>
      </c>
      <c r="H212" s="60">
        <f>IF(ISBLANK('Master List'!W401),"",'Master List'!W401)</f>
        <v>35.619</v>
      </c>
      <c r="I212" s="60" t="str">
        <f>IF(ISBLANK('Master List'!E401),"",'Master List'!E401)</f>
        <v>CAB</v>
      </c>
      <c r="J212" s="60" t="str">
        <f>IF(ISBLANK('Master List'!K401),"",'Master List'!K401)</f>
        <v/>
      </c>
      <c r="K212" s="60" t="str">
        <f>IF(ISBLANK('Master List'!L401),"",'Master List'!L401)</f>
        <v>NO</v>
      </c>
      <c r="L212" s="60" t="str">
        <f>IF(ISBLANK('Master List'!M401),"",'Master List'!M401)</f>
        <v/>
      </c>
      <c r="M212" s="60" t="str">
        <f>IF(ISBLANK('Master List'!N401),"",'Master List'!N401)</f>
        <v/>
      </c>
      <c r="N212" s="60" t="str">
        <f>IF(ISBLANK('Master List'!O401),"",'Master List'!O401)</f>
        <v>WEYERHAUSECOMI</v>
      </c>
      <c r="O212" s="60" t="str">
        <f>IF(ISBLANK('Master List'!P401),"",'Master List'!P401)</f>
        <v/>
      </c>
      <c r="P212" s="60" t="str">
        <f>IF(ISBLANK('Master List'!J401),"",'Master List'!J401)</f>
        <v>NO TRADES</v>
      </c>
      <c r="Q212" s="60" t="str">
        <f>IF(ISBLANK('Master List'!F401),"",'Master List'!F401)</f>
        <v>Harry Bucalo</v>
      </c>
      <c r="R212" s="60" t="str">
        <f>IF(ISBLANK('Master List'!X401),"",'Master List'!X401)</f>
        <v/>
      </c>
      <c r="S212" s="60" t="str">
        <f>IF(ISBLANK('Master List'!Y401),"",'Master List'!Y401)</f>
        <v/>
      </c>
      <c r="T212" s="60" t="str">
        <f>IF(ISBLANK('Master List'!Z401),"",'Master List'!Z401)</f>
        <v/>
      </c>
      <c r="U212" s="60" t="str">
        <f>IF(ISBLANK('Master List'!AA401),"",'Master List'!AA401)</f>
        <v/>
      </c>
      <c r="V212" s="60" t="str">
        <f>IF(ISBLANK('Master List'!AB401),"",'Master List'!AB401)</f>
        <v/>
      </c>
      <c r="W212" s="60" t="str">
        <f>IF(ISBLANK('Master List'!AC401),"",'Master List'!AC401)</f>
        <v/>
      </c>
      <c r="X212" s="60" t="str">
        <f>IF(ISBLANK('Master List'!AD401),"",'Master List'!AD401)</f>
        <v>P</v>
      </c>
      <c r="Y212" s="60">
        <f>IF(ISBLANK('Master List'!AE401),"",'Master List'!AE401)</f>
        <v>35593</v>
      </c>
      <c r="Z212" s="60" t="str">
        <f>IF(ISBLANK('Master List'!AF401),"",'Master List'!AF401)</f>
        <v>ECT-ECT ISDA.  Draft sent on 6/12/97.  Tom Gros, Brandon Wax, Tana Jones, Michael Brown.</v>
      </c>
      <c r="AA212" s="60" t="str">
        <f>IF(ISBLANK('Master List'!Q401),"",'Master List'!Q401)</f>
        <v>Calll Breslau  34722</v>
      </c>
      <c r="AB212" s="60" t="str">
        <f>IF(ISBLANK('Master List'!R401),"",'Master List'!R401)</f>
        <v/>
      </c>
      <c r="AC212" s="60" t="str">
        <f>IF(ISBLANK('Master List'!S401),"",'Master List'!S401)</f>
        <v/>
      </c>
      <c r="AD212" s="60" t="str">
        <f>IF(ISBLANK('Master List'!T401),"",'Master List'!T401)</f>
        <v/>
      </c>
      <c r="AE212" s="60" t="str">
        <f>IF(ISBLANK('Master List'!U401),"",'Master List'!U401)</f>
        <v/>
      </c>
      <c r="AF212" s="60" t="str">
        <f>IF(ISBLANK('Master List'!I401),"",'Master List'!I401)</f>
        <v/>
      </c>
      <c r="AG212" s="75"/>
      <c r="AH212" s="75"/>
      <c r="AI212" s="75"/>
      <c r="AJ212" s="75"/>
      <c r="AK212" s="75"/>
      <c r="AL212" s="75"/>
      <c r="AM212" s="75"/>
      <c r="AN212" s="75"/>
      <c r="AO212" s="75"/>
    </row>
    <row r="213" spans="1:41" ht="39.6" x14ac:dyDescent="0.25">
      <c r="A213" s="60" t="str">
        <f>IF(ISBLANK('Master List'!A402),"",'Master List'!A402)</f>
        <v>Wheeling -Pittsburgh Steel Corp.</v>
      </c>
      <c r="B213" s="60" t="str">
        <f>IF(ISBLANK('Master List'!C402),"",'Master List'!C402)</f>
        <v>Waiting on CP</v>
      </c>
      <c r="C213" s="60" t="str">
        <f>IF(ISBLANK('Master List'!H402),"",'Master List'!H402)</f>
        <v>JS - 7/19  Followed up w/ Art -He has the forms &amp; will fill them out</v>
      </c>
      <c r="D213" s="154" t="str">
        <f>IF(ISBLANK('Master List'!B402),"",'Master List'!B402)</f>
        <v>Top 200</v>
      </c>
      <c r="E213" s="60" t="str">
        <f>IF(ISBLANK('Master List'!G402),"",'Master List'!G402)</f>
        <v>EOL</v>
      </c>
      <c r="F213" s="60" t="str">
        <f>IF(ISBLANK('Master List'!V402),"",'Master List'!V402)</f>
        <v/>
      </c>
      <c r="G213" s="60">
        <f>IF(ISBLANK('Master List'!D402),"",'Master List'!D402)</f>
        <v>36724</v>
      </c>
      <c r="H213" s="60">
        <f>IF(ISBLANK('Master List'!W402),"",'Master List'!W402)</f>
        <v>21.69</v>
      </c>
      <c r="I213" s="60" t="str">
        <f>IF(ISBLANK('Master List'!E402),"",'Master List'!E402)</f>
        <v>JS</v>
      </c>
      <c r="J213" s="60" t="str">
        <f>IF(ISBLANK('Master List'!K402),"",'Master List'!K402)</f>
        <v/>
      </c>
      <c r="K213" s="60" t="str">
        <f>IF(ISBLANK('Master List'!L402),"",'Master List'!L402)</f>
        <v>Application sent 7/17/00</v>
      </c>
      <c r="L213" s="60" t="str">
        <f>IF(ISBLANK('Master List'!M402),"",'Master List'!M402)</f>
        <v/>
      </c>
      <c r="M213" s="60" t="str">
        <f>IF(ISBLANK('Master List'!N402),"",'Master List'!N402)</f>
        <v/>
      </c>
      <c r="N213" s="60" t="str">
        <f>IF(ISBLANK('Master List'!O402),"",'Master List'!O402)</f>
        <v>WHEELINGPITSTE</v>
      </c>
      <c r="O213" s="60" t="str">
        <f>IF(ISBLANK('Master List'!P402),"",'Master List'!P402)</f>
        <v/>
      </c>
      <c r="P213" s="60" t="str">
        <f>IF(ISBLANK('Master List'!J402),"",'Master List'!J402)</f>
        <v/>
      </c>
      <c r="Q213" s="60" t="str">
        <f>IF(ISBLANK('Master List'!F402),"",'Master List'!F402)</f>
        <v>Harry Bucalo</v>
      </c>
      <c r="R213" s="60" t="str">
        <f>IF(ISBLANK('Master List'!X402),"",'Master List'!X402)</f>
        <v>NONE</v>
      </c>
      <c r="S213" s="60" t="str">
        <f>IF(ISBLANK('Master List'!Y402),"",'Master List'!Y402)</f>
        <v/>
      </c>
      <c r="T213" s="60">
        <f>IF(ISBLANK('Master List'!Z402),"",'Master List'!Z402)</f>
        <v>35605</v>
      </c>
      <c r="U213" s="60" t="str">
        <f>IF(ISBLANK('Master List'!AA402),"",'Master List'!AA402)</f>
        <v>Flex Price, EF1603.1, 5,000MMBtu/day, OCT97</v>
      </c>
      <c r="V213" s="60" t="str">
        <f>IF(ISBLANK('Master List'!AB402),"",'Master List'!AB402)</f>
        <v/>
      </c>
      <c r="W213" s="60" t="str">
        <f>IF(ISBLANK('Master List'!AC402),"",'Master List'!AC402)</f>
        <v/>
      </c>
      <c r="X213" s="60" t="str">
        <f>IF(ISBLANK('Master List'!AD402),"",'Master List'!AD402)</f>
        <v>N</v>
      </c>
      <c r="Y213" s="60" t="str">
        <f>IF(ISBLANK('Master List'!AE402),"",'Master List'!AE402)</f>
        <v/>
      </c>
      <c r="Z213" s="60" t="str">
        <f>IF(ISBLANK('Master List'!AF402),"",'Master List'!AF402)</f>
        <v/>
      </c>
      <c r="AA213" s="60" t="str">
        <f>IF(ISBLANK('Master List'!Q402),"",'Master List'!Q402)</f>
        <v>Art Hartline</v>
      </c>
      <c r="AB213" s="60" t="str">
        <f>IF(ISBLANK('Master List'!R402),"",'Master List'!R402)</f>
        <v>304-234-2837</v>
      </c>
      <c r="AC213" s="60" t="str">
        <f>IF(ISBLANK('Master List'!S402),"",'Master List'!S402)</f>
        <v>304-234-2812</v>
      </c>
      <c r="AD213" s="60" t="str">
        <f>IF(ISBLANK('Master List'!T402),"",'Master List'!T402)</f>
        <v>Hartlineac@wpsc.com</v>
      </c>
      <c r="AE213" s="60" t="str">
        <f>IF(ISBLANK('Master List'!U402),"",'Master List'!U402)</f>
        <v/>
      </c>
      <c r="AF213" s="60" t="str">
        <f>IF(ISBLANK('Master List'!I402),"",'Master List'!I402)</f>
        <v/>
      </c>
      <c r="AG213" s="75"/>
      <c r="AH213" s="75"/>
      <c r="AI213" s="75"/>
      <c r="AJ213" s="75"/>
      <c r="AK213" s="75"/>
      <c r="AL213" s="75"/>
      <c r="AM213" s="75"/>
      <c r="AN213" s="75"/>
      <c r="AO213" s="75"/>
    </row>
    <row r="214" spans="1:41" ht="39.6" x14ac:dyDescent="0.25">
      <c r="A214" s="60" t="str">
        <f>IF(ISBLANK('Master List'!A404),"",'Master List'!A404)</f>
        <v xml:space="preserve">Willamette Industries Inc </v>
      </c>
      <c r="B214" s="60" t="str">
        <f>IF(ISBLANK('Master List'!C404),"",'Master List'!C404)</f>
        <v>clickpaper.com - Waiting on CP</v>
      </c>
      <c r="C214" s="60" t="str">
        <f>IF(ISBLANK('Master List'!H404),"",'Master List'!H404)</f>
        <v>9/13 contact  said not interested because he is not sophisticated enough to use the system. He resisited any attempt to sign him up for any reason.</v>
      </c>
      <c r="D214" s="154" t="str">
        <f>IF(ISBLANK('Master List'!B404),"",'Master List'!B404)</f>
        <v>Top 200</v>
      </c>
      <c r="E214" s="60" t="str">
        <f>IF(ISBLANK('Master List'!G404),"",'Master List'!G404)</f>
        <v>NA</v>
      </c>
      <c r="F214" s="60" t="str">
        <f>IF(ISBLANK('Master List'!V404),"",'Master List'!V404)</f>
        <v/>
      </c>
      <c r="G214" s="60">
        <f>IF(ISBLANK('Master List'!D404),"",'Master List'!D404)</f>
        <v>36718</v>
      </c>
      <c r="H214" s="60">
        <f>IF(ISBLANK('Master List'!W404),"",'Master List'!W404)</f>
        <v>24.99</v>
      </c>
      <c r="I214" s="60" t="str">
        <f>IF(ISBLANK('Master List'!E404),"",'Master List'!E404)</f>
        <v>JF</v>
      </c>
      <c r="J214" s="60" t="str">
        <f>IF(ISBLANK('Master List'!K404),"",'Master List'!K404)</f>
        <v/>
      </c>
      <c r="K214" s="60" t="str">
        <f>IF(ISBLANK('Master List'!L404),"",'Master List'!L404)</f>
        <v>Application sent 7-12-00</v>
      </c>
      <c r="L214" s="60" t="str">
        <f>IF(ISBLANK('Master List'!M404),"",'Master List'!M404)</f>
        <v/>
      </c>
      <c r="M214" s="60" t="str">
        <f>IF(ISBLANK('Master List'!N404),"",'Master List'!N404)</f>
        <v/>
      </c>
      <c r="N214" s="60" t="str">
        <f>IF(ISBLANK('Master List'!O404),"",'Master List'!O404)</f>
        <v>WILLAMETTEIND</v>
      </c>
      <c r="O214" s="60" t="str">
        <f>IF(ISBLANK('Master List'!P404),"",'Master List'!P404)</f>
        <v/>
      </c>
      <c r="P214" s="60" t="str">
        <f>IF(ISBLANK('Master List'!J404),"",'Master List'!J404)</f>
        <v>NO TRADES</v>
      </c>
      <c r="Q214" s="60" t="str">
        <f>IF(ISBLANK('Master List'!F404),"",'Master List'!F404)</f>
        <v>Harry Bucalo</v>
      </c>
      <c r="R214" s="60" t="str">
        <f>IF(ISBLANK('Master List'!X404),"",'Master List'!X404)</f>
        <v/>
      </c>
      <c r="S214" s="60" t="str">
        <f>IF(ISBLANK('Master List'!Y404),"",'Master List'!Y404)</f>
        <v/>
      </c>
      <c r="T214" s="60" t="str">
        <f>IF(ISBLANK('Master List'!Z404),"",'Master List'!Z404)</f>
        <v/>
      </c>
      <c r="U214" s="60" t="str">
        <f>IF(ISBLANK('Master List'!AA404),"",'Master List'!AA404)</f>
        <v/>
      </c>
      <c r="V214" s="60" t="str">
        <f>IF(ISBLANK('Master List'!AB404),"",'Master List'!AB404)</f>
        <v/>
      </c>
      <c r="W214" s="60" t="str">
        <f>IF(ISBLANK('Master List'!AC404),"",'Master List'!AC404)</f>
        <v/>
      </c>
      <c r="X214" s="60" t="str">
        <f>IF(ISBLANK('Master List'!AD404),"",'Master List'!AD404)</f>
        <v>P</v>
      </c>
      <c r="Y214" s="60" t="str">
        <f>IF(ISBLANK('Master List'!AE404),"",'Master List'!AE404)</f>
        <v/>
      </c>
      <c r="Z214" s="60" t="str">
        <f>IF(ISBLANK('Master List'!AF404),"",'Master List'!AF404)</f>
        <v>DRAFT SENT  ON 8/1/97.  EDWARD ONDARZA, BILL BRADFORD, MARK BERNSTEIN, TANA JONES.</v>
      </c>
      <c r="AA214" s="60" t="str">
        <f>IF(ISBLANK('Master List'!Q404),"",'Master List'!Q404)</f>
        <v/>
      </c>
      <c r="AB214" s="60" t="str">
        <f>IF(ISBLANK('Master List'!R404),"",'Master List'!R404)</f>
        <v/>
      </c>
      <c r="AC214" s="60" t="str">
        <f>IF(ISBLANK('Master List'!S404),"",'Master List'!S404)</f>
        <v/>
      </c>
      <c r="AD214" s="60" t="str">
        <f>IF(ISBLANK('Master List'!T404),"",'Master List'!T404)</f>
        <v/>
      </c>
      <c r="AE214" s="60" t="str">
        <f>IF(ISBLANK('Master List'!U404),"",'Master List'!U404)</f>
        <v xml:space="preserve">1300 SW Fifth Ave., Ste. 3800 Portland, OR 97201 </v>
      </c>
      <c r="AF214" s="60" t="str">
        <f>IF(ISBLANK('Master List'!I404),"",'Master List'!I404)</f>
        <v/>
      </c>
      <c r="AG214" s="75"/>
      <c r="AH214" s="75"/>
      <c r="AI214" s="75"/>
      <c r="AJ214" s="75"/>
      <c r="AK214" s="75"/>
      <c r="AL214" s="75"/>
      <c r="AM214" s="75"/>
      <c r="AN214" s="75"/>
      <c r="AO214" s="75"/>
    </row>
    <row r="215" spans="1:41" ht="26.4" x14ac:dyDescent="0.25">
      <c r="A215" s="60" t="str">
        <f>IF(ISBLANK('Master List'!A405),"",'Master List'!A405)</f>
        <v>Willard Grain &amp; Feed Inc.</v>
      </c>
      <c r="B215" s="60" t="str">
        <f>IF(ISBLANK('Master List'!C405),"",'Master List'!C405)</f>
        <v>Dead</v>
      </c>
      <c r="C215" s="60" t="str">
        <f>IF(ISBLANK('Master List'!H405),"",'Master List'!H405)</f>
        <v>dead</v>
      </c>
      <c r="D215" s="154" t="str">
        <f>IF(ISBLANK('Master List'!B405),"",'Master List'!B405)</f>
        <v>Top 200</v>
      </c>
      <c r="E215" s="60" t="str">
        <f>IF(ISBLANK('Master List'!G405),"",'Master List'!G405)</f>
        <v>NA</v>
      </c>
      <c r="F215" s="60" t="str">
        <f>IF(ISBLANK('Master List'!V405),"",'Master List'!V405)</f>
        <v>**</v>
      </c>
      <c r="G215" s="60">
        <f>IF(ISBLANK('Master List'!D405),"",'Master List'!D405)</f>
        <v>36721</v>
      </c>
      <c r="H215" s="60">
        <f>IF(ISBLANK('Master List'!W405),"",'Master List'!W405)</f>
        <v>9.7810000000000006</v>
      </c>
      <c r="I215" s="60" t="str">
        <f>IF(ISBLANK('Master List'!E405),"",'Master List'!E405)</f>
        <v>SW/LMO</v>
      </c>
      <c r="J215" s="60" t="str">
        <f>IF(ISBLANK('Master List'!K405),"",'Master List'!K405)</f>
        <v/>
      </c>
      <c r="K215" s="60" t="str">
        <f>IF(ISBLANK('Master List'!L405),"",'Master List'!L405)</f>
        <v>NO</v>
      </c>
      <c r="L215" s="60" t="str">
        <f>IF(ISBLANK('Master List'!M405),"",'Master List'!M405)</f>
        <v/>
      </c>
      <c r="M215" s="60" t="str">
        <f>IF(ISBLANK('Master List'!N405),"",'Master List'!N405)</f>
        <v/>
      </c>
      <c r="N215" s="60" t="str">
        <f>IF(ISBLANK('Master List'!O405),"",'Master List'!O405)</f>
        <v>WILLARD</v>
      </c>
      <c r="O215" s="60" t="str">
        <f>IF(ISBLANK('Master List'!P405),"",'Master List'!P405)</f>
        <v/>
      </c>
      <c r="P215" s="60" t="str">
        <f>IF(ISBLANK('Master List'!J405),"",'Master List'!J405)</f>
        <v>WILLARD, INC
NO TRADES</v>
      </c>
      <c r="Q215" s="60" t="str">
        <f>IF(ISBLANK('Master List'!F405),"",'Master List'!F405)</f>
        <v>Bryan Hull</v>
      </c>
      <c r="R215" s="60" t="str">
        <f>IF(ISBLANK('Master List'!X405),"",'Master List'!X405)</f>
        <v/>
      </c>
      <c r="S215" s="60" t="str">
        <f>IF(ISBLANK('Master List'!Y405),"",'Master List'!Y405)</f>
        <v/>
      </c>
      <c r="T215" s="60" t="str">
        <f>IF(ISBLANK('Master List'!Z405),"",'Master List'!Z405)</f>
        <v/>
      </c>
      <c r="U215" s="60" t="str">
        <f>IF(ISBLANK('Master List'!AA405),"",'Master List'!AA405)</f>
        <v/>
      </c>
      <c r="V215" s="60" t="str">
        <f>IF(ISBLANK('Master List'!AB405),"",'Master List'!AB405)</f>
        <v/>
      </c>
      <c r="W215" s="60" t="str">
        <f>IF(ISBLANK('Master List'!AC405),"",'Master List'!AC405)</f>
        <v/>
      </c>
      <c r="X215" s="60" t="str">
        <f>IF(ISBLANK('Master List'!AD405),"",'Master List'!AD405)</f>
        <v>N</v>
      </c>
      <c r="Y215" s="60" t="str">
        <f>IF(ISBLANK('Master List'!AE405),"",'Master List'!AE405)</f>
        <v/>
      </c>
      <c r="Z215" s="60" t="str">
        <f>IF(ISBLANK('Master List'!AF405),"",'Master List'!AF405)</f>
        <v/>
      </c>
      <c r="AA215" s="60" t="str">
        <f>IF(ISBLANK('Master List'!Q405),"",'Master List'!Q405)</f>
        <v>NONE</v>
      </c>
      <c r="AB215" s="60" t="str">
        <f>IF(ISBLANK('Master List'!R405),"",'Master List'!R405)</f>
        <v>972-382-2367</v>
      </c>
      <c r="AC215" s="60" t="str">
        <f>IF(ISBLANK('Master List'!S405),"",'Master List'!S405)</f>
        <v>???</v>
      </c>
      <c r="AD215" s="60" t="str">
        <f>IF(ISBLANK('Master List'!T405),"",'Master List'!T405)</f>
        <v/>
      </c>
      <c r="AE215" s="60" t="str">
        <f>IF(ISBLANK('Master List'!U405),"",'Master List'!U405)</f>
        <v>104 W. Ash St., Celina, TX 75009</v>
      </c>
      <c r="AF215" s="60" t="str">
        <f>IF(ISBLANK('Master List'!I405),"",'Master List'!I405)</f>
        <v>No longer purchasing NG; their plant shut down in the first quarter of this year.</v>
      </c>
      <c r="AG215" s="75"/>
      <c r="AH215" s="75"/>
      <c r="AI215" s="75"/>
      <c r="AJ215" s="75"/>
      <c r="AK215" s="75"/>
      <c r="AL215" s="75"/>
      <c r="AM215" s="75"/>
      <c r="AN215" s="75"/>
      <c r="AO215" s="75"/>
    </row>
    <row r="216" spans="1:41" x14ac:dyDescent="0.25">
      <c r="A216" s="60" t="str">
        <f>IF(ISBLANK('Master List'!A407),"",'Master List'!A407)</f>
        <v>Wisconsin Paper</v>
      </c>
      <c r="B216" s="60" t="str">
        <f>IF(ISBLANK('Master List'!C407),"",'Master List'!C407)</f>
        <v>Dead</v>
      </c>
      <c r="C216" s="60" t="str">
        <f>IF(ISBLANK('Master List'!H407),"",'Master List'!H407)</f>
        <v>Is now part of the Newark Group</v>
      </c>
      <c r="D216" s="154" t="str">
        <f>IF(ISBLANK('Master List'!B407),"",'Master List'!B407)</f>
        <v>Top 200</v>
      </c>
      <c r="E216" s="60" t="str">
        <f>IF(ISBLANK('Master List'!G407),"",'Master List'!G407)</f>
        <v>NA</v>
      </c>
      <c r="F216" s="60" t="str">
        <f>IF(ISBLANK('Master List'!V407),"",'Master List'!V407)</f>
        <v>**</v>
      </c>
      <c r="G216" s="60">
        <f>IF(ISBLANK('Master List'!D407),"",'Master List'!D407)</f>
        <v>36727</v>
      </c>
      <c r="H216" s="60">
        <f>IF(ISBLANK('Master List'!W407),"",'Master List'!W407)</f>
        <v>18.088999999999999</v>
      </c>
      <c r="I216" s="60" t="str">
        <f>IF(ISBLANK('Master List'!E407),"",'Master List'!E407)</f>
        <v>JF</v>
      </c>
      <c r="J216" s="60" t="str">
        <f>IF(ISBLANK('Master List'!K407),"",'Master List'!K407)</f>
        <v/>
      </c>
      <c r="K216" s="60" t="str">
        <f>IF(ISBLANK('Master List'!L407),"",'Master List'!L407)</f>
        <v/>
      </c>
      <c r="L216" s="60" t="str">
        <f>IF(ISBLANK('Master List'!M407),"",'Master List'!M407)</f>
        <v/>
      </c>
      <c r="M216" s="60" t="str">
        <f>IF(ISBLANK('Master List'!N407),"",'Master List'!N407)</f>
        <v/>
      </c>
      <c r="N216" s="60" t="str">
        <f>IF(ISBLANK('Master List'!O407),"",'Master List'!O407)</f>
        <v>INVACTIVE</v>
      </c>
      <c r="O216" s="60" t="str">
        <f>IF(ISBLANK('Master List'!P407),"",'Master List'!P407)</f>
        <v/>
      </c>
      <c r="P216" s="60" t="str">
        <f>IF(ISBLANK('Master List'!J407),"",'Master List'!J407)</f>
        <v>NO TRADES</v>
      </c>
      <c r="Q216" s="60" t="str">
        <f>IF(ISBLANK('Master List'!F407),"",'Master List'!F407)</f>
        <v/>
      </c>
      <c r="R216" s="60" t="str">
        <f>IF(ISBLANK('Master List'!X407),"",'Master List'!X407)</f>
        <v/>
      </c>
      <c r="S216" s="60" t="str">
        <f>IF(ISBLANK('Master List'!Y407),"",'Master List'!Y407)</f>
        <v/>
      </c>
      <c r="T216" s="60" t="str">
        <f>IF(ISBLANK('Master List'!Z407),"",'Master List'!Z407)</f>
        <v/>
      </c>
      <c r="U216" s="60" t="str">
        <f>IF(ISBLANK('Master List'!AA407),"",'Master List'!AA407)</f>
        <v/>
      </c>
      <c r="V216" s="60" t="str">
        <f>IF(ISBLANK('Master List'!AB407),"",'Master List'!AB407)</f>
        <v/>
      </c>
      <c r="W216" s="60" t="str">
        <f>IF(ISBLANK('Master List'!AC407),"",'Master List'!AC407)</f>
        <v/>
      </c>
      <c r="X216" s="60" t="str">
        <f>IF(ISBLANK('Master List'!AD407),"",'Master List'!AD407)</f>
        <v>N</v>
      </c>
      <c r="Y216" s="60" t="str">
        <f>IF(ISBLANK('Master List'!AE407),"",'Master List'!AE407)</f>
        <v/>
      </c>
      <c r="Z216" s="60" t="str">
        <f>IF(ISBLANK('Master List'!AF407),"",'Master List'!AF407)</f>
        <v/>
      </c>
      <c r="AA216" s="60" t="str">
        <f>IF(ISBLANK('Master List'!Q407),"",'Master List'!Q407)</f>
        <v>Harry Shrank</v>
      </c>
      <c r="AB216" s="60" t="str">
        <f>IF(ISBLANK('Master List'!R407),"",'Master List'!R407)</f>
        <v>908-276-4000 x235</v>
      </c>
      <c r="AC216" s="60" t="str">
        <f>IF(ISBLANK('Master List'!S407),"",'Master List'!S407)</f>
        <v>908-276-9126</v>
      </c>
      <c r="AD216" s="60" t="str">
        <f>IF(ISBLANK('Master List'!T407),"",'Master List'!T407)</f>
        <v>hshrank@tngus.com</v>
      </c>
      <c r="AE216" s="60" t="str">
        <f>IF(ISBLANK('Master List'!U407),"",'Master List'!U407)</f>
        <v xml:space="preserve">20 Jackson Dr. Cranford, NJ 07016 </v>
      </c>
      <c r="AF216" s="60" t="str">
        <f>IF(ISBLANK('Master List'!I407),"",'Master List'!I407)</f>
        <v>PA received 7/18/00.  Credit Reviewing--need to verify trader.</v>
      </c>
      <c r="AG216" s="75"/>
      <c r="AH216" s="75"/>
      <c r="AI216" s="75"/>
      <c r="AJ216" s="75"/>
      <c r="AK216" s="75"/>
      <c r="AL216" s="75"/>
      <c r="AM216" s="75"/>
      <c r="AN216" s="75"/>
      <c r="AO216" s="75"/>
    </row>
    <row r="217" spans="1:41" ht="26.4" x14ac:dyDescent="0.25">
      <c r="A217" s="60" t="str">
        <f>IF(ISBLANK('Master List'!A408),"",'Master List'!A408)</f>
        <v>Wisconsin Paperboard Corp.Now the NEWARK GROUP</v>
      </c>
      <c r="B217" s="60" t="str">
        <f>IF(ISBLANK('Master List'!C408),"",'Master List'!C408)</f>
        <v>Dead</v>
      </c>
      <c r="C217" s="60" t="str">
        <f>IF(ISBLANK('Master List'!H408),"",'Master List'!H408)</f>
        <v>Customer has sent application in. Awaiting approval</v>
      </c>
      <c r="D217" s="154" t="str">
        <f>IF(ISBLANK('Master List'!B408),"",'Master List'!B408)</f>
        <v>Top 200</v>
      </c>
      <c r="E217" s="60" t="str">
        <f>IF(ISBLANK('Master List'!G408),"",'Master List'!G408)</f>
        <v>NA</v>
      </c>
      <c r="F217" s="60" t="str">
        <f>IF(ISBLANK('Master List'!V408),"",'Master List'!V408)</f>
        <v>**</v>
      </c>
      <c r="G217" s="60">
        <f>IF(ISBLANK('Master List'!D408),"",'Master List'!D408)</f>
        <v>36717</v>
      </c>
      <c r="H217" s="60">
        <f>IF(ISBLANK('Master List'!W408),"",'Master List'!W408)</f>
        <v>18.088999999999999</v>
      </c>
      <c r="I217" s="60" t="str">
        <f>IF(ISBLANK('Master List'!E408),"",'Master List'!E408)</f>
        <v>JF</v>
      </c>
      <c r="J217" s="60" t="str">
        <f>IF(ISBLANK('Master List'!K408),"",'Master List'!K408)</f>
        <v/>
      </c>
      <c r="K217" s="60" t="str">
        <f>IF(ISBLANK('Master List'!L408),"",'Master List'!L408)</f>
        <v>Application sent 7-12-00</v>
      </c>
      <c r="L217" s="60" t="str">
        <f>IF(ISBLANK('Master List'!M408),"",'Master List'!M408)</f>
        <v/>
      </c>
      <c r="M217" s="60" t="str">
        <f>IF(ISBLANK('Master List'!N408),"",'Master List'!N408)</f>
        <v/>
      </c>
      <c r="N217" s="60" t="str">
        <f>IF(ISBLANK('Master List'!O408),"",'Master List'!O408)</f>
        <v>INVACTIVE</v>
      </c>
      <c r="O217" s="60" t="str">
        <f>IF(ISBLANK('Master List'!P408),"",'Master List'!P408)</f>
        <v/>
      </c>
      <c r="P217" s="60" t="str">
        <f>IF(ISBLANK('Master List'!J408),"",'Master List'!J408)</f>
        <v>NO TRADES</v>
      </c>
      <c r="Q217" s="60" t="str">
        <f>IF(ISBLANK('Master List'!F408),"",'Master List'!F408)</f>
        <v>Bryan Hull</v>
      </c>
      <c r="R217" s="60" t="str">
        <f>IF(ISBLANK('Master List'!X408),"",'Master List'!X408)</f>
        <v/>
      </c>
      <c r="S217" s="60" t="str">
        <f>IF(ISBLANK('Master List'!Y408),"",'Master List'!Y408)</f>
        <v/>
      </c>
      <c r="T217" s="60" t="str">
        <f>IF(ISBLANK('Master List'!Z408),"",'Master List'!Z408)</f>
        <v/>
      </c>
      <c r="U217" s="60" t="str">
        <f>IF(ISBLANK('Master List'!AA408),"",'Master List'!AA408)</f>
        <v/>
      </c>
      <c r="V217" s="60" t="str">
        <f>IF(ISBLANK('Master List'!AB408),"",'Master List'!AB408)</f>
        <v/>
      </c>
      <c r="W217" s="60" t="str">
        <f>IF(ISBLANK('Master List'!AC408),"",'Master List'!AC408)</f>
        <v/>
      </c>
      <c r="X217" s="60" t="str">
        <f>IF(ISBLANK('Master List'!AD408),"",'Master List'!AD408)</f>
        <v>N</v>
      </c>
      <c r="Y217" s="60" t="str">
        <f>IF(ISBLANK('Master List'!AE408),"",'Master List'!AE408)</f>
        <v/>
      </c>
      <c r="Z217" s="60" t="str">
        <f>IF(ISBLANK('Master List'!AF408),"",'Master List'!AF408)</f>
        <v/>
      </c>
      <c r="AA217" s="60" t="str">
        <f>IF(ISBLANK('Master List'!Q408),"",'Master List'!Q408)</f>
        <v>Harry Shrank</v>
      </c>
      <c r="AB217" s="60" t="str">
        <f>IF(ISBLANK('Master List'!R408),"",'Master List'!R408)</f>
        <v>908-276-4000 x235</v>
      </c>
      <c r="AC217" s="60" t="str">
        <f>IF(ISBLANK('Master List'!S408),"",'Master List'!S408)</f>
        <v>908-276-9126</v>
      </c>
      <c r="AD217" s="60" t="str">
        <f>IF(ISBLANK('Master List'!T408),"",'Master List'!T408)</f>
        <v>hshrank@trigus.com</v>
      </c>
      <c r="AE217" s="60" t="str">
        <f>IF(ISBLANK('Master List'!U408),"",'Master List'!U408)</f>
        <v xml:space="preserve">20 Jackson Dr. Cranford, NJ 07016 </v>
      </c>
      <c r="AF217" s="60" t="str">
        <f>IF(ISBLANK('Master List'!I408),"",'Master List'!I408)</f>
        <v/>
      </c>
      <c r="AG217" s="75"/>
      <c r="AH217" s="75"/>
      <c r="AI217" s="75"/>
      <c r="AJ217" s="75"/>
      <c r="AK217" s="75"/>
      <c r="AL217" s="75"/>
      <c r="AM217" s="75"/>
      <c r="AN217" s="75"/>
      <c r="AO217" s="75"/>
    </row>
    <row r="218" spans="1:41" ht="26.4" x14ac:dyDescent="0.25">
      <c r="A218" s="60" t="str">
        <f>IF(ISBLANK('Master List'!A409),"",'Master List'!A409)</f>
        <v>Wisconsin Tissue Mills Inc. NOW A JV With Georgia Pacific</v>
      </c>
      <c r="B218" s="60" t="str">
        <f>IF(ISBLANK('Master List'!C409),"",'Master List'!C409)</f>
        <v>Dead</v>
      </c>
      <c r="C218" s="60" t="str">
        <f>IF(ISBLANK('Master List'!H409),"",'Master List'!H409)</f>
        <v>Customer has sent application in. Awaiting approval</v>
      </c>
      <c r="D218" s="154" t="str">
        <f>IF(ISBLANK('Master List'!B409),"",'Master List'!B409)</f>
        <v>Top 200</v>
      </c>
      <c r="E218" s="60" t="str">
        <f>IF(ISBLANK('Master List'!G409),"",'Master List'!G409)</f>
        <v>NA</v>
      </c>
      <c r="F218" s="60" t="str">
        <f>IF(ISBLANK('Master List'!V409),"",'Master List'!V409)</f>
        <v>**</v>
      </c>
      <c r="G218" s="60">
        <f>IF(ISBLANK('Master List'!D409),"",'Master List'!D409)</f>
        <v>36717</v>
      </c>
      <c r="H218" s="60">
        <f>IF(ISBLANK('Master List'!W409),"",'Master List'!W409)</f>
        <v>10.786</v>
      </c>
      <c r="I218" s="60" t="str">
        <f>IF(ISBLANK('Master List'!E409),"",'Master List'!E409)</f>
        <v>JF</v>
      </c>
      <c r="J218" s="60" t="str">
        <f>IF(ISBLANK('Master List'!K409),"",'Master List'!K409)</f>
        <v/>
      </c>
      <c r="K218" s="60" t="str">
        <f>IF(ISBLANK('Master List'!L409),"",'Master List'!L409)</f>
        <v>see Georgia Pacific</v>
      </c>
      <c r="L218" s="60" t="str">
        <f>IF(ISBLANK('Master List'!M409),"",'Master List'!M409)</f>
        <v/>
      </c>
      <c r="M218" s="60" t="str">
        <f>IF(ISBLANK('Master List'!N409),"",'Master List'!N409)</f>
        <v/>
      </c>
      <c r="N218" s="60" t="str">
        <f>IF(ISBLANK('Master List'!O409),"",'Master List'!O409)</f>
        <v>WINCONSINTISMIL</v>
      </c>
      <c r="O218" s="60" t="str">
        <f>IF(ISBLANK('Master List'!P409),"",'Master List'!P409)</f>
        <v/>
      </c>
      <c r="P218" s="60" t="str">
        <f>IF(ISBLANK('Master List'!J409),"",'Master List'!J409)</f>
        <v>NO TRADES</v>
      </c>
      <c r="Q218" s="60" t="str">
        <f>IF(ISBLANK('Master List'!F409),"",'Master List'!F409)</f>
        <v/>
      </c>
      <c r="R218" s="60" t="str">
        <f>IF(ISBLANK('Master List'!X409),"",'Master List'!X409)</f>
        <v/>
      </c>
      <c r="S218" s="60" t="str">
        <f>IF(ISBLANK('Master List'!Y409),"",'Master List'!Y409)</f>
        <v/>
      </c>
      <c r="T218" s="60" t="str">
        <f>IF(ISBLANK('Master List'!Z409),"",'Master List'!Z409)</f>
        <v/>
      </c>
      <c r="U218" s="60" t="str">
        <f>IF(ISBLANK('Master List'!AA409),"",'Master List'!AA409)</f>
        <v/>
      </c>
      <c r="V218" s="60" t="str">
        <f>IF(ISBLANK('Master List'!AB409),"",'Master List'!AB409)</f>
        <v/>
      </c>
      <c r="W218" s="60" t="str">
        <f>IF(ISBLANK('Master List'!AC409),"",'Master List'!AC409)</f>
        <v/>
      </c>
      <c r="X218" s="60" t="str">
        <f>IF(ISBLANK('Master List'!AD409),"",'Master List'!AD409)</f>
        <v>N</v>
      </c>
      <c r="Y218" s="60" t="str">
        <f>IF(ISBLANK('Master List'!AE409),"",'Master List'!AE409)</f>
        <v/>
      </c>
      <c r="Z218" s="60" t="str">
        <f>IF(ISBLANK('Master List'!AF409),"",'Master List'!AF409)</f>
        <v/>
      </c>
      <c r="AA218" s="60" t="str">
        <f>IF(ISBLANK('Master List'!Q409),"",'Master List'!Q409)</f>
        <v>See GP entry in list for CP contact information</v>
      </c>
      <c r="AB218" s="60" t="str">
        <f>IF(ISBLANK('Master List'!R409),"",'Master List'!R409)</f>
        <v/>
      </c>
      <c r="AC218" s="60" t="str">
        <f>IF(ISBLANK('Master List'!S409),"",'Master List'!S409)</f>
        <v/>
      </c>
      <c r="AD218" s="60" t="str">
        <f>IF(ISBLANK('Master List'!T409),"",'Master List'!T409)</f>
        <v/>
      </c>
      <c r="AE218" s="60" t="str">
        <f>IF(ISBLANK('Master List'!U409),"",'Master List'!U409)</f>
        <v xml:space="preserve">                     </v>
      </c>
      <c r="AF218" s="60" t="str">
        <f>IF(ISBLANK('Master List'!I409),"",'Master List'!I409)</f>
        <v/>
      </c>
      <c r="AG218" s="75"/>
      <c r="AH218" s="75"/>
      <c r="AI218" s="75"/>
      <c r="AJ218" s="75"/>
      <c r="AK218" s="75"/>
      <c r="AL218" s="75"/>
      <c r="AM218" s="75"/>
      <c r="AN218" s="75"/>
      <c r="AO218" s="75"/>
    </row>
    <row r="219" spans="1:41" ht="39.6" x14ac:dyDescent="0.25">
      <c r="A219" s="60" t="str">
        <f>IF(ISBLANK('Master List'!A410),"",'Master List'!A410)</f>
        <v>Witco Corp Now DBA as Crompton</v>
      </c>
      <c r="B219" s="60" t="str">
        <f>IF(ISBLANK('Master List'!C410),"",'Master List'!C410)</f>
        <v>Waiting on CP</v>
      </c>
      <c r="C219" s="60" t="str">
        <f>IF(ISBLANK('Master List'!H410),"",'Master List'!H410)</f>
        <v>EOL to follow up</v>
      </c>
      <c r="D219" s="154" t="str">
        <f>IF(ISBLANK('Master List'!B410),"",'Master List'!B410)</f>
        <v>Top 200</v>
      </c>
      <c r="E219" s="60" t="str">
        <f>IF(ISBLANK('Master List'!G410),"",'Master List'!G410)</f>
        <v>EOL</v>
      </c>
      <c r="F219" s="60" t="str">
        <f>IF(ISBLANK('Master List'!V410),"",'Master List'!V410)</f>
        <v/>
      </c>
      <c r="G219" s="60">
        <f>IF(ISBLANK('Master List'!D410),"",'Master List'!D410)</f>
        <v>36726</v>
      </c>
      <c r="H219" s="60">
        <f>IF(ISBLANK('Master List'!W410),"",'Master List'!W410)</f>
        <v>9.9749999999999996</v>
      </c>
      <c r="I219" s="60" t="str">
        <f>IF(ISBLANK('Master List'!E410),"",'Master List'!E410)</f>
        <v>SW/LMO</v>
      </c>
      <c r="J219" s="60" t="str">
        <f>IF(ISBLANK('Master List'!K410),"",'Master List'!K410)</f>
        <v/>
      </c>
      <c r="K219" s="60" t="str">
        <f>IF(ISBLANK('Master List'!L410),"",'Master List'!L410)</f>
        <v>Sent Application 7/13</v>
      </c>
      <c r="L219" s="60" t="str">
        <f>IF(ISBLANK('Master List'!M410),"",'Master List'!M410)</f>
        <v/>
      </c>
      <c r="M219" s="60" t="str">
        <f>IF(ISBLANK('Master List'!N410),"",'Master List'!N410)</f>
        <v/>
      </c>
      <c r="N219" s="60" t="str">
        <f>IF(ISBLANK('Master List'!O410),"",'Master List'!O410)</f>
        <v>WITCOCOR</v>
      </c>
      <c r="O219" s="60" t="str">
        <f>IF(ISBLANK('Master List'!P410),"",'Master List'!P410)</f>
        <v/>
      </c>
      <c r="P219" s="60" t="str">
        <f>IF(ISBLANK('Master List'!J410),"",'Master List'!J410)</f>
        <v>NO TRADES</v>
      </c>
      <c r="Q219" s="60" t="str">
        <f>IF(ISBLANK('Master List'!F410),"",'Master List'!F410)</f>
        <v/>
      </c>
      <c r="R219" s="60" t="str">
        <f>IF(ISBLANK('Master List'!X410),"",'Master List'!X410)</f>
        <v/>
      </c>
      <c r="S219" s="60" t="str">
        <f>IF(ISBLANK('Master List'!Y410),"",'Master List'!Y410)</f>
        <v/>
      </c>
      <c r="T219" s="60" t="str">
        <f>IF(ISBLANK('Master List'!Z410),"",'Master List'!Z410)</f>
        <v/>
      </c>
      <c r="U219" s="60" t="str">
        <f>IF(ISBLANK('Master List'!AA410),"",'Master List'!AA410)</f>
        <v/>
      </c>
      <c r="V219" s="60" t="str">
        <f>IF(ISBLANK('Master List'!AB410),"",'Master List'!AB410)</f>
        <v/>
      </c>
      <c r="W219" s="60" t="str">
        <f>IF(ISBLANK('Master List'!AC410),"",'Master List'!AC410)</f>
        <v/>
      </c>
      <c r="X219" s="60" t="str">
        <f>IF(ISBLANK('Master List'!AD410),"",'Master List'!AD410)</f>
        <v>N</v>
      </c>
      <c r="Y219" s="60" t="str">
        <f>IF(ISBLANK('Master List'!AE410),"",'Master List'!AE410)</f>
        <v/>
      </c>
      <c r="Z219" s="60" t="str">
        <f>IF(ISBLANK('Master List'!AF410),"",'Master List'!AF410)</f>
        <v/>
      </c>
      <c r="AA219" s="60" t="str">
        <f>IF(ISBLANK('Master List'!Q410),"",'Master List'!Q410)</f>
        <v>Jill Joshi</v>
      </c>
      <c r="AB219" s="60" t="str">
        <f>IF(ISBLANK('Master List'!R410),"",'Master List'!R410)</f>
        <v>203-552-2421</v>
      </c>
      <c r="AC219" s="60" t="str">
        <f>IF(ISBLANK('Master List'!S410),"",'Master List'!S410)</f>
        <v>203-552-2892</v>
      </c>
      <c r="AD219" s="60" t="str">
        <f>IF(ISBLANK('Master List'!T410),"",'Master List'!T410)</f>
        <v>joshiji@cromptoncorp.com</v>
      </c>
      <c r="AE219" s="60" t="str">
        <f>IF(ISBLANK('Master List'!U410),"",'Master List'!U410)</f>
        <v/>
      </c>
      <c r="AF219" s="60" t="str">
        <f>IF(ISBLANK('Master List'!I410),"",'Master List'!I410)</f>
        <v/>
      </c>
      <c r="AG219" s="75"/>
      <c r="AH219" s="75"/>
      <c r="AI219" s="75"/>
      <c r="AJ219" s="75"/>
      <c r="AK219" s="75"/>
      <c r="AL219" s="75"/>
      <c r="AM219" s="75"/>
      <c r="AN219" s="75"/>
      <c r="AO219" s="75"/>
    </row>
    <row r="220" spans="1:41" ht="26.4" x14ac:dyDescent="0.25">
      <c r="A220" s="60" t="str">
        <f>IF(ISBLANK('Master List'!A412),"",'Master List'!A412)</f>
        <v>Wright WM E Partnership</v>
      </c>
      <c r="B220" s="60" t="str">
        <f>IF(ISBLANK('Master List'!C412),"",'Master List'!C412)</f>
        <v>Waiting on CP</v>
      </c>
      <c r="C220" s="60" t="str">
        <f>IF(ISBLANK('Master List'!H412),"",'Master List'!H412)</f>
        <v>Left Several msg. CP on holiday-Left three messages and finally made contact</v>
      </c>
      <c r="D220" s="154" t="str">
        <f>IF(ISBLANK('Master List'!B412),"",'Master List'!B412)</f>
        <v>Top 200</v>
      </c>
      <c r="E220" s="60" t="str">
        <f>IF(ISBLANK('Master List'!G412),"",'Master List'!G412)</f>
        <v>EOL</v>
      </c>
      <c r="F220" s="60" t="str">
        <f>IF(ISBLANK('Master List'!V412),"",'Master List'!V412)</f>
        <v>**</v>
      </c>
      <c r="G220" s="60">
        <f>IF(ISBLANK('Master List'!D412),"",'Master List'!D412)</f>
        <v>36790</v>
      </c>
      <c r="H220" s="60">
        <f>IF(ISBLANK('Master List'!W412),"",'Master List'!W412)</f>
        <v>20.82</v>
      </c>
      <c r="I220" s="60" t="str">
        <f>IF(ISBLANK('Master List'!E412),"",'Master List'!E412)</f>
        <v>CAB/JF</v>
      </c>
      <c r="J220" s="60" t="str">
        <f>IF(ISBLANK('Master List'!K412),"",'Master List'!K412)</f>
        <v/>
      </c>
      <c r="K220" s="60" t="str">
        <f>IF(ISBLANK('Master List'!L412),"",'Master List'!L412)</f>
        <v>NO</v>
      </c>
      <c r="L220" s="60" t="str">
        <f>IF(ISBLANK('Master List'!M412),"",'Master List'!M412)</f>
        <v/>
      </c>
      <c r="M220" s="60" t="str">
        <f>IF(ISBLANK('Master List'!N412),"",'Master List'!N412)</f>
        <v/>
      </c>
      <c r="N220" s="60" t="str">
        <f>IF(ISBLANK('Master List'!O412),"",'Master List'!O412)</f>
        <v>NONE</v>
      </c>
      <c r="O220" s="60" t="str">
        <f>IF(ISBLANK('Master List'!P412),"",'Master List'!P412)</f>
        <v/>
      </c>
      <c r="P220" s="60" t="str">
        <f>IF(ISBLANK('Master List'!J412),"",'Master List'!J412)</f>
        <v>NO TRADES</v>
      </c>
      <c r="Q220" s="60" t="str">
        <f>IF(ISBLANK('Master List'!F412),"",'Master List'!F412)</f>
        <v>Bryan Hull</v>
      </c>
      <c r="R220" s="60" t="str">
        <f>IF(ISBLANK('Master List'!X412),"",'Master List'!X412)</f>
        <v/>
      </c>
      <c r="S220" s="60" t="str">
        <f>IF(ISBLANK('Master List'!Y412),"",'Master List'!Y412)</f>
        <v/>
      </c>
      <c r="T220" s="60" t="str">
        <f>IF(ISBLANK('Master List'!Z412),"",'Master List'!Z412)</f>
        <v/>
      </c>
      <c r="U220" s="60" t="str">
        <f>IF(ISBLANK('Master List'!AA412),"",'Master List'!AA412)</f>
        <v/>
      </c>
      <c r="V220" s="60" t="str">
        <f>IF(ISBLANK('Master List'!AB412),"",'Master List'!AB412)</f>
        <v/>
      </c>
      <c r="W220" s="60" t="str">
        <f>IF(ISBLANK('Master List'!AC412),"",'Master List'!AC412)</f>
        <v/>
      </c>
      <c r="X220" s="60" t="str">
        <f>IF(ISBLANK('Master List'!AD412),"",'Master List'!AD412)</f>
        <v>N</v>
      </c>
      <c r="Y220" s="60" t="str">
        <f>IF(ISBLANK('Master List'!AE412),"",'Master List'!AE412)</f>
        <v/>
      </c>
      <c r="Z220" s="60" t="str">
        <f>IF(ISBLANK('Master List'!AF412),"",'Master List'!AF412)</f>
        <v/>
      </c>
      <c r="AA220" s="60" t="str">
        <f>IF(ISBLANK('Master List'!Q412),"",'Master List'!Q412)</f>
        <v>Dave Siegel</v>
      </c>
      <c r="AB220" s="60" t="str">
        <f>IF(ISBLANK('Master List'!R412),"",'Master List'!R412)</f>
        <v>413-436-7732</v>
      </c>
      <c r="AC220" s="60" t="str">
        <f>IF(ISBLANK('Master List'!S412),"",'Master List'!S412)</f>
        <v/>
      </c>
      <c r="AD220" s="60" t="str">
        <f>IF(ISBLANK('Master List'!T412),"",'Master List'!T412)</f>
        <v/>
      </c>
      <c r="AE220" s="60" t="str">
        <f>IF(ISBLANK('Master List'!U412),"",'Master List'!U412)</f>
        <v>85 South St West Warren MA</v>
      </c>
      <c r="AF220" s="60" t="str">
        <f>IF(ISBLANK('Master List'!I412),"",'Master List'!I412)</f>
        <v>Has large load at mill in MA 20,000/day;  7/25/00 Left Follow up message SC-Dave is in maintenance-looking for Energy Buyer contact</v>
      </c>
      <c r="AG220" s="75"/>
      <c r="AH220" s="75"/>
      <c r="AI220" s="75"/>
      <c r="AJ220" s="75"/>
      <c r="AK220" s="75"/>
      <c r="AL220" s="75"/>
      <c r="AM220" s="75"/>
      <c r="AN220" s="75"/>
      <c r="AO220" s="75"/>
    </row>
  </sheetData>
  <sheetProtection password="D8B1" sheet="1" objects="1" scenarios="1"/>
  <autoFilter ref="A1:AF220"/>
  <customSheetViews>
    <customSheetView guid="{50946126-04B7-4DC6-A434-CD2C9954BE5D}" scale="75" showAutoFilter="1">
      <pageMargins left="0.75" right="0.75" top="1" bottom="1" header="0.5" footer="0.5"/>
      <headerFooter alignWithMargins="0"/>
      <autoFilter ref="A1:AF220"/>
    </customSheetView>
    <customSheetView guid="{3BF1C3A2-9096-11D4-8F2D-00508BC9F29D}" scale="75" showPageBreaks="1" showAutoFilter="1" showRuler="0">
      <selection activeCell="A2" sqref="A2"/>
      <pageMargins left="0.75" right="0.75" top="1" bottom="1" header="0.5" footer="0.5"/>
      <pageSetup orientation="portrait" verticalDpi="0" r:id="rId1"/>
      <headerFooter alignWithMargins="0"/>
      <autoFilter ref="B1:AG1"/>
    </customSheetView>
    <customSheetView guid="{858762F1-9000-11D4-9501-000064657374}" scale="75" showAutoFilter="1" showRuler="0">
      <selection activeCell="A2" sqref="A2"/>
      <pageMargins left="0.75" right="0.75" top="1" bottom="1" header="0.5" footer="0.5"/>
      <headerFooter alignWithMargins="0"/>
      <autoFilter ref="B1:AG1"/>
    </customSheetView>
    <customSheetView guid="{1D6EB216-8D6B-11D4-AE61-00D0B7532C5E}" scale="75" showAutoFilter="1" showRuler="0">
      <pageMargins left="0.75" right="0.75" top="1" bottom="1" header="0.5" footer="0.5"/>
      <headerFooter alignWithMargins="0"/>
      <autoFilter ref="B1:AG1"/>
    </customSheetView>
    <customSheetView guid="{D2AED1D1-8B0E-11D4-AE60-00D0B7532C5E}" scale="75" showAutoFilter="1" showRuler="0">
      <pageMargins left="0.75" right="0.75" top="1" bottom="1" header="0.5" footer="0.5"/>
      <headerFooter alignWithMargins="0"/>
      <autoFilter ref="B1:AG1"/>
    </customSheetView>
  </customSheetView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G202"/>
  <sheetViews>
    <sheetView zoomScale="75" workbookViewId="0">
      <selection activeCell="C14" sqref="C14"/>
    </sheetView>
  </sheetViews>
  <sheetFormatPr defaultRowHeight="13.2" x14ac:dyDescent="0.25"/>
  <cols>
    <col min="1" max="1" width="52.33203125" customWidth="1"/>
    <col min="2" max="2" width="18.5546875" customWidth="1"/>
    <col min="3" max="3" width="56.6640625" customWidth="1"/>
    <col min="4" max="4" width="18.5546875" style="39" customWidth="1"/>
    <col min="5" max="5" width="19.33203125" customWidth="1"/>
    <col min="6" max="6" width="23.44140625" customWidth="1"/>
    <col min="7" max="7" width="18.33203125" customWidth="1"/>
    <col min="8" max="8" width="10.33203125" customWidth="1"/>
    <col min="9" max="9" width="10.44140625" customWidth="1"/>
    <col min="10" max="10" width="18.88671875" customWidth="1"/>
    <col min="11" max="11" width="18.5546875" customWidth="1"/>
    <col min="12" max="12" width="22.88671875" customWidth="1"/>
    <col min="13" max="13" width="17.33203125" customWidth="1"/>
    <col min="14" max="14" width="19.6640625" customWidth="1"/>
    <col min="15" max="15" width="19" customWidth="1"/>
    <col min="16" max="16" width="13.88671875" customWidth="1"/>
    <col min="17" max="17" width="33.88671875" customWidth="1"/>
    <col min="18" max="18" width="22.6640625" customWidth="1"/>
    <col min="19" max="19" width="19.88671875" customWidth="1"/>
    <col min="20" max="20" width="22.6640625" customWidth="1"/>
    <col min="21" max="21" width="23.88671875" customWidth="1"/>
    <col min="22" max="24" width="14.6640625" customWidth="1"/>
    <col min="25" max="25" width="16.109375" customWidth="1"/>
    <col min="26" max="26" width="41.44140625" customWidth="1"/>
    <col min="27" max="27" width="29.44140625" bestFit="1" customWidth="1"/>
    <col min="28" max="28" width="18.88671875" bestFit="1" customWidth="1"/>
    <col min="29" max="29" width="16.88671875" bestFit="1" customWidth="1"/>
    <col min="30" max="30" width="40.109375" bestFit="1" customWidth="1"/>
    <col min="31" max="31" width="56.109375" bestFit="1" customWidth="1"/>
    <col min="32" max="32" width="77.44140625" customWidth="1"/>
  </cols>
  <sheetData>
    <row r="1" spans="1:33" s="40" customFormat="1" ht="31.2" x14ac:dyDescent="0.3">
      <c r="A1" s="12" t="s">
        <v>1241</v>
      </c>
      <c r="B1" s="38" t="s">
        <v>1021</v>
      </c>
      <c r="C1" s="12" t="s">
        <v>2122</v>
      </c>
      <c r="D1" s="12" t="s">
        <v>1058</v>
      </c>
      <c r="E1" s="12" t="s">
        <v>1948</v>
      </c>
      <c r="F1" s="12" t="s">
        <v>985</v>
      </c>
      <c r="G1" s="54" t="s">
        <v>1527</v>
      </c>
      <c r="H1" s="13" t="s">
        <v>1240</v>
      </c>
      <c r="I1" s="12" t="s">
        <v>1239</v>
      </c>
      <c r="J1" s="12" t="s">
        <v>1639</v>
      </c>
      <c r="K1" s="12" t="s">
        <v>1238</v>
      </c>
      <c r="L1" s="12" t="s">
        <v>1611</v>
      </c>
      <c r="M1" s="12" t="s">
        <v>1610</v>
      </c>
      <c r="N1" s="12" t="s">
        <v>1237</v>
      </c>
      <c r="O1" s="12" t="s">
        <v>1641</v>
      </c>
      <c r="P1" s="12" t="s">
        <v>1242</v>
      </c>
      <c r="Q1" s="12" t="s">
        <v>1236</v>
      </c>
      <c r="R1" s="12" t="s">
        <v>197</v>
      </c>
      <c r="S1" s="12" t="s">
        <v>1370</v>
      </c>
      <c r="T1" s="12" t="s">
        <v>1234</v>
      </c>
      <c r="U1" s="12" t="s">
        <v>1233</v>
      </c>
      <c r="V1" s="12" t="s">
        <v>1232</v>
      </c>
      <c r="W1" s="12" t="s">
        <v>1231</v>
      </c>
      <c r="X1" s="12" t="s">
        <v>206</v>
      </c>
      <c r="Y1" s="12" t="s">
        <v>207</v>
      </c>
      <c r="Z1" s="12" t="s">
        <v>208</v>
      </c>
      <c r="AA1" s="12" t="s">
        <v>986</v>
      </c>
      <c r="AB1" s="12" t="s">
        <v>987</v>
      </c>
      <c r="AC1" s="12" t="s">
        <v>988</v>
      </c>
      <c r="AD1" s="12" t="s">
        <v>989</v>
      </c>
      <c r="AE1" s="12" t="s">
        <v>990</v>
      </c>
      <c r="AF1" s="12" t="s">
        <v>375</v>
      </c>
      <c r="AG1" s="39"/>
    </row>
    <row r="2" spans="1:33" s="40" customFormat="1" ht="39.6" x14ac:dyDescent="0.25">
      <c r="A2" s="60" t="str">
        <f>IF(ISBLANK('Master List'!A11),"",'Master List'!A11)</f>
        <v>Abitibi Consolidated (formerly known as Donohue Industries Corp)</v>
      </c>
      <c r="B2" s="60" t="str">
        <f>IF(ISBLANK('Master List'!C11),"",'Master List'!C11)</f>
        <v>clickpaper.com - Credit declined</v>
      </c>
      <c r="C2" s="60" t="str">
        <f>IF(ISBLANK('Master List'!H11),"",'Master List'!H11)</f>
        <v>On the DO NOT CALL LIST because of clickpaper.com</v>
      </c>
      <c r="D2" s="154" t="str">
        <f>IF(ISBLANK('Master List'!B11),"",'Master List'!B11)</f>
        <v>Top 200</v>
      </c>
      <c r="E2" s="60" t="str">
        <f>IF(ISBLANK('Master List'!G11),"",'Master List'!G11)</f>
        <v>NA</v>
      </c>
      <c r="F2" s="60" t="str">
        <f>IF(ISBLANK('Master List'!V11),"",'Master List'!V11)</f>
        <v/>
      </c>
      <c r="G2" s="60">
        <f>IF(ISBLANK('Master List'!D11),"",'Master List'!D11)</f>
        <v>36719</v>
      </c>
      <c r="H2" s="60">
        <f>IF(ISBLANK('Master List'!W11),"",'Master List'!W11)</f>
        <v>24.963999999999999</v>
      </c>
      <c r="I2" s="60" t="str">
        <f>IF(ISBLANK('Master List'!E11),"",'Master List'!E11)</f>
        <v>CAB/JF</v>
      </c>
      <c r="J2" s="60" t="str">
        <f>IF(ISBLANK('Master List'!K11),"",'Master List'!K11)</f>
        <v>Y</v>
      </c>
      <c r="K2" s="60" t="str">
        <f>IF(ISBLANK('Master List'!L11),"",'Master List'!L11)</f>
        <v>NO</v>
      </c>
      <c r="L2" s="60" t="str">
        <f>IF(ISBLANK('Master List'!M11),"",'Master List'!M11)</f>
        <v/>
      </c>
      <c r="M2" s="60" t="str">
        <f>IF(ISBLANK('Master List'!N11),"",'Master List'!N11)</f>
        <v/>
      </c>
      <c r="N2" s="60" t="str">
        <f>IF(ISBLANK('Master List'!O11),"",'Master List'!O11)</f>
        <v>NONE</v>
      </c>
      <c r="O2" s="60" t="str">
        <f>IF(ISBLANK('Master List'!P11),"",'Master List'!P11)</f>
        <v/>
      </c>
      <c r="P2" s="60" t="str">
        <f>IF(ISBLANK('Master List'!J11),"",'Master List'!J11)</f>
        <v>NO TRADES</v>
      </c>
      <c r="Q2" s="60" t="str">
        <f>IF(ISBLANK('Master List'!F11),"",'Master List'!F11)</f>
        <v>Harry Bucalo</v>
      </c>
      <c r="R2" s="60" t="str">
        <f>IF(ISBLANK('Master List'!X11),"",'Master List'!X11)</f>
        <v/>
      </c>
      <c r="S2" s="60" t="str">
        <f>IF(ISBLANK('Master List'!Y11),"",'Master List'!Y11)</f>
        <v/>
      </c>
      <c r="T2" s="60" t="str">
        <f>IF(ISBLANK('Master List'!Z11),"",'Master List'!Z11)</f>
        <v/>
      </c>
      <c r="U2" s="60" t="str">
        <f>IF(ISBLANK('Master List'!AA11),"",'Master List'!AA11)</f>
        <v/>
      </c>
      <c r="V2" s="60" t="str">
        <f>IF(ISBLANK('Master List'!AB11),"",'Master List'!AB11)</f>
        <v/>
      </c>
      <c r="W2" s="60" t="str">
        <f>IF(ISBLANK('Master List'!AC11),"",'Master List'!AC11)</f>
        <v/>
      </c>
      <c r="X2" s="60" t="str">
        <f>IF(ISBLANK('Master List'!AD11),"",'Master List'!AD11)</f>
        <v>N</v>
      </c>
      <c r="Y2" s="60" t="str">
        <f>IF(ISBLANK('Master List'!AE11),"",'Master List'!AE11)</f>
        <v/>
      </c>
      <c r="Z2" s="60" t="str">
        <f>IF(ISBLANK('Master List'!AF11),"",'Master List'!AF11)</f>
        <v>ISDA, DRAFT SENT ON 10/20/97, ED ONDARZA, MARK BERNSTEIN, LISA WHEELER</v>
      </c>
      <c r="AA2" s="60" t="str">
        <f>IF(ISBLANK('Master List'!Q11),"",'Master List'!Q11)</f>
        <v>Randy Miller</v>
      </c>
      <c r="AB2" s="60" t="str">
        <f>IF(ISBLANK('Master List'!R11),"",'Master List'!R11)</f>
        <v/>
      </c>
      <c r="AC2" s="60" t="str">
        <f>IF(ISBLANK('Master List'!S11),"",'Master List'!S11)</f>
        <v/>
      </c>
      <c r="AD2" s="60" t="str">
        <f>IF(ISBLANK('Master List'!T11),"",'Master List'!T11)</f>
        <v>srmiller@donohue.ca</v>
      </c>
      <c r="AE2" s="60" t="str">
        <f>IF(ISBLANK('Master List'!U11),"",'Master List'!U11)</f>
        <v/>
      </c>
      <c r="AF2" s="60" t="str">
        <f>IF(ISBLANK('Master List'!I11),"",'Master List'!I11)</f>
        <v>CLOSED.  Donohue Industries Corp. - Credit declined counterparty is interested in guest id for prices, if he executes, it will be by telephone 7/12  7/11 LM with Randy Miller; Need to verify trader/Not in Global</v>
      </c>
    </row>
    <row r="3" spans="1:33" ht="26.4" x14ac:dyDescent="0.25">
      <c r="A3" s="60" t="str">
        <f>IF(ISBLANK('Master List'!A13),"",'Master List'!A13)</f>
        <v>AFG Industries Inc.</v>
      </c>
      <c r="B3" s="60" t="str">
        <f>IF(ISBLANK('Master List'!C13),"",'Master List'!C13)</f>
        <v>Execute Id</v>
      </c>
      <c r="C3" s="60" t="str">
        <f>IF(ISBLANK('Master List'!H13),"",'Master List'!H13)</f>
        <v xml:space="preserve">Have called Bob Gouge 7 times-he has signed </v>
      </c>
      <c r="D3" s="154" t="str">
        <f>IF(ISBLANK('Master List'!B13),"",'Master List'!B13)</f>
        <v>Top 200</v>
      </c>
      <c r="E3" s="60" t="str">
        <f>IF(ISBLANK('Master List'!G13),"",'Master List'!G13)</f>
        <v>EOL</v>
      </c>
      <c r="F3" s="60" t="str">
        <f>IF(ISBLANK('Master List'!V13),"",'Master List'!V13)</f>
        <v>**</v>
      </c>
      <c r="G3" s="60">
        <f>IF(ISBLANK('Master List'!D13),"",'Master List'!D13)</f>
        <v>36784</v>
      </c>
      <c r="H3" s="60">
        <f>IF(ISBLANK('Master List'!W13),"",'Master List'!W13)</f>
        <v>14.375999999999999</v>
      </c>
      <c r="I3" s="60" t="str">
        <f>IF(ISBLANK('Master List'!E13),"",'Master List'!E13)</f>
        <v>CAB</v>
      </c>
      <c r="J3" s="60" t="str">
        <f>IF(ISBLANK('Master List'!K13),"",'Master List'!K13)</f>
        <v/>
      </c>
      <c r="K3" s="60" t="str">
        <f>IF(ISBLANK('Master List'!L13),"",'Master List'!L13)</f>
        <v>Execute ID</v>
      </c>
      <c r="L3" s="60" t="str">
        <f>IF(ISBLANK('Master List'!M13),"",'Master List'!M13)</f>
        <v/>
      </c>
      <c r="M3" s="60" t="str">
        <f>IF(ISBLANK('Master List'!N13),"",'Master List'!N13)</f>
        <v/>
      </c>
      <c r="N3" s="60" t="str">
        <f>IF(ISBLANK('Master List'!O13),"",'Master List'!O13)</f>
        <v>AFGIND</v>
      </c>
      <c r="O3" s="60" t="str">
        <f>IF(ISBLANK('Master List'!P13),"",'Master List'!P13)</f>
        <v/>
      </c>
      <c r="P3" s="60" t="str">
        <f>IF(ISBLANK('Master List'!J13),"",'Master List'!J13)</f>
        <v>NO TRADES</v>
      </c>
      <c r="Q3" s="60" t="str">
        <f>IF(ISBLANK('Master List'!F13),"",'Master List'!F13)</f>
        <v>Bryan Hull</v>
      </c>
      <c r="R3" s="60" t="str">
        <f>IF(ISBLANK('Master List'!X13),"",'Master List'!X13)</f>
        <v/>
      </c>
      <c r="S3" s="60" t="str">
        <f>IF(ISBLANK('Master List'!Y13),"",'Master List'!Y13)</f>
        <v/>
      </c>
      <c r="T3" s="60" t="str">
        <f>IF(ISBLANK('Master List'!Z13),"",'Master List'!Z13)</f>
        <v/>
      </c>
      <c r="U3" s="60" t="str">
        <f>IF(ISBLANK('Master List'!AA13),"",'Master List'!AA13)</f>
        <v/>
      </c>
      <c r="V3" s="60" t="str">
        <f>IF(ISBLANK('Master List'!AB13),"",'Master List'!AB13)</f>
        <v/>
      </c>
      <c r="W3" s="60" t="str">
        <f>IF(ISBLANK('Master List'!AC13),"",'Master List'!AC13)</f>
        <v/>
      </c>
      <c r="X3" s="60" t="str">
        <f>IF(ISBLANK('Master List'!AD13),"",'Master List'!AD13)</f>
        <v>N</v>
      </c>
      <c r="Y3" s="60" t="str">
        <f>IF(ISBLANK('Master List'!AE13),"",'Master List'!AE13)</f>
        <v xml:space="preserve"> </v>
      </c>
      <c r="Z3" s="60" t="str">
        <f>IF(ISBLANK('Master List'!AF13),"",'Master List'!AF13)</f>
        <v/>
      </c>
      <c r="AA3" s="60" t="str">
        <f>IF(ISBLANK('Master List'!Q13),"",'Master List'!Q13)</f>
        <v>Bob Gouge</v>
      </c>
      <c r="AB3" s="60" t="str">
        <f>IF(ISBLANK('Master List'!R13),"",'Master List'!R13)</f>
        <v>423-229-7272</v>
      </c>
      <c r="AC3" s="60" t="str">
        <f>IF(ISBLANK('Master List'!S13),"",'Master List'!S13)</f>
        <v/>
      </c>
      <c r="AD3" s="60" t="str">
        <f>IF(ISBLANK('Master List'!T13),"",'Master List'!T13)</f>
        <v/>
      </c>
      <c r="AE3" s="60" t="str">
        <f>IF(ISBLANK('Master List'!U13),"",'Master List'!U13)</f>
        <v/>
      </c>
      <c r="AF3" s="60" t="str">
        <f>IF(ISBLANK('Master List'!I13),"",'Master List'!I13)</f>
        <v>Received PA 8/29/00.  C/P not in GCP-Has executed status-Left message on 9/20 about Phase 2</v>
      </c>
      <c r="AG3" s="75"/>
    </row>
    <row r="4" spans="1:33" x14ac:dyDescent="0.25">
      <c r="A4" s="60" t="str">
        <f>IF(ISBLANK('Master List'!A14),"",'Master List'!A14)</f>
        <v>AGE Refining</v>
      </c>
      <c r="B4" s="60" t="str">
        <f>IF(ISBLANK('Master List'!C14),"",'Master List'!C14)</f>
        <v>Execute Id</v>
      </c>
      <c r="C4" s="60" t="str">
        <f>IF(ISBLANK('Master List'!H14),"",'Master List'!H14)</f>
        <v/>
      </c>
      <c r="D4" s="154" t="str">
        <f>IF(ISBLANK('Master List'!B14),"",'Master List'!B14)</f>
        <v>Everyone Else</v>
      </c>
      <c r="E4" s="60" t="str">
        <f>IF(ISBLANK('Master List'!G14),"",'Master List'!G14)</f>
        <v>EOL</v>
      </c>
      <c r="F4" s="60" t="str">
        <f>IF(ISBLANK('Master List'!V14),"",'Master List'!V14)</f>
        <v/>
      </c>
      <c r="G4" s="60">
        <f>IF(ISBLANK('Master List'!D14),"",'Master List'!D14)</f>
        <v>36748</v>
      </c>
      <c r="H4" s="60" t="str">
        <f>IF(ISBLANK('Master List'!W14),"",'Master List'!W14)</f>
        <v/>
      </c>
      <c r="I4" s="60" t="str">
        <f>IF(ISBLANK('Master List'!E14),"",'Master List'!E14)</f>
        <v>MS</v>
      </c>
      <c r="J4" s="60" t="str">
        <f>IF(ISBLANK('Master List'!K14),"",'Master List'!K14)</f>
        <v>NO</v>
      </c>
      <c r="K4" s="60" t="str">
        <f>IF(ISBLANK('Master List'!L14),"",'Master List'!L14)</f>
        <v>Execute ID</v>
      </c>
      <c r="L4" s="60" t="str">
        <f>IF(ISBLANK('Master List'!M14),"",'Master List'!M14)</f>
        <v>Read Only</v>
      </c>
      <c r="M4" s="60" t="str">
        <f>IF(ISBLANK('Master List'!N14),"",'Master List'!N14)</f>
        <v/>
      </c>
      <c r="N4" s="60" t="str">
        <f>IF(ISBLANK('Master List'!O14),"",'Master List'!O14)</f>
        <v/>
      </c>
      <c r="O4" s="60" t="str">
        <f>IF(ISBLANK('Master List'!P14),"",'Master List'!P14)</f>
        <v/>
      </c>
      <c r="P4" s="60" t="str">
        <f>IF(ISBLANK('Master List'!J14),"",'Master List'!J14)</f>
        <v/>
      </c>
      <c r="Q4" s="60" t="str">
        <f>IF(ISBLANK('Master List'!F14),"",'Master List'!F14)</f>
        <v>Bryan Hull</v>
      </c>
      <c r="R4" s="60" t="str">
        <f>IF(ISBLANK('Master List'!X14),"",'Master List'!X14)</f>
        <v/>
      </c>
      <c r="S4" s="60" t="str">
        <f>IF(ISBLANK('Master List'!Y14),"",'Master List'!Y14)</f>
        <v/>
      </c>
      <c r="T4" s="60" t="str">
        <f>IF(ISBLANK('Master List'!Z14),"",'Master List'!Z14)</f>
        <v/>
      </c>
      <c r="U4" s="60" t="str">
        <f>IF(ISBLANK('Master List'!AA14),"",'Master List'!AA14)</f>
        <v/>
      </c>
      <c r="V4" s="60" t="str">
        <f>IF(ISBLANK('Master List'!AB14),"",'Master List'!AB14)</f>
        <v/>
      </c>
      <c r="W4" s="60" t="str">
        <f>IF(ISBLANK('Master List'!AC14),"",'Master List'!AC14)</f>
        <v/>
      </c>
      <c r="X4" s="60" t="str">
        <f>IF(ISBLANK('Master List'!AD14),"",'Master List'!AD14)</f>
        <v>N</v>
      </c>
      <c r="Y4" s="60" t="str">
        <f>IF(ISBLANK('Master List'!AE14),"",'Master List'!AE14)</f>
        <v/>
      </c>
      <c r="Z4" s="60" t="str">
        <f>IF(ISBLANK('Master List'!AF14),"",'Master List'!AF14)</f>
        <v/>
      </c>
      <c r="AA4" s="60" t="str">
        <f>IF(ISBLANK('Master List'!Q14),"",'Master List'!Q14)</f>
        <v>Leo Gonzales</v>
      </c>
      <c r="AB4" s="60" t="str">
        <f>IF(ISBLANK('Master List'!R14),"",'Master List'!R14)</f>
        <v/>
      </c>
      <c r="AC4" s="60" t="str">
        <f>IF(ISBLANK('Master List'!S14),"",'Master List'!S14)</f>
        <v/>
      </c>
      <c r="AD4" s="60" t="str">
        <f>IF(ISBLANK('Master List'!T14),"",'Master List'!T14)</f>
        <v/>
      </c>
      <c r="AE4" s="60" t="str">
        <f>IF(ISBLANK('Master List'!U14),"",'Master List'!U14)</f>
        <v/>
      </c>
      <c r="AF4" s="60" t="str">
        <f>IF(ISBLANK('Master List'!I14),"",'Master List'!I14)</f>
        <v>Execute ID sent 8/10/00</v>
      </c>
      <c r="AG4" s="75"/>
    </row>
    <row r="5" spans="1:33" ht="39.6" x14ac:dyDescent="0.25">
      <c r="A5" s="60" t="str">
        <f>IF(ISBLANK('Master List'!A16),"",'Master List'!A16)</f>
        <v>Agrium US Inc</v>
      </c>
      <c r="B5" s="60" t="str">
        <f>IF(ISBLANK('Master List'!C16),"",'Master List'!C16)</f>
        <v>Execute ID</v>
      </c>
      <c r="C5" s="60" t="str">
        <f>IF(ISBLANK('Master List'!H16),"",'Master List'!H16)</f>
        <v>8/18 Counterparty insists he does not find it useful and calls our gas and power desks to get information. Will not trade as of now.</v>
      </c>
      <c r="D5" s="154" t="str">
        <f>IF(ISBLANK('Master List'!B16),"",'Master List'!B16)</f>
        <v>Top 200</v>
      </c>
      <c r="E5" s="60" t="str">
        <f>IF(ISBLANK('Master List'!G16),"",'Master List'!G16)</f>
        <v>EOL</v>
      </c>
      <c r="F5" s="60" t="str">
        <f>IF(ISBLANK('Master List'!V16),"",'Master List'!V16)</f>
        <v/>
      </c>
      <c r="G5" s="60">
        <f>IF(ISBLANK('Master List'!D16),"",'Master List'!D16)</f>
        <v>36719</v>
      </c>
      <c r="H5" s="60">
        <f>IF(ISBLANK('Master List'!W16),"",'Master List'!W16)</f>
        <v>49.86</v>
      </c>
      <c r="I5" s="60" t="str">
        <f>IF(ISBLANK('Master List'!E16),"",'Master List'!E16)</f>
        <v>CAB</v>
      </c>
      <c r="J5" s="60" t="str">
        <f>IF(ISBLANK('Master List'!K16),"",'Master List'!K16)</f>
        <v/>
      </c>
      <c r="K5" s="60" t="str">
        <f>IF(ISBLANK('Master List'!L16),"",'Master List'!L16)</f>
        <v>Execute ID</v>
      </c>
      <c r="L5" s="60" t="str">
        <f>IF(ISBLANK('Master List'!M16),"",'Master List'!M16)</f>
        <v/>
      </c>
      <c r="M5" s="60" t="str">
        <f>IF(ISBLANK('Master List'!N16),"",'Master List'!N16)</f>
        <v/>
      </c>
      <c r="N5" s="60" t="str">
        <f>IF(ISBLANK('Master List'!O16),"",'Master List'!O16)</f>
        <v>AGRIUM</v>
      </c>
      <c r="O5" s="60" t="str">
        <f>IF(ISBLANK('Master List'!P16),"",'Master List'!P16)</f>
        <v/>
      </c>
      <c r="P5" s="60" t="str">
        <f>IF(ISBLANK('Master List'!J16),"",'Master List'!J16)</f>
        <v/>
      </c>
      <c r="Q5" s="60" t="str">
        <f>IF(ISBLANK('Master List'!F16),"",'Master List'!F16)</f>
        <v>Harry Bucalo</v>
      </c>
      <c r="R5" s="60">
        <f>IF(ISBLANK('Master List'!X16),"",'Master List'!X16)</f>
        <v>36654</v>
      </c>
      <c r="S5" s="60" t="str">
        <f>IF(ISBLANK('Master List'!Y16),"",'Master List'!Y16)</f>
        <v>Swap: 10,000 MMBtu/d Term:June2000</v>
      </c>
      <c r="T5" s="60" t="str">
        <f>IF(ISBLANK('Master List'!Z16),"",'Master List'!Z16)</f>
        <v>No Physical Deals</v>
      </c>
      <c r="U5" s="60" t="str">
        <f>IF(ISBLANK('Master List'!AA16),"",'Master List'!AA16)</f>
        <v/>
      </c>
      <c r="V5" s="60" t="str">
        <f>IF(ISBLANK('Master List'!AB16),"",'Master List'!AB16)</f>
        <v/>
      </c>
      <c r="W5" s="60" t="str">
        <f>IF(ISBLANK('Master List'!AC16),"",'Master List'!AC16)</f>
        <v/>
      </c>
      <c r="X5" s="60" t="str">
        <f>IF(ISBLANK('Master List'!AD16),"",'Master List'!AD16)</f>
        <v>P</v>
      </c>
      <c r="Y5" s="60">
        <f>IF(ISBLANK('Master List'!AE16),"",'Master List'!AE16)</f>
        <v>36087</v>
      </c>
      <c r="Z5" s="60" t="str">
        <f>IF(ISBLANK('Master List'!AF16),"",'Master List'!AF16)</f>
        <v>ECT Canada- ISDA Master Agreement: Draft sent on 10/19/98:  Alan Wrigth, Brandon Wax, Tana Jones, Elizabeth Sager</v>
      </c>
      <c r="AA5" s="60" t="str">
        <f>IF(ISBLANK('Master List'!Q16),"",'Master List'!Q16)</f>
        <v>call breslau 34722</v>
      </c>
      <c r="AB5" s="60" t="str">
        <f>IF(ISBLANK('Master List'!R16),"",'Master List'!R16)</f>
        <v/>
      </c>
      <c r="AC5" s="60" t="str">
        <f>IF(ISBLANK('Master List'!S16),"",'Master List'!S16)</f>
        <v/>
      </c>
      <c r="AD5" s="60" t="str">
        <f>IF(ISBLANK('Master List'!T16),"",'Master List'!T16)</f>
        <v/>
      </c>
      <c r="AE5" s="60" t="str">
        <f>IF(ISBLANK('Master List'!U16),"",'Master List'!U16)</f>
        <v/>
      </c>
      <c r="AF5" s="60" t="str">
        <f>IF(ISBLANK('Master List'!I16),"",'Master List'!I16)</f>
        <v>Agrium is the TAGG name that is active.  Agrium US was just activated on 5/18/2000 but there are no trades under that name.</v>
      </c>
      <c r="AG5" s="75"/>
    </row>
    <row r="6" spans="1:33" x14ac:dyDescent="0.25">
      <c r="A6" s="60" t="str">
        <f>IF(ISBLANK('Master List'!A19),"",'Master List'!A19)</f>
        <v>Air Products and Chemicals</v>
      </c>
      <c r="B6" s="60" t="str">
        <f>IF(ISBLANK('Master List'!C19),"",'Master List'!C19)</f>
        <v>Execute ID</v>
      </c>
      <c r="C6" s="60" t="str">
        <f>IF(ISBLANK('Master List'!H19),"",'Master List'!H19)</f>
        <v>8/9 contact was looking at the system. Not very interested</v>
      </c>
      <c r="D6" s="154" t="str">
        <f>IF(ISBLANK('Master List'!B19),"",'Master List'!B19)</f>
        <v>Top 200</v>
      </c>
      <c r="E6" s="60" t="str">
        <f>IF(ISBLANK('Master List'!G19),"",'Master List'!G19)</f>
        <v>EOL</v>
      </c>
      <c r="F6" s="60" t="str">
        <f>IF(ISBLANK('Master List'!V19),"",'Master List'!V19)</f>
        <v/>
      </c>
      <c r="G6" s="60">
        <f>IF(ISBLANK('Master List'!D19),"",'Master List'!D19)</f>
        <v>36725</v>
      </c>
      <c r="H6" s="60">
        <f>IF(ISBLANK('Master List'!W19),"",'Master List'!W19)</f>
        <v>76.323999999999998</v>
      </c>
      <c r="I6" s="60" t="str">
        <f>IF(ISBLANK('Master List'!E19),"",'Master List'!E19)</f>
        <v>TB</v>
      </c>
      <c r="J6" s="60" t="str">
        <f>IF(ISBLANK('Master List'!K19),"",'Master List'!K19)</f>
        <v/>
      </c>
      <c r="K6" s="60" t="str">
        <f>IF(ISBLANK('Master List'!L19),"",'Master List'!L19)</f>
        <v>Execute ID</v>
      </c>
      <c r="L6" s="60" t="str">
        <f>IF(ISBLANK('Master List'!M19),"",'Master List'!M19)</f>
        <v/>
      </c>
      <c r="M6" s="60" t="str">
        <f>IF(ISBLANK('Master List'!N19),"",'Master List'!N19)</f>
        <v/>
      </c>
      <c r="N6" s="60" t="str">
        <f>IF(ISBLANK('Master List'!O19),"",'Master List'!O19)</f>
        <v>AIRPORCHE</v>
      </c>
      <c r="O6" s="60" t="str">
        <f>IF(ISBLANK('Master List'!P19),"",'Master List'!P19)</f>
        <v/>
      </c>
      <c r="P6" s="60" t="str">
        <f>IF(ISBLANK('Master List'!J19),"",'Master List'!J19)</f>
        <v/>
      </c>
      <c r="Q6" s="60" t="str">
        <f>IF(ISBLANK('Master List'!F19),"",'Master List'!F19)</f>
        <v>Harry Bucalo</v>
      </c>
      <c r="R6" s="60" t="str">
        <f>IF(ISBLANK('Master List'!X19),"",'Master List'!X19)</f>
        <v>NONE</v>
      </c>
      <c r="S6" s="60" t="str">
        <f>IF(ISBLANK('Master List'!Y19),"",'Master List'!Y19)</f>
        <v/>
      </c>
      <c r="T6" s="60">
        <f>IF(ISBLANK('Master List'!Z19),"",'Master List'!Z19)</f>
        <v>36531</v>
      </c>
      <c r="U6" s="60" t="str">
        <f>IF(ISBLANK('Master List'!AA19),"",'Master List'!AA19)</f>
        <v>S02 Credits, Term: June</v>
      </c>
      <c r="V6" s="60" t="str">
        <f>IF(ISBLANK('Master List'!AB19),"",'Master List'!AB19)</f>
        <v/>
      </c>
      <c r="W6" s="60" t="str">
        <f>IF(ISBLANK('Master List'!AC19),"",'Master List'!AC19)</f>
        <v/>
      </c>
      <c r="X6" s="60" t="str">
        <f>IF(ISBLANK('Master List'!AD19),"",'Master List'!AD19)</f>
        <v>N</v>
      </c>
      <c r="Y6" s="60" t="str">
        <f>IF(ISBLANK('Master List'!AE19),"",'Master List'!AE19)</f>
        <v/>
      </c>
      <c r="Z6" s="60" t="str">
        <f>IF(ISBLANK('Master List'!AF19),"",'Master List'!AF19)</f>
        <v/>
      </c>
      <c r="AA6" s="60" t="str">
        <f>IF(ISBLANK('Master List'!Q19),"",'Master List'!Q19)</f>
        <v/>
      </c>
      <c r="AB6" s="60" t="str">
        <f>IF(ISBLANK('Master List'!R19),"",'Master List'!R19)</f>
        <v/>
      </c>
      <c r="AC6" s="60" t="str">
        <f>IF(ISBLANK('Master List'!S19),"",'Master List'!S19)</f>
        <v/>
      </c>
      <c r="AD6" s="60" t="str">
        <f>IF(ISBLANK('Master List'!T19),"",'Master List'!T19)</f>
        <v/>
      </c>
      <c r="AE6" s="60" t="str">
        <f>IF(ISBLANK('Master List'!U19),"",'Master List'!U19)</f>
        <v/>
      </c>
      <c r="AF6" s="60" t="str">
        <f>IF(ISBLANK('Master List'!I19),"",'Master List'!I19)</f>
        <v/>
      </c>
      <c r="AG6" s="75"/>
    </row>
    <row r="7" spans="1:33" ht="39.6" x14ac:dyDescent="0.25">
      <c r="A7" s="60" t="str">
        <f>IF(ISBLANK('Master List'!A20),"",'Master List'!A20)</f>
        <v>Air Transat</v>
      </c>
      <c r="B7" s="60" t="str">
        <f>IF(ISBLANK('Master List'!C20),"",'Master List'!C20)</f>
        <v/>
      </c>
      <c r="C7" s="60" t="str">
        <f>IF(ISBLANK('Master List'!H20),"",'Master List'!H20)</f>
        <v/>
      </c>
      <c r="D7" s="154" t="str">
        <f>IF(ISBLANK('Master List'!B20),"",'Master List'!B20)</f>
        <v>Everyone Else</v>
      </c>
      <c r="E7" s="60" t="str">
        <f>IF(ISBLANK('Master List'!G20),"",'Master List'!G20)</f>
        <v>EOL</v>
      </c>
      <c r="F7" s="60" t="str">
        <f>IF(ISBLANK('Master List'!V20),"",'Master List'!V20)</f>
        <v/>
      </c>
      <c r="G7" s="60" t="str">
        <f>IF(ISBLANK('Master List'!D20),"",'Master List'!D20)</f>
        <v/>
      </c>
      <c r="H7" s="60" t="str">
        <f>IF(ISBLANK('Master List'!W20),"",'Master List'!W20)</f>
        <v/>
      </c>
      <c r="I7" s="60" t="str">
        <f>IF(ISBLANK('Master List'!E20),"",'Master List'!E20)</f>
        <v>JF/SC</v>
      </c>
      <c r="J7" s="60" t="str">
        <f>IF(ISBLANK('Master List'!K20),"",'Master List'!K20)</f>
        <v/>
      </c>
      <c r="K7" s="60" t="str">
        <f>IF(ISBLANK('Master List'!L20),"",'Master List'!L20)</f>
        <v>NO</v>
      </c>
      <c r="L7" s="60" t="str">
        <f>IF(ISBLANK('Master List'!M20),"",'Master List'!M20)</f>
        <v>Read Only through 7/21</v>
      </c>
      <c r="M7" s="60">
        <f>IF(ISBLANK('Master List'!N20),"",'Master List'!N20)</f>
        <v>36714</v>
      </c>
      <c r="N7" s="60" t="str">
        <f>IF(ISBLANK('Master List'!O20),"",'Master List'!O20)</f>
        <v/>
      </c>
      <c r="O7" s="60" t="str">
        <f>IF(ISBLANK('Master List'!P20),"",'Master List'!P20)</f>
        <v/>
      </c>
      <c r="P7" s="60" t="str">
        <f>IF(ISBLANK('Master List'!J20),"",'Master List'!J20)</f>
        <v/>
      </c>
      <c r="Q7" s="60" t="str">
        <f>IF(ISBLANK('Master List'!F20),"",'Master List'!F20)</f>
        <v>Bryan Hull</v>
      </c>
      <c r="R7" s="60" t="str">
        <f>IF(ISBLANK('Master List'!X20),"",'Master List'!X20)</f>
        <v/>
      </c>
      <c r="S7" s="60" t="str">
        <f>IF(ISBLANK('Master List'!Y20),"",'Master List'!Y20)</f>
        <v/>
      </c>
      <c r="T7" s="60" t="str">
        <f>IF(ISBLANK('Master List'!Z20),"",'Master List'!Z20)</f>
        <v/>
      </c>
      <c r="U7" s="60" t="str">
        <f>IF(ISBLANK('Master List'!AA20),"",'Master List'!AA20)</f>
        <v/>
      </c>
      <c r="V7" s="60" t="str">
        <f>IF(ISBLANK('Master List'!AB20),"",'Master List'!AB20)</f>
        <v/>
      </c>
      <c r="W7" s="60" t="str">
        <f>IF(ISBLANK('Master List'!AC20),"",'Master List'!AC20)</f>
        <v/>
      </c>
      <c r="X7" s="60" t="str">
        <f>IF(ISBLANK('Master List'!AD20),"",'Master List'!AD20)</f>
        <v/>
      </c>
      <c r="Y7" s="60" t="str">
        <f>IF(ISBLANK('Master List'!AE20),"",'Master List'!AE20)</f>
        <v/>
      </c>
      <c r="Z7" s="60" t="str">
        <f>IF(ISBLANK('Master List'!AF20),"",'Master List'!AF20)</f>
        <v/>
      </c>
      <c r="AA7" s="60" t="str">
        <f>IF(ISBLANK('Master List'!Q20),"",'Master List'!Q20)</f>
        <v>Gordon Greene, Director, Fuel Supply and Purchasing
Andre Roussel, Fuel Coordinator</v>
      </c>
      <c r="AB7" s="60" t="str">
        <f>IF(ISBLANK('Master List'!R20),"",'Master List'!R20)</f>
        <v>450-476-1011x4013
450-476-1011x4086</v>
      </c>
      <c r="AC7" s="60" t="str">
        <f>IF(ISBLANK('Master List'!S20),"",'Master List'!S20)</f>
        <v>450-476-0169</v>
      </c>
      <c r="AD7" s="60" t="str">
        <f>IF(ISBLANK('Master List'!T20),"",'Master List'!T20)</f>
        <v>ggreene@airtransat.com
aroussel@airtransat.com</v>
      </c>
      <c r="AE7" s="60" t="str">
        <f>IF(ISBLANK('Master List'!U20),"",'Master List'!U20)</f>
        <v>11600, Cargo A-1 St., Montreal Int'l Airport, Mirabel, Quebec, Canada, J7N 1G9</v>
      </c>
      <c r="AF7" s="60" t="str">
        <f>IF(ISBLANK('Master List'!I20),"",'Master List'!I20)</f>
        <v>Left voice mail on 9/14-no return call yet</v>
      </c>
      <c r="AG7" s="75"/>
    </row>
    <row r="8" spans="1:33" ht="26.4" x14ac:dyDescent="0.25">
      <c r="A8" s="60" t="str">
        <f>IF(ISBLANK('Master List'!A27),"",'Master List'!A27)</f>
        <v>Allegheny Ludlum Corp. (merged with Teledyne Technologies Inc.--Now Allegheny Technologies Incorporated)</v>
      </c>
      <c r="B8" s="60" t="str">
        <f>IF(ISBLANK('Master List'!C27),"",'Master List'!C27)</f>
        <v>Waiting on CP</v>
      </c>
      <c r="C8" s="60" t="str">
        <f>IF(ISBLANK('Master List'!H27),"",'Master List'!H27)</f>
        <v>Working long term deal with Origination.  9/11 LM-I have called him twice</v>
      </c>
      <c r="D8" s="154" t="str">
        <f>IF(ISBLANK('Master List'!B27),"",'Master List'!B27)</f>
        <v>Top 200</v>
      </c>
      <c r="E8" s="60" t="str">
        <f>IF(ISBLANK('Master List'!G27),"",'Master List'!G27)</f>
        <v>EOL</v>
      </c>
      <c r="F8" s="60" t="str">
        <f>IF(ISBLANK('Master List'!V27),"",'Master List'!V27)</f>
        <v/>
      </c>
      <c r="G8" s="60">
        <f>IF(ISBLANK('Master List'!D27),"",'Master List'!D27)</f>
        <v>36790</v>
      </c>
      <c r="H8" s="60">
        <f>IF(ISBLANK('Master List'!W27),"",'Master List'!W27)</f>
        <v>13.32</v>
      </c>
      <c r="I8" s="60" t="str">
        <f>IF(ISBLANK('Master List'!E27),"",'Master List'!E27)</f>
        <v>JS</v>
      </c>
      <c r="J8" s="60" t="str">
        <f>IF(ISBLANK('Master List'!K27),"",'Master List'!K27)</f>
        <v/>
      </c>
      <c r="K8" s="60" t="str">
        <f>IF(ISBLANK('Master List'!L27),"",'Master List'!L27)</f>
        <v>NO</v>
      </c>
      <c r="L8" s="60" t="str">
        <f>IF(ISBLANK('Master List'!M27),"",'Master List'!M27)</f>
        <v/>
      </c>
      <c r="M8" s="60" t="str">
        <f>IF(ISBLANK('Master List'!N27),"",'Master List'!N27)</f>
        <v/>
      </c>
      <c r="N8" s="60" t="str">
        <f>IF(ISBLANK('Master List'!O27),"",'Master List'!O27)</f>
        <v>ALLEGHENY</v>
      </c>
      <c r="O8" s="60" t="str">
        <f>IF(ISBLANK('Master List'!P27),"",'Master List'!P27)</f>
        <v/>
      </c>
      <c r="P8" s="60" t="str">
        <f>IF(ISBLANK('Master List'!J27),"",'Master List'!J27)</f>
        <v>NO TRADES</v>
      </c>
      <c r="Q8" s="60" t="str">
        <f>IF(ISBLANK('Master List'!F27),"",'Master List'!F27)</f>
        <v>Bryan Hull</v>
      </c>
      <c r="R8" s="60" t="str">
        <f>IF(ISBLANK('Master List'!X27),"",'Master List'!X27)</f>
        <v/>
      </c>
      <c r="S8" s="60" t="str">
        <f>IF(ISBLANK('Master List'!Y27),"",'Master List'!Y27)</f>
        <v/>
      </c>
      <c r="T8" s="60" t="str">
        <f>IF(ISBLANK('Master List'!Z27),"",'Master List'!Z27)</f>
        <v/>
      </c>
      <c r="U8" s="60" t="str">
        <f>IF(ISBLANK('Master List'!AA27),"",'Master List'!AA27)</f>
        <v/>
      </c>
      <c r="V8" s="60" t="str">
        <f>IF(ISBLANK('Master List'!AB27),"",'Master List'!AB27)</f>
        <v/>
      </c>
      <c r="W8" s="60" t="str">
        <f>IF(ISBLANK('Master List'!AC27),"",'Master List'!AC27)</f>
        <v/>
      </c>
      <c r="X8" s="60" t="str">
        <f>IF(ISBLANK('Master List'!AD27),"",'Master List'!AD27)</f>
        <v>N</v>
      </c>
      <c r="Y8" s="60" t="str">
        <f>IF(ISBLANK('Master List'!AE27),"",'Master List'!AE27)</f>
        <v/>
      </c>
      <c r="Z8" s="60" t="str">
        <f>IF(ISBLANK('Master List'!AF27),"",'Master List'!AF27)</f>
        <v/>
      </c>
      <c r="AA8" s="60" t="str">
        <f>IF(ISBLANK('Master List'!Q27),"",'Master List'!Q27)</f>
        <v>Nat Miljius</v>
      </c>
      <c r="AB8" s="60" t="str">
        <f>IF(ISBLANK('Master List'!R27),"",'Master List'!R27)</f>
        <v>412-394-2953</v>
      </c>
      <c r="AC8" s="60" t="str">
        <f>IF(ISBLANK('Master List'!S27),"",'Master List'!S27)</f>
        <v/>
      </c>
      <c r="AD8" s="60" t="str">
        <f>IF(ISBLANK('Master List'!T27),"",'Master List'!T27)</f>
        <v/>
      </c>
      <c r="AE8" s="60" t="str">
        <f>IF(ISBLANK('Master List'!U27),"",'Master List'!U27)</f>
        <v/>
      </c>
      <c r="AF8" s="60" t="str">
        <f>IF(ISBLANK('Master List'!I27),"",'Master List'!I27)</f>
        <v>7/13/00 - Left message for Nat.  Out of office until Fri 7/14; package sent 7/31/00-Not interested in EOL-said he wasn't big enough to us EOL</v>
      </c>
      <c r="AG8" s="75"/>
    </row>
    <row r="9" spans="1:33" ht="26.4" x14ac:dyDescent="0.25">
      <c r="A9" s="60" t="str">
        <f>IF(ISBLANK('Master List'!A28),"",'Master List'!A28)</f>
        <v>Alliant Energy Corporation</v>
      </c>
      <c r="B9" s="60" t="str">
        <f>IF(ISBLANK('Master List'!C28),"",'Master List'!C28)</f>
        <v>Execute ID</v>
      </c>
      <c r="C9" s="60" t="str">
        <f>IF(ISBLANK('Master List'!H28),"",'Master List'!H28)</f>
        <v/>
      </c>
      <c r="D9" s="154" t="str">
        <f>IF(ISBLANK('Master List'!B28),"",'Master List'!B28)</f>
        <v>Everyone Else</v>
      </c>
      <c r="E9" s="60" t="str">
        <f>IF(ISBLANK('Master List'!G28),"",'Master List'!G28)</f>
        <v/>
      </c>
      <c r="F9" s="60" t="str">
        <f>IF(ISBLANK('Master List'!V28),"",'Master List'!V28)</f>
        <v/>
      </c>
      <c r="G9" s="60">
        <f>IF(ISBLANK('Master List'!D28),"",'Master List'!D28)</f>
        <v>36783</v>
      </c>
      <c r="H9" s="60" t="str">
        <f>IF(ISBLANK('Master List'!W28),"",'Master List'!W28)</f>
        <v/>
      </c>
      <c r="I9" s="60" t="str">
        <f>IF(ISBLANK('Master List'!E28),"",'Master List'!E28)</f>
        <v>TBD</v>
      </c>
      <c r="J9" s="60" t="str">
        <f>IF(ISBLANK('Master List'!K28),"",'Master List'!K28)</f>
        <v>NO</v>
      </c>
      <c r="K9" s="60" t="str">
        <f>IF(ISBLANK('Master List'!L28),"",'Master List'!L28)</f>
        <v>Execute ID</v>
      </c>
      <c r="L9" s="60" t="str">
        <f>IF(ISBLANK('Master List'!M28),"",'Master List'!M28)</f>
        <v/>
      </c>
      <c r="M9" s="60" t="str">
        <f>IF(ISBLANK('Master List'!N28),"",'Master List'!N28)</f>
        <v/>
      </c>
      <c r="N9" s="60" t="str">
        <f>IF(ISBLANK('Master List'!O28),"",'Master List'!O28)</f>
        <v/>
      </c>
      <c r="O9" s="60" t="str">
        <f>IF(ISBLANK('Master List'!P28),"",'Master List'!P28)</f>
        <v/>
      </c>
      <c r="P9" s="60" t="str">
        <f>IF(ISBLANK('Master List'!J28),"",'Master List'!J28)</f>
        <v/>
      </c>
      <c r="Q9" s="60" t="str">
        <f>IF(ISBLANK('Master List'!F28),"",'Master List'!F28)</f>
        <v/>
      </c>
      <c r="R9" s="60" t="str">
        <f>IF(ISBLANK('Master List'!X28),"",'Master List'!X28)</f>
        <v/>
      </c>
      <c r="S9" s="60" t="str">
        <f>IF(ISBLANK('Master List'!Y28),"",'Master List'!Y28)</f>
        <v/>
      </c>
      <c r="T9" s="60" t="str">
        <f>IF(ISBLANK('Master List'!Z28),"",'Master List'!Z28)</f>
        <v/>
      </c>
      <c r="U9" s="60" t="str">
        <f>IF(ISBLANK('Master List'!AA28),"",'Master List'!AA28)</f>
        <v/>
      </c>
      <c r="V9" s="60" t="str">
        <f>IF(ISBLANK('Master List'!AB28),"",'Master List'!AB28)</f>
        <v/>
      </c>
      <c r="W9" s="60" t="str">
        <f>IF(ISBLANK('Master List'!AC28),"",'Master List'!AC28)</f>
        <v/>
      </c>
      <c r="X9" s="60" t="str">
        <f>IF(ISBLANK('Master List'!AD28),"",'Master List'!AD28)</f>
        <v>N</v>
      </c>
      <c r="Y9" s="60" t="str">
        <f>IF(ISBLANK('Master List'!AE28),"",'Master List'!AE28)</f>
        <v/>
      </c>
      <c r="Z9" s="60" t="str">
        <f>IF(ISBLANK('Master List'!AF28),"",'Master List'!AF28)</f>
        <v/>
      </c>
      <c r="AA9" s="60" t="str">
        <f>IF(ISBLANK('Master List'!Q28),"",'Master List'!Q28)</f>
        <v>Jeff Hicken, John P. Carr, Kevin Vesperman, Steve Castleberg</v>
      </c>
      <c r="AB9" s="60" t="str">
        <f>IF(ISBLANK('Master List'!R28),"",'Master List'!R28)</f>
        <v>319-582-5421</v>
      </c>
      <c r="AC9" s="60" t="str">
        <f>IF(ISBLANK('Master List'!S28),"",'Master List'!S28)</f>
        <v>608-877-8124</v>
      </c>
      <c r="AD9" s="60" t="str">
        <f>IF(ISBLANK('Master List'!T28),"",'Master List'!T28)</f>
        <v/>
      </c>
      <c r="AE9" s="60" t="str">
        <f>IF(ISBLANK('Master List'!U28),"",'Master List'!U28)</f>
        <v>1000 Main St, PO Box 878, Dubuque IA 52004-0878</v>
      </c>
      <c r="AF9" s="60" t="str">
        <f>IF(ISBLANK('Master List'!I28),"",'Master List'!I28)</f>
        <v>Execute Ids sent 12/17/99 and 1/10/00, 8/10/00, 9/13/00</v>
      </c>
      <c r="AG9" s="75"/>
    </row>
    <row r="10" spans="1:33" x14ac:dyDescent="0.25">
      <c r="A10" s="60" t="str">
        <f>IF(ISBLANK('Master List'!A31),"",'Master List'!A31)</f>
        <v>Amalgamated Sugar Co Inc</v>
      </c>
      <c r="B10" s="60" t="str">
        <f>IF(ISBLANK('Master List'!C31),"",'Master List'!C31)</f>
        <v>Waiting on CP</v>
      </c>
      <c r="C10" s="60" t="str">
        <f>IF(ISBLANK('Master List'!H31),"",'Master List'!H31)</f>
        <v>Called Steve three times</v>
      </c>
      <c r="D10" s="154" t="str">
        <f>IF(ISBLANK('Master List'!B31),"",'Master List'!B31)</f>
        <v>Top 200</v>
      </c>
      <c r="E10" s="60" t="str">
        <f>IF(ISBLANK('Master List'!G31),"",'Master List'!G31)</f>
        <v>EOL</v>
      </c>
      <c r="F10" s="60" t="str">
        <f>IF(ISBLANK('Master List'!V31),"",'Master List'!V31)</f>
        <v/>
      </c>
      <c r="G10" s="60">
        <f>IF(ISBLANK('Master List'!D31),"",'Master List'!D31)</f>
        <v>36790</v>
      </c>
      <c r="H10" s="60">
        <f>IF(ISBLANK('Master List'!W31),"",'Master List'!W31)</f>
        <v>10.077999999999999</v>
      </c>
      <c r="I10" s="60" t="str">
        <f>IF(ISBLANK('Master List'!E31),"",'Master List'!E31)</f>
        <v>TB</v>
      </c>
      <c r="J10" s="60" t="str">
        <f>IF(ISBLANK('Master List'!K31),"",'Master List'!K31)</f>
        <v/>
      </c>
      <c r="K10" s="60" t="str">
        <f>IF(ISBLANK('Master List'!L31),"",'Master List'!L31)</f>
        <v>Application sent 7/14</v>
      </c>
      <c r="L10" s="60" t="str">
        <f>IF(ISBLANK('Master List'!M31),"",'Master List'!M31)</f>
        <v/>
      </c>
      <c r="M10" s="60" t="str">
        <f>IF(ISBLANK('Master List'!N31),"",'Master List'!N31)</f>
        <v/>
      </c>
      <c r="N10" s="60" t="str">
        <f>IF(ISBLANK('Master List'!O31),"",'Master List'!O31)</f>
        <v>NONE</v>
      </c>
      <c r="O10" s="60" t="str">
        <f>IF(ISBLANK('Master List'!P31),"",'Master List'!P31)</f>
        <v/>
      </c>
      <c r="P10" s="60" t="str">
        <f>IF(ISBLANK('Master List'!J31),"",'Master List'!J31)</f>
        <v>NO TRADES</v>
      </c>
      <c r="Q10" s="60" t="str">
        <f>IF(ISBLANK('Master List'!F31),"",'Master List'!F31)</f>
        <v>Bryan Hull</v>
      </c>
      <c r="R10" s="60" t="str">
        <f>IF(ISBLANK('Master List'!X31),"",'Master List'!X31)</f>
        <v/>
      </c>
      <c r="S10" s="60" t="str">
        <f>IF(ISBLANK('Master List'!Y31),"",'Master List'!Y31)</f>
        <v/>
      </c>
      <c r="T10" s="60" t="str">
        <f>IF(ISBLANK('Master List'!Z31),"",'Master List'!Z31)</f>
        <v/>
      </c>
      <c r="U10" s="60" t="str">
        <f>IF(ISBLANK('Master List'!AA31),"",'Master List'!AA31)</f>
        <v/>
      </c>
      <c r="V10" s="60" t="str">
        <f>IF(ISBLANK('Master List'!AB31),"",'Master List'!AB31)</f>
        <v/>
      </c>
      <c r="W10" s="60" t="str">
        <f>IF(ISBLANK('Master List'!AC31),"",'Master List'!AC31)</f>
        <v/>
      </c>
      <c r="X10" s="60" t="str">
        <f>IF(ISBLANK('Master List'!AD31),"",'Master List'!AD31)</f>
        <v>N</v>
      </c>
      <c r="Y10" s="60" t="str">
        <f>IF(ISBLANK('Master List'!AE31),"",'Master List'!AE31)</f>
        <v/>
      </c>
      <c r="Z10" s="60" t="str">
        <f>IF(ISBLANK('Master List'!AF31),"",'Master List'!AF31)</f>
        <v/>
      </c>
      <c r="AA10" s="60" t="str">
        <f>IF(ISBLANK('Master List'!Q31),"",'Master List'!Q31)</f>
        <v>Steve Coley</v>
      </c>
      <c r="AB10" s="60" t="str">
        <f>IF(ISBLANK('Master List'!R31),"",'Master List'!R31)</f>
        <v>801-399-3431</v>
      </c>
      <c r="AC10" s="60" t="str">
        <f>IF(ISBLANK('Master List'!S31),"",'Master List'!S31)</f>
        <v/>
      </c>
      <c r="AD10" s="60" t="str">
        <f>IF(ISBLANK('Master List'!T31),"",'Master List'!T31)</f>
        <v/>
      </c>
      <c r="AE10" s="60" t="str">
        <f>IF(ISBLANK('Master List'!U31),"",'Master List'!U31)</f>
        <v>2427 Lincoln Ave.  Ogden, UT  84401</v>
      </c>
      <c r="AF10" s="60" t="str">
        <f>IF(ISBLANK('Master List'!I31),"",'Master List'!I31)</f>
        <v>Back in office on Monday 7/17, call then.-Left Voice mails on 8/2-8/31-9/5</v>
      </c>
      <c r="AG10" s="75"/>
    </row>
    <row r="11" spans="1:33" ht="26.4" x14ac:dyDescent="0.25">
      <c r="A11" s="60" t="str">
        <f>IF(ISBLANK('Master List'!A32),"",'Master List'!A32)</f>
        <v>Amereda Hess</v>
      </c>
      <c r="B11" s="60" t="str">
        <f>IF(ISBLANK('Master List'!C32),"",'Master List'!C32)</f>
        <v>Execute ID</v>
      </c>
      <c r="C11" s="60" t="str">
        <f>IF(ISBLANK('Master List'!H32),"",'Master List'!H32)</f>
        <v/>
      </c>
      <c r="D11" s="154" t="str">
        <f>IF(ISBLANK('Master List'!B32),"",'Master List'!B32)</f>
        <v>Everyone Else</v>
      </c>
      <c r="E11" s="60" t="str">
        <f>IF(ISBLANK('Master List'!G32),"",'Master List'!G32)</f>
        <v/>
      </c>
      <c r="F11" s="60" t="str">
        <f>IF(ISBLANK('Master List'!V32),"",'Master List'!V32)</f>
        <v/>
      </c>
      <c r="G11" s="60" t="str">
        <f>IF(ISBLANK('Master List'!D32),"",'Master List'!D32)</f>
        <v/>
      </c>
      <c r="H11" s="60" t="str">
        <f>IF(ISBLANK('Master List'!W32),"",'Master List'!W32)</f>
        <v/>
      </c>
      <c r="I11" s="60" t="str">
        <f>IF(ISBLANK('Master List'!E32),"",'Master List'!E32)</f>
        <v>JF</v>
      </c>
      <c r="J11" s="60" t="str">
        <f>IF(ISBLANK('Master List'!K32),"",'Master List'!K32)</f>
        <v>NO</v>
      </c>
      <c r="K11" s="60" t="str">
        <f>IF(ISBLANK('Master List'!L32),"",'Master List'!L32)</f>
        <v>Execute ID</v>
      </c>
      <c r="L11" s="60" t="str">
        <f>IF(ISBLANK('Master List'!M32),"",'Master List'!M32)</f>
        <v/>
      </c>
      <c r="M11" s="60" t="str">
        <f>IF(ISBLANK('Master List'!N32),"",'Master List'!N32)</f>
        <v/>
      </c>
      <c r="N11" s="60" t="str">
        <f>IF(ISBLANK('Master List'!O32),"",'Master List'!O32)</f>
        <v/>
      </c>
      <c r="O11" s="60" t="str">
        <f>IF(ISBLANK('Master List'!P32),"",'Master List'!P32)</f>
        <v/>
      </c>
      <c r="P11" s="60" t="str">
        <f>IF(ISBLANK('Master List'!J32),"",'Master List'!J32)</f>
        <v/>
      </c>
      <c r="Q11" s="60" t="str">
        <f>IF(ISBLANK('Master List'!F32),"",'Master List'!F32)</f>
        <v/>
      </c>
      <c r="R11" s="60" t="str">
        <f>IF(ISBLANK('Master List'!X32),"",'Master List'!X32)</f>
        <v/>
      </c>
      <c r="S11" s="60" t="str">
        <f>IF(ISBLANK('Master List'!Y32),"",'Master List'!Y32)</f>
        <v/>
      </c>
      <c r="T11" s="60" t="str">
        <f>IF(ISBLANK('Master List'!Z32),"",'Master List'!Z32)</f>
        <v/>
      </c>
      <c r="U11" s="60" t="str">
        <f>IF(ISBLANK('Master List'!AA32),"",'Master List'!AA32)</f>
        <v/>
      </c>
      <c r="V11" s="60" t="str">
        <f>IF(ISBLANK('Master List'!AB32),"",'Master List'!AB32)</f>
        <v/>
      </c>
      <c r="W11" s="60" t="str">
        <f>IF(ISBLANK('Master List'!AC32),"",'Master List'!AC32)</f>
        <v/>
      </c>
      <c r="X11" s="60" t="str">
        <f>IF(ISBLANK('Master List'!AD32),"",'Master List'!AD32)</f>
        <v>N</v>
      </c>
      <c r="Y11" s="60" t="str">
        <f>IF(ISBLANK('Master List'!AE32),"",'Master List'!AE32)</f>
        <v/>
      </c>
      <c r="Z11" s="60" t="str">
        <f>IF(ISBLANK('Master List'!AF32),"",'Master List'!AF32)</f>
        <v/>
      </c>
      <c r="AA11" s="60" t="str">
        <f>IF(ISBLANK('Master List'!Q32),"",'Master List'!Q32)</f>
        <v>Alexander Castro, Kara Mucha, Steve Villas, Darren Wright (UK)</v>
      </c>
      <c r="AB11" s="60" t="str">
        <f>IF(ISBLANK('Master List'!R32),"",'Master List'!R32)</f>
        <v>713-609-4132</v>
      </c>
      <c r="AC11" s="60" t="str">
        <f>IF(ISBLANK('Master List'!S32),"",'Master List'!S32)</f>
        <v>713-609-4966</v>
      </c>
      <c r="AD11" s="60" t="str">
        <f>IF(ISBLANK('Master List'!T32),"",'Master List'!T32)</f>
        <v/>
      </c>
      <c r="AE11" s="60" t="str">
        <f>IF(ISBLANK('Master List'!U32),"",'Master List'!U32)</f>
        <v>500 Dallas St Level 2, Houston TX 77002</v>
      </c>
      <c r="AF11" s="60" t="str">
        <f>IF(ISBLANK('Master List'!I32),"",'Master List'!I32)</f>
        <v>Execute Ids sent 12/3/99, 4/11/00, 12/6/99, 8/29/00.  Paul F. Tuttle signed PA on 8/29/00.  PA sent 8/28/00.</v>
      </c>
      <c r="AG11" s="75"/>
    </row>
    <row r="12" spans="1:33" x14ac:dyDescent="0.25">
      <c r="A12" s="60" t="str">
        <f>IF(ISBLANK('Master List'!A33),"",'Master List'!A33)</f>
        <v>American Petrofina Holding Co</v>
      </c>
      <c r="B12" s="60" t="str">
        <f>IF(ISBLANK('Master List'!C33),"",'Master List'!C33)</f>
        <v/>
      </c>
      <c r="C12" s="60" t="str">
        <f>IF(ISBLANK('Master List'!H33),"",'Master List'!H33)</f>
        <v/>
      </c>
      <c r="D12" s="154" t="str">
        <f>IF(ISBLANK('Master List'!B33),"",'Master List'!B33)</f>
        <v>Everyone Else</v>
      </c>
      <c r="E12" s="60" t="str">
        <f>IF(ISBLANK('Master List'!G33),"",'Master List'!G33)</f>
        <v>EOL</v>
      </c>
      <c r="F12" s="60" t="str">
        <f>IF(ISBLANK('Master List'!V33),"",'Master List'!V33)</f>
        <v/>
      </c>
      <c r="G12" s="60" t="str">
        <f>IF(ISBLANK('Master List'!D33),"",'Master List'!D33)</f>
        <v/>
      </c>
      <c r="H12" s="60">
        <f>IF(ISBLANK('Master List'!W33),"",'Master List'!W33)</f>
        <v>119.32</v>
      </c>
      <c r="I12" s="60" t="str">
        <f>IF(ISBLANK('Master List'!E33),"",'Master List'!E33)</f>
        <v>JS</v>
      </c>
      <c r="J12" s="60" t="str">
        <f>IF(ISBLANK('Master List'!K33),"",'Master List'!K33)</f>
        <v>NO</v>
      </c>
      <c r="K12" s="60" t="str">
        <f>IF(ISBLANK('Master List'!L33),"",'Master List'!L33)</f>
        <v>NO</v>
      </c>
      <c r="L12" s="60" t="str">
        <f>IF(ISBLANK('Master List'!M33),"",'Master List'!M33)</f>
        <v/>
      </c>
      <c r="M12" s="60" t="str">
        <f>IF(ISBLANK('Master List'!N33),"",'Master List'!N33)</f>
        <v/>
      </c>
      <c r="N12" s="60" t="str">
        <f>IF(ISBLANK('Master List'!O33),"",'Master List'!O33)</f>
        <v>AMERICANPETHOLC</v>
      </c>
      <c r="O12" s="60" t="str">
        <f>IF(ISBLANK('Master List'!P33),"",'Master List'!P33)</f>
        <v/>
      </c>
      <c r="P12" s="60" t="str">
        <f>IF(ISBLANK('Master List'!J33),"",'Master List'!J33)</f>
        <v>NO TRADES</v>
      </c>
      <c r="Q12" s="60" t="str">
        <f>IF(ISBLANK('Master List'!F33),"",'Master List'!F33)</f>
        <v>Bryan Hull</v>
      </c>
      <c r="R12" s="60" t="str">
        <f>IF(ISBLANK('Master List'!X33),"",'Master List'!X33)</f>
        <v/>
      </c>
      <c r="S12" s="60" t="str">
        <f>IF(ISBLANK('Master List'!Y33),"",'Master List'!Y33)</f>
        <v/>
      </c>
      <c r="T12" s="60" t="str">
        <f>IF(ISBLANK('Master List'!Z33),"",'Master List'!Z33)</f>
        <v/>
      </c>
      <c r="U12" s="60" t="str">
        <f>IF(ISBLANK('Master List'!AA33),"",'Master List'!AA33)</f>
        <v/>
      </c>
      <c r="V12" s="60" t="str">
        <f>IF(ISBLANK('Master List'!AB33),"",'Master List'!AB33)</f>
        <v/>
      </c>
      <c r="W12" s="60" t="str">
        <f>IF(ISBLANK('Master List'!AC33),"",'Master List'!AC33)</f>
        <v/>
      </c>
      <c r="X12" s="60" t="str">
        <f>IF(ISBLANK('Master List'!AD33),"",'Master List'!AD33)</f>
        <v>N</v>
      </c>
      <c r="Y12" s="60" t="str">
        <f>IF(ISBLANK('Master List'!AE33),"",'Master List'!AE33)</f>
        <v/>
      </c>
      <c r="Z12" s="60" t="str">
        <f>IF(ISBLANK('Master List'!AF33),"",'Master List'!AF33)</f>
        <v/>
      </c>
      <c r="AA12" s="60" t="str">
        <f>IF(ISBLANK('Master List'!Q33),"",'Master List'!Q33)</f>
        <v/>
      </c>
      <c r="AB12" s="60" t="str">
        <f>IF(ISBLANK('Master List'!R33),"",'Master List'!R33)</f>
        <v>214-750-2400</v>
      </c>
      <c r="AC12" s="60" t="str">
        <f>IF(ISBLANK('Master List'!S33),"",'Master List'!S33)</f>
        <v/>
      </c>
      <c r="AD12" s="60" t="str">
        <f>IF(ISBLANK('Master List'!T33),"",'Master List'!T33)</f>
        <v/>
      </c>
      <c r="AE12" s="60" t="str">
        <f>IF(ISBLANK('Master List'!U33),"",'Master List'!U33)</f>
        <v>8350 N Central Expy Suite 444, Dallas, TX 75206</v>
      </c>
      <c r="AF12" s="60" t="str">
        <f>IF(ISBLANK('Master List'!I33),"",'Master List'!I33)</f>
        <v>Contact name?</v>
      </c>
      <c r="AG12" s="75"/>
    </row>
    <row r="13" spans="1:33" x14ac:dyDescent="0.25">
      <c r="A13" s="60" t="str">
        <f>IF(ISBLANK('Master List'!A34),"",'Master List'!A34)</f>
        <v>AmeriGas Propane LP</v>
      </c>
      <c r="B13" s="60" t="str">
        <f>IF(ISBLANK('Master List'!C34),"",'Master List'!C34)</f>
        <v>Execute ID</v>
      </c>
      <c r="C13" s="60" t="str">
        <f>IF(ISBLANK('Master List'!H34),"",'Master List'!H34)</f>
        <v/>
      </c>
      <c r="D13" s="154" t="str">
        <f>IF(ISBLANK('Master List'!B34),"",'Master List'!B34)</f>
        <v>Everyone Else</v>
      </c>
      <c r="E13" s="60" t="str">
        <f>IF(ISBLANK('Master List'!G34),"",'Master List'!G34)</f>
        <v>EOL</v>
      </c>
      <c r="F13" s="60" t="str">
        <f>IF(ISBLANK('Master List'!V34),"",'Master List'!V34)</f>
        <v/>
      </c>
      <c r="G13" s="60" t="str">
        <f>IF(ISBLANK('Master List'!D34),"",'Master List'!D34)</f>
        <v/>
      </c>
      <c r="H13" s="60" t="str">
        <f>IF(ISBLANK('Master List'!W34),"",'Master List'!W34)</f>
        <v/>
      </c>
      <c r="I13" s="60" t="str">
        <f>IF(ISBLANK('Master List'!E34),"",'Master List'!E34)</f>
        <v>JS</v>
      </c>
      <c r="J13" s="60" t="str">
        <f>IF(ISBLANK('Master List'!K34),"",'Master List'!K34)</f>
        <v>NO</v>
      </c>
      <c r="K13" s="60" t="str">
        <f>IF(ISBLANK('Master List'!L34),"",'Master List'!L34)</f>
        <v>Execute ID</v>
      </c>
      <c r="L13" s="60" t="str">
        <f>IF(ISBLANK('Master List'!M34),"",'Master List'!M34)</f>
        <v/>
      </c>
      <c r="M13" s="60" t="str">
        <f>IF(ISBLANK('Master List'!N34),"",'Master List'!N34)</f>
        <v/>
      </c>
      <c r="N13" s="60" t="str">
        <f>IF(ISBLANK('Master List'!O34),"",'Master List'!O34)</f>
        <v>AMERIGASPARLP</v>
      </c>
      <c r="O13" s="60" t="str">
        <f>IF(ISBLANK('Master List'!P34),"",'Master List'!P34)</f>
        <v/>
      </c>
      <c r="P13" s="60" t="str">
        <f>IF(ISBLANK('Master List'!J34),"",'Master List'!J34)</f>
        <v>NO TRADES</v>
      </c>
      <c r="Q13" s="60" t="str">
        <f>IF(ISBLANK('Master List'!F34),"",'Master List'!F34)</f>
        <v>Bryan Hull</v>
      </c>
      <c r="R13" s="60" t="str">
        <f>IF(ISBLANK('Master List'!X34),"",'Master List'!X34)</f>
        <v/>
      </c>
      <c r="S13" s="60" t="str">
        <f>IF(ISBLANK('Master List'!Y34),"",'Master List'!Y34)</f>
        <v/>
      </c>
      <c r="T13" s="60" t="str">
        <f>IF(ISBLANK('Master List'!Z34),"",'Master List'!Z34)</f>
        <v/>
      </c>
      <c r="U13" s="60" t="str">
        <f>IF(ISBLANK('Master List'!AA34),"",'Master List'!AA34)</f>
        <v/>
      </c>
      <c r="V13" s="60" t="str">
        <f>IF(ISBLANK('Master List'!AB34),"",'Master List'!AB34)</f>
        <v/>
      </c>
      <c r="W13" s="60" t="str">
        <f>IF(ISBLANK('Master List'!AC34),"",'Master List'!AC34)</f>
        <v/>
      </c>
      <c r="X13" s="60" t="str">
        <f>IF(ISBLANK('Master List'!AD34),"",'Master List'!AD34)</f>
        <v>N</v>
      </c>
      <c r="Y13" s="60" t="str">
        <f>IF(ISBLANK('Master List'!AE34),"",'Master List'!AE34)</f>
        <v/>
      </c>
      <c r="Z13" s="60" t="str">
        <f>IF(ISBLANK('Master List'!AF34),"",'Master List'!AF34)</f>
        <v/>
      </c>
      <c r="AA13" s="60" t="str">
        <f>IF(ISBLANK('Master List'!Q34),"",'Master List'!Q34)</f>
        <v>William (Bill) Marks</v>
      </c>
      <c r="AB13" s="60" t="str">
        <f>IF(ISBLANK('Master List'!R34),"",'Master List'!R34)</f>
        <v/>
      </c>
      <c r="AC13" s="60" t="str">
        <f>IF(ISBLANK('Master List'!S34),"",'Master List'!S34)</f>
        <v/>
      </c>
      <c r="AD13" s="60" t="str">
        <f>IF(ISBLANK('Master List'!T34),"",'Master List'!T34)</f>
        <v/>
      </c>
      <c r="AE13" s="60" t="str">
        <f>IF(ISBLANK('Master List'!U34),"",'Master List'!U34)</f>
        <v/>
      </c>
      <c r="AF13" s="60" t="str">
        <f>IF(ISBLANK('Master List'!I34),"",'Master List'!I34)</f>
        <v>Master ID sent 11/12/99</v>
      </c>
      <c r="AG13" s="75"/>
    </row>
    <row r="14" spans="1:33" ht="39.6" x14ac:dyDescent="0.25">
      <c r="A14" s="60" t="str">
        <f>IF(ISBLANK('Master List'!A37),"",'Master List'!A37)</f>
        <v>Anheuser-Busch Co inc</v>
      </c>
      <c r="B14" s="60" t="str">
        <f>IF(ISBLANK('Master List'!C37),"",'Master List'!C37)</f>
        <v>Waiting on CP</v>
      </c>
      <c r="C14" s="60" t="str">
        <f>IF(ISBLANK('Master List'!H37),"",'Master List'!H37)</f>
        <v>Sent Guest ID. Left several messages.9/22 spoke to Craig Breslau and he said he will contact Terry Orr to get better understanding of his resistance to EOL.</v>
      </c>
      <c r="D14" s="154" t="str">
        <f>IF(ISBLANK('Master List'!B37),"",'Master List'!B37)</f>
        <v>Top 200</v>
      </c>
      <c r="E14" s="60" t="str">
        <f>IF(ISBLANK('Master List'!G37),"",'Master List'!G37)</f>
        <v>EOL</v>
      </c>
      <c r="F14" s="60" t="str">
        <f>IF(ISBLANK('Master List'!V37),"",'Master List'!V37)</f>
        <v/>
      </c>
      <c r="G14" s="60">
        <f>IF(ISBLANK('Master List'!D37),"",'Master List'!D37)</f>
        <v>36767</v>
      </c>
      <c r="H14" s="60">
        <f>IF(ISBLANK('Master List'!W37),"",'Master List'!W37)</f>
        <v>28.686</v>
      </c>
      <c r="I14" s="60" t="str">
        <f>IF(ISBLANK('Master List'!E37),"",'Master List'!E37)</f>
        <v>MS</v>
      </c>
      <c r="J14" s="60" t="str">
        <f>IF(ISBLANK('Master List'!K37),"",'Master List'!K37)</f>
        <v>Y</v>
      </c>
      <c r="K14" s="60" t="str">
        <f>IF(ISBLANK('Master List'!L37),"",'Master List'!L37)</f>
        <v>Application sent 7/12/00</v>
      </c>
      <c r="L14" s="60" t="str">
        <f>IF(ISBLANK('Master List'!M37),"",'Master List'!M37)</f>
        <v>Read Only</v>
      </c>
      <c r="M14" s="60">
        <f>IF(ISBLANK('Master List'!N37),"",'Master List'!N37)</f>
        <v>36721</v>
      </c>
      <c r="N14" s="60" t="str">
        <f>IF(ISBLANK('Master List'!O37),"",'Master List'!O37)</f>
        <v>ANHEUSERBUSCOM</v>
      </c>
      <c r="O14" s="60" t="str">
        <f>IF(ISBLANK('Master List'!P37),"",'Master List'!P37)</f>
        <v/>
      </c>
      <c r="P14" s="60" t="str">
        <f>IF(ISBLANK('Master List'!J37),"",'Master List'!J37)</f>
        <v>NO TRADES</v>
      </c>
      <c r="Q14" s="60" t="str">
        <f>IF(ISBLANK('Master List'!F37),"",'Master List'!F37)</f>
        <v>Harry Bucalo</v>
      </c>
      <c r="R14" s="60" t="str">
        <f>IF(ISBLANK('Master List'!X37),"",'Master List'!X37)</f>
        <v/>
      </c>
      <c r="S14" s="60" t="str">
        <f>IF(ISBLANK('Master List'!Y37),"",'Master List'!Y37)</f>
        <v/>
      </c>
      <c r="T14" s="60" t="str">
        <f>IF(ISBLANK('Master List'!Z37),"",'Master List'!Z37)</f>
        <v/>
      </c>
      <c r="U14" s="60" t="str">
        <f>IF(ISBLANK('Master List'!AA37),"",'Master List'!AA37)</f>
        <v/>
      </c>
      <c r="V14" s="60" t="str">
        <f>IF(ISBLANK('Master List'!AB37),"",'Master List'!AB37)</f>
        <v/>
      </c>
      <c r="W14" s="60" t="str">
        <f>IF(ISBLANK('Master List'!AC37),"",'Master List'!AC37)</f>
        <v/>
      </c>
      <c r="X14" s="60" t="str">
        <f>IF(ISBLANK('Master List'!AD37),"",'Master List'!AD37)</f>
        <v>N</v>
      </c>
      <c r="Y14" s="60" t="str">
        <f>IF(ISBLANK('Master List'!AE37),"",'Master List'!AE37)</f>
        <v/>
      </c>
      <c r="Z14" s="60" t="str">
        <f>IF(ISBLANK('Master List'!AF37),"",'Master List'!AF37)</f>
        <v/>
      </c>
      <c r="AA14" s="60" t="str">
        <f>IF(ISBLANK('Master List'!Q37),"",'Master List'!Q37)</f>
        <v>Terry Orr</v>
      </c>
      <c r="AB14" s="60" t="str">
        <f>IF(ISBLANK('Master List'!R37),"",'Master List'!R37)</f>
        <v>314-577-3141</v>
      </c>
      <c r="AC14" s="60" t="str">
        <f>IF(ISBLANK('Master List'!S37),"",'Master List'!S37)</f>
        <v>314-577-4085</v>
      </c>
      <c r="AD14" s="60" t="str">
        <f>IF(ISBLANK('Master List'!T37),"",'Master List'!T37)</f>
        <v>terry.orr@anheuser-busch.com</v>
      </c>
      <c r="AE14" s="60" t="str">
        <f>IF(ISBLANK('Master List'!U37),"",'Master List'!U37)</f>
        <v>1 Busch Place, St. Louis, MO  63118</v>
      </c>
      <c r="AF14" s="60" t="str">
        <f>IF(ISBLANK('Master List'!I37),"",'Master List'!I37)</f>
        <v xml:space="preserve">Guest ID sent 8/7/00, </v>
      </c>
      <c r="AG14" s="75"/>
    </row>
    <row r="15" spans="1:33" ht="26.4" x14ac:dyDescent="0.25">
      <c r="A15" s="60" t="str">
        <f>IF(ISBLANK('Master List'!A39),"",'Master List'!A39)</f>
        <v>Archer Daniels Midland Co.</v>
      </c>
      <c r="B15" s="60" t="str">
        <f>IF(ISBLANK('Master List'!C39),"",'Master List'!C39)</f>
        <v>Execute ID</v>
      </c>
      <c r="C15" s="60" t="str">
        <f>IF(ISBLANK('Master List'!H39),"",'Master List'!H39)</f>
        <v>Called Bill twice</v>
      </c>
      <c r="D15" s="154" t="str">
        <f>IF(ISBLANK('Master List'!B39),"",'Master List'!B39)</f>
        <v>Top 200</v>
      </c>
      <c r="E15" s="60" t="str">
        <f>IF(ISBLANK('Master List'!G39),"",'Master List'!G39)</f>
        <v>EOL</v>
      </c>
      <c r="F15" s="60" t="str">
        <f>IF(ISBLANK('Master List'!V39),"",'Master List'!V39)</f>
        <v/>
      </c>
      <c r="G15" s="60">
        <f>IF(ISBLANK('Master List'!D39),"",'Master List'!D39)</f>
        <v>36790</v>
      </c>
      <c r="H15" s="60">
        <f>IF(ISBLANK('Master List'!W39),"",'Master List'!W39)</f>
        <v>17.521999999999998</v>
      </c>
      <c r="I15" s="60" t="str">
        <f>IF(ISBLANK('Master List'!E39),"",'Master List'!E39)</f>
        <v>TB</v>
      </c>
      <c r="J15" s="60" t="str">
        <f>IF(ISBLANK('Master List'!K39),"",'Master List'!K39)</f>
        <v/>
      </c>
      <c r="K15" s="60" t="str">
        <f>IF(ISBLANK('Master List'!L39),"",'Master List'!L39)</f>
        <v>Execute ID</v>
      </c>
      <c r="L15" s="60" t="str">
        <f>IF(ISBLANK('Master List'!M39),"",'Master List'!M39)</f>
        <v/>
      </c>
      <c r="M15" s="60" t="str">
        <f>IF(ISBLANK('Master List'!N39),"",'Master List'!N39)</f>
        <v/>
      </c>
      <c r="N15" s="60" t="str">
        <f>IF(ISBLANK('Master List'!O39),"",'Master List'!O39)</f>
        <v>A-D</v>
      </c>
      <c r="O15" s="60" t="str">
        <f>IF(ISBLANK('Master List'!P39),"",'Master List'!P39)</f>
        <v/>
      </c>
      <c r="P15" s="60" t="str">
        <f>IF(ISBLANK('Master List'!J39),"",'Master List'!J39)</f>
        <v/>
      </c>
      <c r="Q15" s="60" t="str">
        <f>IF(ISBLANK('Master List'!F39),"",'Master List'!F39)</f>
        <v>Bryan Hull</v>
      </c>
      <c r="R15" s="60" t="str">
        <f>IF(ISBLANK('Master List'!X39),"",'Master List'!X39)</f>
        <v>NONE</v>
      </c>
      <c r="S15" s="60" t="str">
        <f>IF(ISBLANK('Master List'!Y39),"",'Master List'!Y39)</f>
        <v/>
      </c>
      <c r="T15" s="60">
        <f>IF(ISBLANK('Master List'!Z39),"",'Master List'!Z39)</f>
        <v>35732</v>
      </c>
      <c r="U15" s="60" t="str">
        <f>IF(ISBLANK('Master List'!AA39),"",'Master List'!AA39)</f>
        <v>5,000 MMBTU/DAY, NOV97</v>
      </c>
      <c r="V15" s="60" t="str">
        <f>IF(ISBLANK('Master List'!AB39),"",'Master List'!AB39)</f>
        <v/>
      </c>
      <c r="W15" s="60" t="str">
        <f>IF(ISBLANK('Master List'!AC39),"",'Master List'!AC39)</f>
        <v/>
      </c>
      <c r="X15" s="60" t="str">
        <f>IF(ISBLANK('Master List'!AD39),"",'Master List'!AD39)</f>
        <v>N</v>
      </c>
      <c r="Y15" s="60" t="str">
        <f>IF(ISBLANK('Master List'!AE39),"",'Master List'!AE39)</f>
        <v/>
      </c>
      <c r="Z15" s="60" t="str">
        <f>IF(ISBLANK('Master List'!AF39),"",'Master List'!AF39)</f>
        <v/>
      </c>
      <c r="AA15" s="60" t="str">
        <f>IF(ISBLANK('Master List'!Q39),"",'Master List'!Q39)</f>
        <v/>
      </c>
      <c r="AB15" s="60" t="str">
        <f>IF(ISBLANK('Master List'!R39),"",'Master List'!R39)</f>
        <v/>
      </c>
      <c r="AC15" s="60" t="str">
        <f>IF(ISBLANK('Master List'!S39),"",'Master List'!S39)</f>
        <v/>
      </c>
      <c r="AD15" s="60" t="str">
        <f>IF(ISBLANK('Master List'!T39),"",'Master List'!T39)</f>
        <v/>
      </c>
      <c r="AE15" s="60" t="str">
        <f>IF(ISBLANK('Master List'!U39),"",'Master List'!U39)</f>
        <v/>
      </c>
      <c r="AF15" s="60" t="str">
        <f>IF(ISBLANK('Master List'!I39),"",'Master List'!I39)</f>
        <v>Volumes are too big and the points he needs aren't on the site. Uses the system for price discovery. Called 9/20-hasn't logged in to see Phase 2 yet</v>
      </c>
      <c r="AG15" s="75"/>
    </row>
    <row r="16" spans="1:33" ht="26.4" x14ac:dyDescent="0.25">
      <c r="A16" s="60" t="str">
        <f>IF(ISBLANK('Master List'!A40),"",'Master List'!A40)</f>
        <v>Arco (AIRBP)</v>
      </c>
      <c r="B16" s="60" t="str">
        <f>IF(ISBLANK('Master List'!C40),"",'Master List'!C40)</f>
        <v/>
      </c>
      <c r="C16" s="60" t="str">
        <f>IF(ISBLANK('Master List'!H40),"",'Master List'!H40)</f>
        <v/>
      </c>
      <c r="D16" s="154" t="str">
        <f>IF(ISBLANK('Master List'!B40),"",'Master List'!B40)</f>
        <v>Everyone Else</v>
      </c>
      <c r="E16" s="60" t="str">
        <f>IF(ISBLANK('Master List'!G40),"",'Master List'!G40)</f>
        <v>EOL</v>
      </c>
      <c r="F16" s="60" t="str">
        <f>IF(ISBLANK('Master List'!V40),"",'Master List'!V40)</f>
        <v/>
      </c>
      <c r="G16" s="60" t="str">
        <f>IF(ISBLANK('Master List'!D40),"",'Master List'!D40)</f>
        <v/>
      </c>
      <c r="H16" s="60" t="str">
        <f>IF(ISBLANK('Master List'!W40),"",'Master List'!W40)</f>
        <v/>
      </c>
      <c r="I16" s="60" t="str">
        <f>IF(ISBLANK('Master List'!E40),"",'Master List'!E40)</f>
        <v>JF</v>
      </c>
      <c r="J16" s="60" t="str">
        <f>IF(ISBLANK('Master List'!K40),"",'Master List'!K40)</f>
        <v/>
      </c>
      <c r="K16" s="60" t="str">
        <f>IF(ISBLANK('Master List'!L40),"",'Master List'!L40)</f>
        <v>NO</v>
      </c>
      <c r="L16" s="60" t="str">
        <f>IF(ISBLANK('Master List'!M40),"",'Master List'!M40)</f>
        <v>Read Only through 7/22/00</v>
      </c>
      <c r="M16" s="60">
        <f>IF(ISBLANK('Master List'!N40),"",'Master List'!N40)</f>
        <v>36714</v>
      </c>
      <c r="N16" s="60" t="str">
        <f>IF(ISBLANK('Master List'!O40),"",'Master List'!O40)</f>
        <v/>
      </c>
      <c r="O16" s="60" t="str">
        <f>IF(ISBLANK('Master List'!P40),"",'Master List'!P40)</f>
        <v/>
      </c>
      <c r="P16" s="60" t="str">
        <f>IF(ISBLANK('Master List'!J40),"",'Master List'!J40)</f>
        <v/>
      </c>
      <c r="Q16" s="60" t="str">
        <f>IF(ISBLANK('Master List'!F40),"",'Master List'!F40)</f>
        <v>Bryan Hull</v>
      </c>
      <c r="R16" s="60" t="str">
        <f>IF(ISBLANK('Master List'!X40),"",'Master List'!X40)</f>
        <v/>
      </c>
      <c r="S16" s="60" t="str">
        <f>IF(ISBLANK('Master List'!Y40),"",'Master List'!Y40)</f>
        <v/>
      </c>
      <c r="T16" s="60" t="str">
        <f>IF(ISBLANK('Master List'!Z40),"",'Master List'!Z40)</f>
        <v/>
      </c>
      <c r="U16" s="60" t="str">
        <f>IF(ISBLANK('Master List'!AA40),"",'Master List'!AA40)</f>
        <v/>
      </c>
      <c r="V16" s="60" t="str">
        <f>IF(ISBLANK('Master List'!AB40),"",'Master List'!AB40)</f>
        <v/>
      </c>
      <c r="W16" s="60" t="str">
        <f>IF(ISBLANK('Master List'!AC40),"",'Master List'!AC40)</f>
        <v/>
      </c>
      <c r="X16" s="60" t="str">
        <f>IF(ISBLANK('Master List'!AD40),"",'Master List'!AD40)</f>
        <v/>
      </c>
      <c r="Y16" s="60" t="str">
        <f>IF(ISBLANK('Master List'!AE40),"",'Master List'!AE40)</f>
        <v/>
      </c>
      <c r="Z16" s="60" t="str">
        <f>IF(ISBLANK('Master List'!AF40),"",'Master List'!AF40)</f>
        <v/>
      </c>
      <c r="AA16" s="60" t="str">
        <f>IF(ISBLANK('Master List'!Q40),"",'Master List'!Q40)</f>
        <v>Carrie Bie</v>
      </c>
      <c r="AB16" s="60" t="str">
        <f>IF(ISBLANK('Master List'!R40),"",'Master List'!R40)</f>
        <v>562-590-4562</v>
      </c>
      <c r="AC16" s="60" t="str">
        <f>IF(ISBLANK('Master List'!S40),"",'Master List'!S40)</f>
        <v>562-983-3308</v>
      </c>
      <c r="AD16" s="60" t="str">
        <f>IF(ISBLANK('Master List'!T40),"",'Master List'!T40)</f>
        <v>cbie@mail.arco.com</v>
      </c>
      <c r="AE16" s="60" t="str">
        <f>IF(ISBLANK('Master List'!U40),"",'Master List'!U40)</f>
        <v>AIRBP, 300 Oceangate Long Beach, CA 90802</v>
      </c>
      <c r="AF16" s="60" t="str">
        <f>IF(ISBLANK('Master List'!I40),"",'Master List'!I40)</f>
        <v>Core customer, Bill Kyle customer-being bought by BP</v>
      </c>
      <c r="AG16" s="75"/>
    </row>
    <row r="17" spans="1:33" x14ac:dyDescent="0.25">
      <c r="A17" s="60" t="str">
        <f>IF(ISBLANK('Master List'!A41),"",'Master List'!A41)</f>
        <v>Arco British Limited (UK)</v>
      </c>
      <c r="B17" s="60" t="str">
        <f>IF(ISBLANK('Master List'!C41),"",'Master List'!C41)</f>
        <v>Execute ID</v>
      </c>
      <c r="C17" s="60" t="str">
        <f>IF(ISBLANK('Master List'!H41),"",'Master List'!H41)</f>
        <v/>
      </c>
      <c r="D17" s="154" t="str">
        <f>IF(ISBLANK('Master List'!B41),"",'Master List'!B41)</f>
        <v>Everyone Else</v>
      </c>
      <c r="E17" s="60" t="str">
        <f>IF(ISBLANK('Master List'!G41),"",'Master List'!G41)</f>
        <v>EOL</v>
      </c>
      <c r="F17" s="60" t="str">
        <f>IF(ISBLANK('Master List'!V41),"",'Master List'!V41)</f>
        <v/>
      </c>
      <c r="G17" s="60" t="str">
        <f>IF(ISBLANK('Master List'!D41),"",'Master List'!D41)</f>
        <v/>
      </c>
      <c r="H17" s="60" t="str">
        <f>IF(ISBLANK('Master List'!W41),"",'Master List'!W41)</f>
        <v/>
      </c>
      <c r="I17" s="60" t="str">
        <f>IF(ISBLANK('Master List'!E41),"",'Master List'!E41)</f>
        <v/>
      </c>
      <c r="J17" s="60" t="str">
        <f>IF(ISBLANK('Master List'!K41),"",'Master List'!K41)</f>
        <v/>
      </c>
      <c r="K17" s="60" t="str">
        <f>IF(ISBLANK('Master List'!L41),"",'Master List'!L41)</f>
        <v>Execute ID</v>
      </c>
      <c r="L17" s="60" t="str">
        <f>IF(ISBLANK('Master List'!M41),"",'Master List'!M41)</f>
        <v/>
      </c>
      <c r="M17" s="60" t="str">
        <f>IF(ISBLANK('Master List'!N41),"",'Master List'!N41)</f>
        <v/>
      </c>
      <c r="N17" s="60" t="str">
        <f>IF(ISBLANK('Master List'!O41),"",'Master List'!O41)</f>
        <v/>
      </c>
      <c r="O17" s="60" t="str">
        <f>IF(ISBLANK('Master List'!P41),"",'Master List'!P41)</f>
        <v/>
      </c>
      <c r="P17" s="60" t="str">
        <f>IF(ISBLANK('Master List'!J41),"",'Master List'!J41)</f>
        <v/>
      </c>
      <c r="Q17" s="60" t="str">
        <f>IF(ISBLANK('Master List'!F41),"",'Master List'!F41)</f>
        <v>Bryan Hull</v>
      </c>
      <c r="R17" s="60" t="str">
        <f>IF(ISBLANK('Master List'!X41),"",'Master List'!X41)</f>
        <v/>
      </c>
      <c r="S17" s="60" t="str">
        <f>IF(ISBLANK('Master List'!Y41),"",'Master List'!Y41)</f>
        <v/>
      </c>
      <c r="T17" s="60" t="str">
        <f>IF(ISBLANK('Master List'!Z41),"",'Master List'!Z41)</f>
        <v/>
      </c>
      <c r="U17" s="60" t="str">
        <f>IF(ISBLANK('Master List'!AA41),"",'Master List'!AA41)</f>
        <v/>
      </c>
      <c r="V17" s="60" t="str">
        <f>IF(ISBLANK('Master List'!AB41),"",'Master List'!AB41)</f>
        <v/>
      </c>
      <c r="W17" s="60" t="str">
        <f>IF(ISBLANK('Master List'!AC41),"",'Master List'!AC41)</f>
        <v/>
      </c>
      <c r="X17" s="60" t="str">
        <f>IF(ISBLANK('Master List'!AD41),"",'Master List'!AD41)</f>
        <v/>
      </c>
      <c r="Y17" s="60" t="str">
        <f>IF(ISBLANK('Master List'!AE41),"",'Master List'!AE41)</f>
        <v/>
      </c>
      <c r="Z17" s="60" t="str">
        <f>IF(ISBLANK('Master List'!AF41),"",'Master List'!AF41)</f>
        <v/>
      </c>
      <c r="AA17" s="60" t="str">
        <f>IF(ISBLANK('Master List'!Q41),"",'Master List'!Q41)</f>
        <v>Rajesh Sharma</v>
      </c>
      <c r="AB17" s="60" t="str">
        <f>IF(ISBLANK('Master List'!R41),"",'Master List'!R41)</f>
        <v/>
      </c>
      <c r="AC17" s="60" t="str">
        <f>IF(ISBLANK('Master List'!S41),"",'Master List'!S41)</f>
        <v/>
      </c>
      <c r="AD17" s="60" t="str">
        <f>IF(ISBLANK('Master List'!T41),"",'Master List'!T41)</f>
        <v/>
      </c>
      <c r="AE17" s="60" t="str">
        <f>IF(ISBLANK('Master List'!U41),"",'Master List'!U41)</f>
        <v/>
      </c>
      <c r="AF17" s="60" t="str">
        <f>IF(ISBLANK('Master List'!I41),"",'Master List'!I41)</f>
        <v>Execute ID sent 1/7/00</v>
      </c>
      <c r="AG17" s="75"/>
    </row>
    <row r="18" spans="1:33" x14ac:dyDescent="0.25">
      <c r="A18" s="60" t="str">
        <f>IF(ISBLANK('Master List'!A43),"",'Master List'!A43)</f>
        <v>Armco Inc.Acquired By AK Steel</v>
      </c>
      <c r="B18" s="60" t="str">
        <f>IF(ISBLANK('Master List'!C43),"",'Master List'!C43)</f>
        <v>Dead</v>
      </c>
      <c r="C18" s="60" t="str">
        <f>IF(ISBLANK('Master List'!H43),"",'Master List'!H43)</f>
        <v>dead</v>
      </c>
      <c r="D18" s="154" t="str">
        <f>IF(ISBLANK('Master List'!B43),"",'Master List'!B43)</f>
        <v>Top 200</v>
      </c>
      <c r="E18" s="60" t="str">
        <f>IF(ISBLANK('Master List'!G43),"",'Master List'!G43)</f>
        <v>NA</v>
      </c>
      <c r="F18" s="60" t="str">
        <f>IF(ISBLANK('Master List'!V43),"",'Master List'!V43)</f>
        <v/>
      </c>
      <c r="G18" s="60">
        <f>IF(ISBLANK('Master List'!D43),"",'Master List'!D43)</f>
        <v>36722</v>
      </c>
      <c r="H18" s="60">
        <f>IF(ISBLANK('Master List'!W43),"",'Master List'!W43)</f>
        <v>22.581</v>
      </c>
      <c r="I18" s="60" t="str">
        <f>IF(ISBLANK('Master List'!E43),"",'Master List'!E43)</f>
        <v>BB</v>
      </c>
      <c r="J18" s="60" t="str">
        <f>IF(ISBLANK('Master List'!K43),"",'Master List'!K43)</f>
        <v/>
      </c>
      <c r="K18" s="60" t="str">
        <f>IF(ISBLANK('Master List'!L43),"",'Master List'!L43)</f>
        <v>NO</v>
      </c>
      <c r="L18" s="60" t="str">
        <f>IF(ISBLANK('Master List'!M43),"",'Master List'!M43)</f>
        <v/>
      </c>
      <c r="M18" s="60" t="str">
        <f>IF(ISBLANK('Master List'!N43),"",'Master List'!N43)</f>
        <v/>
      </c>
      <c r="N18" s="60" t="str">
        <f>IF(ISBLANK('Master List'!O43),"",'Master List'!O43)</f>
        <v>ARMCO</v>
      </c>
      <c r="O18" s="60" t="str">
        <f>IF(ISBLANK('Master List'!P43),"",'Master List'!P43)</f>
        <v/>
      </c>
      <c r="P18" s="60" t="str">
        <f>IF(ISBLANK('Master List'!J43),"",'Master List'!J43)</f>
        <v>NO TRADES</v>
      </c>
      <c r="Q18" s="60" t="str">
        <f>IF(ISBLANK('Master List'!F43),"",'Master List'!F43)</f>
        <v/>
      </c>
      <c r="R18" s="60" t="str">
        <f>IF(ISBLANK('Master List'!X43),"",'Master List'!X43)</f>
        <v/>
      </c>
      <c r="S18" s="60" t="str">
        <f>IF(ISBLANK('Master List'!Y43),"",'Master List'!Y43)</f>
        <v/>
      </c>
      <c r="T18" s="60" t="str">
        <f>IF(ISBLANK('Master List'!Z43),"",'Master List'!Z43)</f>
        <v/>
      </c>
      <c r="U18" s="60" t="str">
        <f>IF(ISBLANK('Master List'!AA43),"",'Master List'!AA43)</f>
        <v/>
      </c>
      <c r="V18" s="60" t="str">
        <f>IF(ISBLANK('Master List'!AB43),"",'Master List'!AB43)</f>
        <v/>
      </c>
      <c r="W18" s="60" t="str">
        <f>IF(ISBLANK('Master List'!AC43),"",'Master List'!AC43)</f>
        <v/>
      </c>
      <c r="X18" s="60" t="str">
        <f>IF(ISBLANK('Master List'!AD43),"",'Master List'!AD43)</f>
        <v>N</v>
      </c>
      <c r="Y18" s="60" t="str">
        <f>IF(ISBLANK('Master List'!AE43),"",'Master List'!AE43)</f>
        <v/>
      </c>
      <c r="Z18" s="60" t="str">
        <f>IF(ISBLANK('Master List'!AF43),"",'Master List'!AF43)</f>
        <v/>
      </c>
      <c r="AA18" s="60" t="str">
        <f>IF(ISBLANK('Master List'!Q43),"",'Master List'!Q43)</f>
        <v/>
      </c>
      <c r="AB18" s="60" t="str">
        <f>IF(ISBLANK('Master List'!R43),"",'Master List'!R43)</f>
        <v/>
      </c>
      <c r="AC18" s="60" t="str">
        <f>IF(ISBLANK('Master List'!S43),"",'Master List'!S43)</f>
        <v/>
      </c>
      <c r="AD18" s="60" t="str">
        <f>IF(ISBLANK('Master List'!T43),"",'Master List'!T43)</f>
        <v/>
      </c>
      <c r="AE18" s="60" t="str">
        <f>IF(ISBLANK('Master List'!U43),"",'Master List'!U43)</f>
        <v/>
      </c>
      <c r="AF18" s="60" t="str">
        <f>IF(ISBLANK('Master List'!I43),"",'Master List'!I43)</f>
        <v/>
      </c>
      <c r="AG18" s="75"/>
    </row>
    <row r="19" spans="1:33" ht="39.6" x14ac:dyDescent="0.25">
      <c r="A19" s="60" t="str">
        <f>IF(ISBLANK('Master List'!A46),"",'Master List'!A46)</f>
        <v>Ashland Oil Inc.</v>
      </c>
      <c r="B19" s="60" t="str">
        <f>IF(ISBLANK('Master List'!C46),"",'Master List'!C46)</f>
        <v>Dead</v>
      </c>
      <c r="C19" s="60" t="str">
        <f>IF(ISBLANK('Master List'!H46),"",'Master List'!H46)</f>
        <v>See Marathon Ashland</v>
      </c>
      <c r="D19" s="154" t="str">
        <f>IF(ISBLANK('Master List'!B46),"",'Master List'!B46)</f>
        <v>Top 200</v>
      </c>
      <c r="E19" s="60" t="str">
        <f>IF(ISBLANK('Master List'!G46),"",'Master List'!G46)</f>
        <v>NA</v>
      </c>
      <c r="F19" s="60" t="str">
        <f>IF(ISBLANK('Master List'!V46),"",'Master List'!V46)</f>
        <v/>
      </c>
      <c r="G19" s="60">
        <f>IF(ISBLANK('Master List'!D46),"",'Master List'!D46)</f>
        <v>0</v>
      </c>
      <c r="H19" s="60">
        <f>IF(ISBLANK('Master List'!W46),"",'Master List'!W46)</f>
        <v>54.52</v>
      </c>
      <c r="I19" s="60" t="str">
        <f>IF(ISBLANK('Master List'!E46),"",'Master List'!E46)</f>
        <v>FL</v>
      </c>
      <c r="J19" s="60" t="str">
        <f>IF(ISBLANK('Master List'!K46),"",'Master List'!K46)</f>
        <v>Y</v>
      </c>
      <c r="K19" s="60" t="str">
        <f>IF(ISBLANK('Master List'!L46),"",'Master List'!L46)</f>
        <v>NO</v>
      </c>
      <c r="L19" s="60" t="str">
        <f>IF(ISBLANK('Master List'!M46),"",'Master List'!M46)</f>
        <v/>
      </c>
      <c r="M19" s="60" t="str">
        <f>IF(ISBLANK('Master List'!N46),"",'Master List'!N46)</f>
        <v/>
      </c>
      <c r="N19" s="60" t="str">
        <f>IF(ISBLANK('Master List'!O46),"",'Master List'!O46)</f>
        <v>ASHLANDOILINC</v>
      </c>
      <c r="O19" s="60" t="str">
        <f>IF(ISBLANK('Master List'!P46),"",'Master List'!P46)</f>
        <v/>
      </c>
      <c r="P19" s="60" t="str">
        <f>IF(ISBLANK('Master List'!J46),"",'Master List'!J46)</f>
        <v/>
      </c>
      <c r="Q19" s="60" t="str">
        <f>IF(ISBLANK('Master List'!F46),"",'Master List'!F46)</f>
        <v>Harry Bucalo</v>
      </c>
      <c r="R19" s="60" t="str">
        <f>IF(ISBLANK('Master List'!X46),"",'Master List'!X46)</f>
        <v>NONE</v>
      </c>
      <c r="S19" s="60" t="str">
        <f>IF(ISBLANK('Master List'!Y46),"",'Master List'!Y46)</f>
        <v/>
      </c>
      <c r="T19" s="60">
        <f>IF(ISBLANK('Master List'!Z46),"",'Master List'!Z46)</f>
        <v>35419</v>
      </c>
      <c r="U19" s="60" t="str">
        <f>IF(ISBLANK('Master List'!AA46),"",'Master List'!AA46)</f>
        <v>FORWARD, E89495.2, CRUDE OIL, 15,500 BBL/MONTH, FEB97</v>
      </c>
      <c r="V19" s="60" t="str">
        <f>IF(ISBLANK('Master List'!AB46),"",'Master List'!AB46)</f>
        <v/>
      </c>
      <c r="W19" s="60" t="str">
        <f>IF(ISBLANK('Master List'!AC46),"",'Master List'!AC46)</f>
        <v/>
      </c>
      <c r="X19" s="60" t="str">
        <f>IF(ISBLANK('Master List'!AD46),"",'Master List'!AD46)</f>
        <v>O</v>
      </c>
      <c r="Y19" s="60" t="str">
        <f>IF(ISBLANK('Master List'!AE46),"",'Master List'!AE46)</f>
        <v/>
      </c>
      <c r="Z19" s="60" t="str">
        <f>IF(ISBLANK('Master List'!AF46),"",'Master List'!AF46)</f>
        <v>ASHLAND EXPLORATION INC. ECT MASTER AGREEMENT</v>
      </c>
      <c r="AA19" s="60" t="str">
        <f>IF(ISBLANK('Master List'!Q46),"",'Master List'!Q46)</f>
        <v/>
      </c>
      <c r="AB19" s="60" t="str">
        <f>IF(ISBLANK('Master List'!R46),"",'Master List'!R46)</f>
        <v/>
      </c>
      <c r="AC19" s="60" t="str">
        <f>IF(ISBLANK('Master List'!S46),"",'Master List'!S46)</f>
        <v/>
      </c>
      <c r="AD19" s="60" t="str">
        <f>IF(ISBLANK('Master List'!T46),"",'Master List'!T46)</f>
        <v/>
      </c>
      <c r="AE19" s="60" t="str">
        <f>IF(ISBLANK('Master List'!U46),"",'Master List'!U46)</f>
        <v/>
      </c>
      <c r="AF19" s="60" t="str">
        <f>IF(ISBLANK('Master List'!I46),"",'Master List'!I46)</f>
        <v>preregistered as ashland inc</v>
      </c>
      <c r="AG19" s="75"/>
    </row>
    <row r="20" spans="1:33" x14ac:dyDescent="0.25">
      <c r="A20" s="60" t="str">
        <f>IF(ISBLANK('Master List'!A47),"",'Master List'!A47)</f>
        <v>ASIG</v>
      </c>
      <c r="B20" s="60" t="str">
        <f>IF(ISBLANK('Master List'!C47),"",'Master List'!C47)</f>
        <v/>
      </c>
      <c r="C20" s="60" t="str">
        <f>IF(ISBLANK('Master List'!H47),"",'Master List'!H47)</f>
        <v/>
      </c>
      <c r="D20" s="154" t="str">
        <f>IF(ISBLANK('Master List'!B47),"",'Master List'!B47)</f>
        <v>Everyone Else</v>
      </c>
      <c r="E20" s="60" t="str">
        <f>IF(ISBLANK('Master List'!G47),"",'Master List'!G47)</f>
        <v>EOL</v>
      </c>
      <c r="F20" s="60" t="str">
        <f>IF(ISBLANK('Master List'!V47),"",'Master List'!V47)</f>
        <v/>
      </c>
      <c r="G20" s="60" t="str">
        <f>IF(ISBLANK('Master List'!D47),"",'Master List'!D47)</f>
        <v/>
      </c>
      <c r="H20" s="60" t="str">
        <f>IF(ISBLANK('Master List'!W47),"",'Master List'!W47)</f>
        <v/>
      </c>
      <c r="I20" s="60" t="str">
        <f>IF(ISBLANK('Master List'!E47),"",'Master List'!E47)</f>
        <v>JF/SC</v>
      </c>
      <c r="J20" s="60" t="str">
        <f>IF(ISBLANK('Master List'!K47),"",'Master List'!K47)</f>
        <v/>
      </c>
      <c r="K20" s="60" t="str">
        <f>IF(ISBLANK('Master List'!L47),"",'Master List'!L47)</f>
        <v/>
      </c>
      <c r="L20" s="60" t="str">
        <f>IF(ISBLANK('Master List'!M47),"",'Master List'!M47)</f>
        <v/>
      </c>
      <c r="M20" s="60" t="str">
        <f>IF(ISBLANK('Master List'!N47),"",'Master List'!N47)</f>
        <v/>
      </c>
      <c r="N20" s="60" t="str">
        <f>IF(ISBLANK('Master List'!O47),"",'Master List'!O47)</f>
        <v/>
      </c>
      <c r="O20" s="60" t="str">
        <f>IF(ISBLANK('Master List'!P47),"",'Master List'!P47)</f>
        <v/>
      </c>
      <c r="P20" s="60" t="str">
        <f>IF(ISBLANK('Master List'!J47),"",'Master List'!J47)</f>
        <v/>
      </c>
      <c r="Q20" s="60" t="str">
        <f>IF(ISBLANK('Master List'!F47),"",'Master List'!F47)</f>
        <v>Bryan Hull</v>
      </c>
      <c r="R20" s="60" t="str">
        <f>IF(ISBLANK('Master List'!X47),"",'Master List'!X47)</f>
        <v/>
      </c>
      <c r="S20" s="60" t="str">
        <f>IF(ISBLANK('Master List'!Y47),"",'Master List'!Y47)</f>
        <v/>
      </c>
      <c r="T20" s="60" t="str">
        <f>IF(ISBLANK('Master List'!Z47),"",'Master List'!Z47)</f>
        <v/>
      </c>
      <c r="U20" s="60" t="str">
        <f>IF(ISBLANK('Master List'!AA47),"",'Master List'!AA47)</f>
        <v/>
      </c>
      <c r="V20" s="60" t="str">
        <f>IF(ISBLANK('Master List'!AB47),"",'Master List'!AB47)</f>
        <v/>
      </c>
      <c r="W20" s="60" t="str">
        <f>IF(ISBLANK('Master List'!AC47),"",'Master List'!AC47)</f>
        <v/>
      </c>
      <c r="X20" s="60" t="str">
        <f>IF(ISBLANK('Master List'!AD47),"",'Master List'!AD47)</f>
        <v/>
      </c>
      <c r="Y20" s="60" t="str">
        <f>IF(ISBLANK('Master List'!AE47),"",'Master List'!AE47)</f>
        <v/>
      </c>
      <c r="Z20" s="60" t="str">
        <f>IF(ISBLANK('Master List'!AF47),"",'Master List'!AF47)</f>
        <v/>
      </c>
      <c r="AA20" s="60" t="str">
        <f>IF(ISBLANK('Master List'!Q47),"",'Master List'!Q47)</f>
        <v>Dan Sellas</v>
      </c>
      <c r="AB20" s="60" t="str">
        <f>IF(ISBLANK('Master List'!R47),"",'Master List'!R47)</f>
        <v/>
      </c>
      <c r="AC20" s="60" t="str">
        <f>IF(ISBLANK('Master List'!S47),"",'Master List'!S47)</f>
        <v/>
      </c>
      <c r="AD20" s="60" t="str">
        <f>IF(ISBLANK('Master List'!T47),"",'Master List'!T47)</f>
        <v>dsellas@asig.com</v>
      </c>
      <c r="AE20" s="60" t="str">
        <f>IF(ISBLANK('Master List'!U47),"",'Master List'!U47)</f>
        <v/>
      </c>
      <c r="AF20" s="60" t="str">
        <f>IF(ISBLANK('Master List'!I47),"",'Master List'!I47)</f>
        <v>phone #?</v>
      </c>
      <c r="AG20" s="75"/>
    </row>
    <row r="21" spans="1:33" x14ac:dyDescent="0.25">
      <c r="A21" s="60" t="str">
        <f>IF(ISBLANK('Master List'!A48),"",'Master List'!A48)</f>
        <v>Atlantic Coast Airlines</v>
      </c>
      <c r="B21" s="60" t="str">
        <f>IF(ISBLANK('Master List'!C48),"",'Master List'!C48)</f>
        <v>Execute ID</v>
      </c>
      <c r="C21" s="60" t="str">
        <f>IF(ISBLANK('Master List'!H48),"",'Master List'!H48)</f>
        <v/>
      </c>
      <c r="D21" s="154" t="str">
        <f>IF(ISBLANK('Master List'!B48),"",'Master List'!B48)</f>
        <v>Everyone Else</v>
      </c>
      <c r="E21" s="60" t="str">
        <f>IF(ISBLANK('Master List'!G48),"",'Master List'!G48)</f>
        <v>EOL</v>
      </c>
      <c r="F21" s="60" t="str">
        <f>IF(ISBLANK('Master List'!V48),"",'Master List'!V48)</f>
        <v/>
      </c>
      <c r="G21" s="60" t="str">
        <f>IF(ISBLANK('Master List'!D48),"",'Master List'!D48)</f>
        <v/>
      </c>
      <c r="H21" s="60" t="str">
        <f>IF(ISBLANK('Master List'!W48),"",'Master List'!W48)</f>
        <v/>
      </c>
      <c r="I21" s="60" t="str">
        <f>IF(ISBLANK('Master List'!E48),"",'Master List'!E48)</f>
        <v>CAB</v>
      </c>
      <c r="J21" s="60" t="str">
        <f>IF(ISBLANK('Master List'!K48),"",'Master List'!K48)</f>
        <v>NO</v>
      </c>
      <c r="K21" s="60" t="str">
        <f>IF(ISBLANK('Master List'!L48),"",'Master List'!L48)</f>
        <v>Execute ID</v>
      </c>
      <c r="L21" s="60" t="str">
        <f>IF(ISBLANK('Master List'!M48),"",'Master List'!M48)</f>
        <v>Execute ID</v>
      </c>
      <c r="M21" s="60" t="str">
        <f>IF(ISBLANK('Master List'!N48),"",'Master List'!N48)</f>
        <v/>
      </c>
      <c r="N21" s="60" t="str">
        <f>IF(ISBLANK('Master List'!O48),"",'Master List'!O48)</f>
        <v/>
      </c>
      <c r="O21" s="60" t="str">
        <f>IF(ISBLANK('Master List'!P48),"",'Master List'!P48)</f>
        <v/>
      </c>
      <c r="P21" s="60" t="str">
        <f>IF(ISBLANK('Master List'!J48),"",'Master List'!J48)</f>
        <v/>
      </c>
      <c r="Q21" s="60" t="str">
        <f>IF(ISBLANK('Master List'!F48),"",'Master List'!F48)</f>
        <v>Bryan Hull</v>
      </c>
      <c r="R21" s="60" t="str">
        <f>IF(ISBLANK('Master List'!X48),"",'Master List'!X48)</f>
        <v/>
      </c>
      <c r="S21" s="60" t="str">
        <f>IF(ISBLANK('Master List'!Y48),"",'Master List'!Y48)</f>
        <v/>
      </c>
      <c r="T21" s="60" t="str">
        <f>IF(ISBLANK('Master List'!Z48),"",'Master List'!Z48)</f>
        <v/>
      </c>
      <c r="U21" s="60" t="str">
        <f>IF(ISBLANK('Master List'!AA48),"",'Master List'!AA48)</f>
        <v/>
      </c>
      <c r="V21" s="60" t="str">
        <f>IF(ISBLANK('Master List'!AB48),"",'Master List'!AB48)</f>
        <v/>
      </c>
      <c r="W21" s="60" t="str">
        <f>IF(ISBLANK('Master List'!AC48),"",'Master List'!AC48)</f>
        <v/>
      </c>
      <c r="X21" s="60" t="str">
        <f>IF(ISBLANK('Master List'!AD48),"",'Master List'!AD48)</f>
        <v>N</v>
      </c>
      <c r="Y21" s="60" t="str">
        <f>IF(ISBLANK('Master List'!AE48),"",'Master List'!AE48)</f>
        <v/>
      </c>
      <c r="Z21" s="60" t="str">
        <f>IF(ISBLANK('Master List'!AF48),"",'Master List'!AF48)</f>
        <v/>
      </c>
      <c r="AA21" s="60" t="str">
        <f>IF(ISBLANK('Master List'!Q48),"",'Master List'!Q48)</f>
        <v>Robert Haas, Richard Surratt</v>
      </c>
      <c r="AB21" s="60" t="str">
        <f>IF(ISBLANK('Master List'!R48),"",'Master List'!R48)</f>
        <v>703-925-6000</v>
      </c>
      <c r="AC21" s="60" t="str">
        <f>IF(ISBLANK('Master List'!S48),"",'Master List'!S48)</f>
        <v/>
      </c>
      <c r="AD21" s="60" t="str">
        <f>IF(ISBLANK('Master List'!T48),"",'Master List'!T48)</f>
        <v/>
      </c>
      <c r="AE21" s="60" t="str">
        <f>IF(ISBLANK('Master List'!U48),"",'Master List'!U48)</f>
        <v>515-A Shaw Rd., Dulles VA 20166</v>
      </c>
      <c r="AF21" s="60" t="str">
        <f>IF(ISBLANK('Master List'!I48),"",'Master List'!I48)</f>
        <v>Execute Ids sent 6/7/00, 6/19/00</v>
      </c>
      <c r="AG21" s="75"/>
    </row>
    <row r="22" spans="1:33" x14ac:dyDescent="0.25">
      <c r="A22" s="60" t="str">
        <f>IF(ISBLANK('Master List'!A49),"",'Master List'!A49)</f>
        <v>Atlantic Express</v>
      </c>
      <c r="B22" s="60" t="str">
        <f>IF(ISBLANK('Master List'!C49),"",'Master List'!C49)</f>
        <v/>
      </c>
      <c r="C22" s="60" t="str">
        <f>IF(ISBLANK('Master List'!H49),"",'Master List'!H49)</f>
        <v/>
      </c>
      <c r="D22" s="154" t="str">
        <f>IF(ISBLANK('Master List'!B49),"",'Master List'!B49)</f>
        <v>Everyone Else</v>
      </c>
      <c r="E22" s="60" t="str">
        <f>IF(ISBLANK('Master List'!G49),"",'Master List'!G49)</f>
        <v>EOL</v>
      </c>
      <c r="F22" s="60" t="str">
        <f>IF(ISBLANK('Master List'!V49),"",'Master List'!V49)</f>
        <v/>
      </c>
      <c r="G22" s="60" t="str">
        <f>IF(ISBLANK('Master List'!D49),"",'Master List'!D49)</f>
        <v/>
      </c>
      <c r="H22" s="60" t="str">
        <f>IF(ISBLANK('Master List'!W49),"",'Master List'!W49)</f>
        <v/>
      </c>
      <c r="I22" s="60" t="str">
        <f>IF(ISBLANK('Master List'!E49),"",'Master List'!E49)</f>
        <v>JF/SC</v>
      </c>
      <c r="J22" s="60" t="str">
        <f>IF(ISBLANK('Master List'!K49),"",'Master List'!K49)</f>
        <v/>
      </c>
      <c r="K22" s="60" t="str">
        <f>IF(ISBLANK('Master List'!L49),"",'Master List'!L49)</f>
        <v/>
      </c>
      <c r="L22" s="60" t="str">
        <f>IF(ISBLANK('Master List'!M49),"",'Master List'!M49)</f>
        <v/>
      </c>
      <c r="M22" s="60" t="str">
        <f>IF(ISBLANK('Master List'!N49),"",'Master List'!N49)</f>
        <v/>
      </c>
      <c r="N22" s="60" t="str">
        <f>IF(ISBLANK('Master List'!O49),"",'Master List'!O49)</f>
        <v/>
      </c>
      <c r="O22" s="60" t="str">
        <f>IF(ISBLANK('Master List'!P49),"",'Master List'!P49)</f>
        <v/>
      </c>
      <c r="P22" s="60" t="str">
        <f>IF(ISBLANK('Master List'!J49),"",'Master List'!J49)</f>
        <v/>
      </c>
      <c r="Q22" s="60" t="str">
        <f>IF(ISBLANK('Master List'!F49),"",'Master List'!F49)</f>
        <v>Bryan Hull</v>
      </c>
      <c r="R22" s="60" t="str">
        <f>IF(ISBLANK('Master List'!X49),"",'Master List'!X49)</f>
        <v/>
      </c>
      <c r="S22" s="60" t="str">
        <f>IF(ISBLANK('Master List'!Y49),"",'Master List'!Y49)</f>
        <v/>
      </c>
      <c r="T22" s="60" t="str">
        <f>IF(ISBLANK('Master List'!Z49),"",'Master List'!Z49)</f>
        <v/>
      </c>
      <c r="U22" s="60" t="str">
        <f>IF(ISBLANK('Master List'!AA49),"",'Master List'!AA49)</f>
        <v/>
      </c>
      <c r="V22" s="60" t="str">
        <f>IF(ISBLANK('Master List'!AB49),"",'Master List'!AB49)</f>
        <v/>
      </c>
      <c r="W22" s="60" t="str">
        <f>IF(ISBLANK('Master List'!AC49),"",'Master List'!AC49)</f>
        <v/>
      </c>
      <c r="X22" s="60" t="str">
        <f>IF(ISBLANK('Master List'!AD49),"",'Master List'!AD49)</f>
        <v/>
      </c>
      <c r="Y22" s="60" t="str">
        <f>IF(ISBLANK('Master List'!AE49),"",'Master List'!AE49)</f>
        <v/>
      </c>
      <c r="Z22" s="60" t="str">
        <f>IF(ISBLANK('Master List'!AF49),"",'Master List'!AF49)</f>
        <v/>
      </c>
      <c r="AA22" s="60" t="str">
        <f>IF(ISBLANK('Master List'!Q49),"",'Master List'!Q49)</f>
        <v>Bill McVeigh</v>
      </c>
      <c r="AB22" s="60" t="str">
        <f>IF(ISBLANK('Master List'!R49),"",'Master List'!R49)</f>
        <v/>
      </c>
      <c r="AC22" s="60" t="str">
        <f>IF(ISBLANK('Master List'!S49),"",'Master List'!S49)</f>
        <v/>
      </c>
      <c r="AD22" s="60" t="str">
        <f>IF(ISBLANK('Master List'!T49),"",'Master List'!T49)</f>
        <v/>
      </c>
      <c r="AE22" s="60" t="str">
        <f>IF(ISBLANK('Master List'!U49),"",'Master List'!U49)</f>
        <v>7 North Street, Staten Island, NY 10302</v>
      </c>
      <c r="AF22" s="60" t="str">
        <f>IF(ISBLANK('Master List'!I49),"",'Master List'!I49)</f>
        <v>letter &amp; package sent 7/11/00-looking for phone#</v>
      </c>
      <c r="AG22" s="75"/>
    </row>
    <row r="23" spans="1:33" x14ac:dyDescent="0.25">
      <c r="A23" s="60" t="str">
        <f>IF(ISBLANK('Master List'!A50),"",'Master List'!A50)</f>
        <v>Aux Sable Liquids Products Inc.</v>
      </c>
      <c r="B23" s="60" t="str">
        <f>IF(ISBLANK('Master List'!C50),"",'Master List'!C50)</f>
        <v>Read-Only ID</v>
      </c>
      <c r="C23" s="60" t="str">
        <f>IF(ISBLANK('Master List'!H50),"",'Master List'!H50)</f>
        <v/>
      </c>
      <c r="D23" s="154" t="str">
        <f>IF(ISBLANK('Master List'!B50),"",'Master List'!B50)</f>
        <v>Everyone Else</v>
      </c>
      <c r="E23" s="60" t="str">
        <f>IF(ISBLANK('Master List'!G50),"",'Master List'!G50)</f>
        <v>EOL</v>
      </c>
      <c r="F23" s="60" t="str">
        <f>IF(ISBLANK('Master List'!V50),"",'Master List'!V50)</f>
        <v/>
      </c>
      <c r="G23" s="60" t="str">
        <f>IF(ISBLANK('Master List'!D50),"",'Master List'!D50)</f>
        <v/>
      </c>
      <c r="H23" s="60" t="str">
        <f>IF(ISBLANK('Master List'!W50),"",'Master List'!W50)</f>
        <v/>
      </c>
      <c r="I23" s="60" t="str">
        <f>IF(ISBLANK('Master List'!E50),"",'Master List'!E50)</f>
        <v>JS</v>
      </c>
      <c r="J23" s="60" t="str">
        <f>IF(ISBLANK('Master List'!K50),"",'Master List'!K50)</f>
        <v>NO</v>
      </c>
      <c r="K23" s="60" t="str">
        <f>IF(ISBLANK('Master List'!L50),"",'Master List'!L50)</f>
        <v>Read-Only ID</v>
      </c>
      <c r="L23" s="60" t="str">
        <f>IF(ISBLANK('Master List'!M50),"",'Master List'!M50)</f>
        <v>Read-Only</v>
      </c>
      <c r="M23" s="60" t="str">
        <f>IF(ISBLANK('Master List'!N50),"",'Master List'!N50)</f>
        <v/>
      </c>
      <c r="N23" s="60" t="str">
        <f>IF(ISBLANK('Master List'!O50),"",'Master List'!O50)</f>
        <v>AUXSABLIQ</v>
      </c>
      <c r="O23" s="60" t="str">
        <f>IF(ISBLANK('Master List'!P50),"",'Master List'!P50)</f>
        <v/>
      </c>
      <c r="P23" s="60" t="str">
        <f>IF(ISBLANK('Master List'!J50),"",'Master List'!J50)</f>
        <v xml:space="preserve"> NO TRADES</v>
      </c>
      <c r="Q23" s="60" t="str">
        <f>IF(ISBLANK('Master List'!F50),"",'Master List'!F50)</f>
        <v>Bryan Hull</v>
      </c>
      <c r="R23" s="60" t="str">
        <f>IF(ISBLANK('Master List'!X50),"",'Master List'!X50)</f>
        <v/>
      </c>
      <c r="S23" s="60" t="str">
        <f>IF(ISBLANK('Master List'!Y50),"",'Master List'!Y50)</f>
        <v/>
      </c>
      <c r="T23" s="60" t="str">
        <f>IF(ISBLANK('Master List'!Z50),"",'Master List'!Z50)</f>
        <v/>
      </c>
      <c r="U23" s="60" t="str">
        <f>IF(ISBLANK('Master List'!AA50),"",'Master List'!AA50)</f>
        <v/>
      </c>
      <c r="V23" s="60" t="str">
        <f>IF(ISBLANK('Master List'!AB50),"",'Master List'!AB50)</f>
        <v/>
      </c>
      <c r="W23" s="60" t="str">
        <f>IF(ISBLANK('Master List'!AC50),"",'Master List'!AC50)</f>
        <v/>
      </c>
      <c r="X23" s="60" t="str">
        <f>IF(ISBLANK('Master List'!AD50),"",'Master List'!AD50)</f>
        <v>N</v>
      </c>
      <c r="Y23" s="60" t="str">
        <f>IF(ISBLANK('Master List'!AE50),"",'Master List'!AE50)</f>
        <v/>
      </c>
      <c r="Z23" s="60" t="str">
        <f>IF(ISBLANK('Master List'!AF50),"",'Master List'!AF50)</f>
        <v/>
      </c>
      <c r="AA23" s="60" t="str">
        <f>IF(ISBLANK('Master List'!Q50),"",'Master List'!Q50)</f>
        <v>Robert Lee</v>
      </c>
      <c r="AB23" s="60" t="str">
        <f>IF(ISBLANK('Master List'!R50),"",'Master List'!R50)</f>
        <v/>
      </c>
      <c r="AC23" s="60" t="str">
        <f>IF(ISBLANK('Master List'!S50),"",'Master List'!S50)</f>
        <v/>
      </c>
      <c r="AD23" s="60" t="str">
        <f>IF(ISBLANK('Master List'!T50),"",'Master List'!T50)</f>
        <v/>
      </c>
      <c r="AE23" s="60" t="str">
        <f>IF(ISBLANK('Master List'!U50),"",'Master List'!U50)</f>
        <v/>
      </c>
      <c r="AF23" s="60" t="str">
        <f>IF(ISBLANK('Master List'!I50),"",'Master List'!I50)</f>
        <v>Read-Only ID sent 1/18/00.  Not in Global.</v>
      </c>
      <c r="AG23" s="75"/>
    </row>
    <row r="24" spans="1:33" ht="26.4" x14ac:dyDescent="0.25">
      <c r="A24" s="60" t="str">
        <f>IF(ISBLANK('Master List'!A52),"",'Master List'!A52)</f>
        <v>Avondale Mills Inc.</v>
      </c>
      <c r="B24" s="60" t="str">
        <f>IF(ISBLANK('Master List'!C52),"",'Master List'!C52)</f>
        <v>Waiting on CP</v>
      </c>
      <c r="C24" s="60" t="str">
        <f>IF(ISBLANK('Master List'!H52),"",'Master List'!H52)</f>
        <v>Called Tim twice</v>
      </c>
      <c r="D24" s="154" t="str">
        <f>IF(ISBLANK('Master List'!B52),"",'Master List'!B52)</f>
        <v>Top 200</v>
      </c>
      <c r="E24" s="60" t="str">
        <f>IF(ISBLANK('Master List'!G52),"",'Master List'!G52)</f>
        <v>EOL</v>
      </c>
      <c r="F24" s="60" t="str">
        <f>IF(ISBLANK('Master List'!V52),"",'Master List'!V52)</f>
        <v/>
      </c>
      <c r="G24" s="60">
        <f>IF(ISBLANK('Master List'!D52),"",'Master List'!D52)</f>
        <v>36790</v>
      </c>
      <c r="H24" s="60">
        <f>IF(ISBLANK('Master List'!W52),"",'Master List'!W52)</f>
        <v>14.35</v>
      </c>
      <c r="I24" s="60" t="str">
        <f>IF(ISBLANK('Master List'!E52),"",'Master List'!E52)</f>
        <v>TB</v>
      </c>
      <c r="J24" s="60" t="str">
        <f>IF(ISBLANK('Master List'!K52),"",'Master List'!K52)</f>
        <v/>
      </c>
      <c r="K24" s="60" t="str">
        <f>IF(ISBLANK('Master List'!L52),"",'Master List'!L52)</f>
        <v>Application sent 7/12</v>
      </c>
      <c r="L24" s="60" t="str">
        <f>IF(ISBLANK('Master List'!M52),"",'Master List'!M52)</f>
        <v/>
      </c>
      <c r="M24" s="60" t="str">
        <f>IF(ISBLANK('Master List'!N52),"",'Master List'!N52)</f>
        <v/>
      </c>
      <c r="N24" s="60" t="str">
        <f>IF(ISBLANK('Master List'!O52),"",'Master List'!O52)</f>
        <v>NONE</v>
      </c>
      <c r="O24" s="60" t="str">
        <f>IF(ISBLANK('Master List'!P52),"",'Master List'!P52)</f>
        <v/>
      </c>
      <c r="P24" s="60" t="str">
        <f>IF(ISBLANK('Master List'!J52),"",'Master List'!J52)</f>
        <v>NO TRADES</v>
      </c>
      <c r="Q24" s="60" t="str">
        <f>IF(ISBLANK('Master List'!F52),"",'Master List'!F52)</f>
        <v>Bryan Hull</v>
      </c>
      <c r="R24" s="60" t="str">
        <f>IF(ISBLANK('Master List'!X52),"",'Master List'!X52)</f>
        <v/>
      </c>
      <c r="S24" s="60" t="str">
        <f>IF(ISBLANK('Master List'!Y52),"",'Master List'!Y52)</f>
        <v/>
      </c>
      <c r="T24" s="60" t="str">
        <f>IF(ISBLANK('Master List'!Z52),"",'Master List'!Z52)</f>
        <v/>
      </c>
      <c r="U24" s="60" t="str">
        <f>IF(ISBLANK('Master List'!AA52),"",'Master List'!AA52)</f>
        <v/>
      </c>
      <c r="V24" s="60" t="str">
        <f>IF(ISBLANK('Master List'!AB52),"",'Master List'!AB52)</f>
        <v/>
      </c>
      <c r="W24" s="60" t="str">
        <f>IF(ISBLANK('Master List'!AC52),"",'Master List'!AC52)</f>
        <v/>
      </c>
      <c r="X24" s="60" t="str">
        <f>IF(ISBLANK('Master List'!AD52),"",'Master List'!AD52)</f>
        <v>N</v>
      </c>
      <c r="Y24" s="60" t="str">
        <f>IF(ISBLANK('Master List'!AE52),"",'Master List'!AE52)</f>
        <v/>
      </c>
      <c r="Z24" s="60" t="str">
        <f>IF(ISBLANK('Master List'!AF52),"",'Master List'!AF52)</f>
        <v/>
      </c>
      <c r="AA24" s="60" t="str">
        <f>IF(ISBLANK('Master List'!Q52),"",'Master List'!Q52)</f>
        <v>Tim Stamsel, VP, Raw Material Purchasing</v>
      </c>
      <c r="AB24" s="60" t="str">
        <f>IF(ISBLANK('Master List'!R52),"",'Master List'!R52)</f>
        <v>803-663-7231</v>
      </c>
      <c r="AC24" s="60" t="str">
        <f>IF(ISBLANK('Master List'!S52),"",'Master List'!S52)</f>
        <v/>
      </c>
      <c r="AD24" s="60" t="str">
        <f>IF(ISBLANK('Master List'!T52),"",'Master List'!T52)</f>
        <v/>
      </c>
      <c r="AE24" s="60" t="str">
        <f>IF(ISBLANK('Master List'!U52),"",'Master List'!U52)</f>
        <v xml:space="preserve">P.O. Box 128,  Grantsville, </v>
      </c>
      <c r="AF24" s="60" t="str">
        <f>IF(ISBLANK('Master List'!I52),"",'Master List'!I52)</f>
        <v>Left Tim a voice mail initially, talked to him later, and he has no interest at all</v>
      </c>
      <c r="AG24" s="75"/>
    </row>
    <row r="25" spans="1:33" x14ac:dyDescent="0.25">
      <c r="A25" s="60" t="str">
        <f>IF(ISBLANK('Master List'!A53),"",'Master List'!A53)</f>
        <v>Baker Hughes</v>
      </c>
      <c r="B25" s="60" t="str">
        <f>IF(ISBLANK('Master List'!C53),"",'Master List'!C53)</f>
        <v>Processing in EOL</v>
      </c>
      <c r="C25" s="60" t="str">
        <f>IF(ISBLANK('Master List'!H53),"",'Master List'!H53)</f>
        <v/>
      </c>
      <c r="D25" s="154" t="str">
        <f>IF(ISBLANK('Master List'!B53),"",'Master List'!B53)</f>
        <v>Everyone Else</v>
      </c>
      <c r="E25" s="60" t="str">
        <f>IF(ISBLANK('Master List'!G53),"",'Master List'!G53)</f>
        <v>EOL</v>
      </c>
      <c r="F25" s="60" t="str">
        <f>IF(ISBLANK('Master List'!V53),"",'Master List'!V53)</f>
        <v/>
      </c>
      <c r="G25" s="60">
        <f>IF(ISBLANK('Master List'!D53),"",'Master List'!D53)</f>
        <v>36803</v>
      </c>
      <c r="H25" s="60" t="str">
        <f>IF(ISBLANK('Master List'!W53),"",'Master List'!W53)</f>
        <v/>
      </c>
      <c r="I25" s="60" t="str">
        <f>IF(ISBLANK('Master List'!E53),"",'Master List'!E53)</f>
        <v>RP</v>
      </c>
      <c r="J25" s="60" t="str">
        <f>IF(ISBLANK('Master List'!K53),"",'Master List'!K53)</f>
        <v>NO</v>
      </c>
      <c r="K25" s="60" t="str">
        <f>IF(ISBLANK('Master List'!L53),"",'Master List'!L53)</f>
        <v/>
      </c>
      <c r="L25" s="60" t="str">
        <f>IF(ISBLANK('Master List'!M53),"",'Master List'!M53)</f>
        <v/>
      </c>
      <c r="M25" s="60" t="str">
        <f>IF(ISBLANK('Master List'!N53),"",'Master List'!N53)</f>
        <v/>
      </c>
      <c r="N25" s="60" t="str">
        <f>IF(ISBLANK('Master List'!O53),"",'Master List'!O53)</f>
        <v/>
      </c>
      <c r="O25" s="60" t="str">
        <f>IF(ISBLANK('Master List'!P53),"",'Master List'!P53)</f>
        <v/>
      </c>
      <c r="P25" s="60" t="str">
        <f>IF(ISBLANK('Master List'!J53),"",'Master List'!J53)</f>
        <v/>
      </c>
      <c r="Q25" s="60" t="str">
        <f>IF(ISBLANK('Master List'!F53),"",'Master List'!F53)</f>
        <v>Bryan Hull / George Hope</v>
      </c>
      <c r="R25" s="60" t="str">
        <f>IF(ISBLANK('Master List'!X53),"",'Master List'!X53)</f>
        <v/>
      </c>
      <c r="S25" s="60" t="str">
        <f>IF(ISBLANK('Master List'!Y53),"",'Master List'!Y53)</f>
        <v/>
      </c>
      <c r="T25" s="60" t="str">
        <f>IF(ISBLANK('Master List'!Z53),"",'Master List'!Z53)</f>
        <v/>
      </c>
      <c r="U25" s="60" t="str">
        <f>IF(ISBLANK('Master List'!AA53),"",'Master List'!AA53)</f>
        <v/>
      </c>
      <c r="V25" s="60" t="str">
        <f>IF(ISBLANK('Master List'!AB53),"",'Master List'!AB53)</f>
        <v/>
      </c>
      <c r="W25" s="60" t="str">
        <f>IF(ISBLANK('Master List'!AC53),"",'Master List'!AC53)</f>
        <v/>
      </c>
      <c r="X25" s="60" t="str">
        <f>IF(ISBLANK('Master List'!AD53),"",'Master List'!AD53)</f>
        <v>N</v>
      </c>
      <c r="Y25" s="60" t="str">
        <f>IF(ISBLANK('Master List'!AE53),"",'Master List'!AE53)</f>
        <v/>
      </c>
      <c r="Z25" s="60" t="str">
        <f>IF(ISBLANK('Master List'!AF53),"",'Master List'!AF53)</f>
        <v/>
      </c>
      <c r="AA25" s="60" t="str">
        <f>IF(ISBLANK('Master List'!Q53),"",'Master List'!Q53)</f>
        <v/>
      </c>
      <c r="AB25" s="60" t="str">
        <f>IF(ISBLANK('Master List'!R53),"",'Master List'!R53)</f>
        <v/>
      </c>
      <c r="AC25" s="60" t="str">
        <f>IF(ISBLANK('Master List'!S53),"",'Master List'!S53)</f>
        <v/>
      </c>
      <c r="AD25" s="60" t="str">
        <f>IF(ISBLANK('Master List'!T53),"",'Master List'!T53)</f>
        <v/>
      </c>
      <c r="AE25" s="60" t="str">
        <f>IF(ISBLANK('Master List'!U53),"",'Master List'!U53)</f>
        <v/>
      </c>
      <c r="AF25" s="60" t="str">
        <f>IF(ISBLANK('Master List'!I53),"",'Master List'!I53)</f>
        <v>Need to verify trader/George Hope's customer.  Received PA 10/3/00</v>
      </c>
      <c r="AG25" s="75"/>
    </row>
    <row r="26" spans="1:33" x14ac:dyDescent="0.25">
      <c r="A26" s="60" t="str">
        <f>IF(ISBLANK('Master List'!A54),"",'Master List'!A54)</f>
        <v>Ball Corporation</v>
      </c>
      <c r="B26" s="60" t="str">
        <f>IF(ISBLANK('Master List'!C54),"",'Master List'!C54)</f>
        <v/>
      </c>
      <c r="C26" s="60" t="str">
        <f>IF(ISBLANK('Master List'!H54),"",'Master List'!H54)</f>
        <v/>
      </c>
      <c r="D26" s="154" t="str">
        <f>IF(ISBLANK('Master List'!B54),"",'Master List'!B54)</f>
        <v>Everyone Else</v>
      </c>
      <c r="E26" s="60" t="str">
        <f>IF(ISBLANK('Master List'!G54),"",'Master List'!G54)</f>
        <v>EOL</v>
      </c>
      <c r="F26" s="60" t="str">
        <f>IF(ISBLANK('Master List'!V54),"",'Master List'!V54)</f>
        <v/>
      </c>
      <c r="G26" s="60" t="str">
        <f>IF(ISBLANK('Master List'!D54),"",'Master List'!D54)</f>
        <v/>
      </c>
      <c r="H26" s="60" t="str">
        <f>IF(ISBLANK('Master List'!W54),"",'Master List'!W54)</f>
        <v/>
      </c>
      <c r="I26" s="60" t="str">
        <f>IF(ISBLANK('Master List'!E54),"",'Master List'!E54)</f>
        <v>CA</v>
      </c>
      <c r="J26" s="60" t="str">
        <f>IF(ISBLANK('Master List'!K54),"",'Master List'!K54)</f>
        <v>NO</v>
      </c>
      <c r="K26" s="60" t="str">
        <f>IF(ISBLANK('Master List'!L54),"",'Master List'!L54)</f>
        <v/>
      </c>
      <c r="L26" s="60" t="str">
        <f>IF(ISBLANK('Master List'!M54),"",'Master List'!M54)</f>
        <v>Read Only</v>
      </c>
      <c r="M26" s="60" t="str">
        <f>IF(ISBLANK('Master List'!N54),"",'Master List'!N54)</f>
        <v/>
      </c>
      <c r="N26" s="60" t="str">
        <f>IF(ISBLANK('Master List'!O54),"",'Master List'!O54)</f>
        <v/>
      </c>
      <c r="O26" s="60" t="str">
        <f>IF(ISBLANK('Master List'!P54),"",'Master List'!P54)</f>
        <v/>
      </c>
      <c r="P26" s="60" t="str">
        <f>IF(ISBLANK('Master List'!J54),"",'Master List'!J54)</f>
        <v/>
      </c>
      <c r="Q26" s="60" t="str">
        <f>IF(ISBLANK('Master List'!F54),"",'Master List'!F54)</f>
        <v>Bryan Hull</v>
      </c>
      <c r="R26" s="60" t="str">
        <f>IF(ISBLANK('Master List'!X54),"",'Master List'!X54)</f>
        <v/>
      </c>
      <c r="S26" s="60" t="str">
        <f>IF(ISBLANK('Master List'!Y54),"",'Master List'!Y54)</f>
        <v/>
      </c>
      <c r="T26" s="60" t="str">
        <f>IF(ISBLANK('Master List'!Z54),"",'Master List'!Z54)</f>
        <v/>
      </c>
      <c r="U26" s="60" t="str">
        <f>IF(ISBLANK('Master List'!AA54),"",'Master List'!AA54)</f>
        <v/>
      </c>
      <c r="V26" s="60" t="str">
        <f>IF(ISBLANK('Master List'!AB54),"",'Master List'!AB54)</f>
        <v/>
      </c>
      <c r="W26" s="60" t="str">
        <f>IF(ISBLANK('Master List'!AC54),"",'Master List'!AC54)</f>
        <v/>
      </c>
      <c r="X26" s="60" t="str">
        <f>IF(ISBLANK('Master List'!AD54),"",'Master List'!AD54)</f>
        <v>N</v>
      </c>
      <c r="Y26" s="60" t="str">
        <f>IF(ISBLANK('Master List'!AE54),"",'Master List'!AE54)</f>
        <v/>
      </c>
      <c r="Z26" s="60" t="str">
        <f>IF(ISBLANK('Master List'!AF54),"",'Master List'!AF54)</f>
        <v/>
      </c>
      <c r="AA26" s="60" t="str">
        <f>IF(ISBLANK('Master List'!Q54),"",'Master List'!Q54)</f>
        <v/>
      </c>
      <c r="AB26" s="60" t="str">
        <f>IF(ISBLANK('Master List'!R54),"",'Master List'!R54)</f>
        <v>765-747-6100</v>
      </c>
      <c r="AC26" s="60" t="str">
        <f>IF(ISBLANK('Master List'!S54),"",'Master List'!S54)</f>
        <v/>
      </c>
      <c r="AD26" s="60" t="str">
        <f>IF(ISBLANK('Master List'!T54),"",'Master List'!T54)</f>
        <v/>
      </c>
      <c r="AE26" s="60" t="str">
        <f>IF(ISBLANK('Master List'!U54),"",'Master List'!U54)</f>
        <v>345 S High Street, Muncie IN 47305</v>
      </c>
      <c r="AF26" s="60" t="str">
        <f>IF(ISBLANK('Master List'!I54),"",'Master List'!I54)</f>
        <v>contact name?</v>
      </c>
      <c r="AG26" s="75"/>
    </row>
    <row r="27" spans="1:33" x14ac:dyDescent="0.25">
      <c r="A27" s="60" t="str">
        <f>IF(ISBLANK('Master List'!A55),"",'Master List'!A55)</f>
        <v>Bangkok Aviation Fuel Services</v>
      </c>
      <c r="B27" s="60" t="str">
        <f>IF(ISBLANK('Master List'!C55),"",'Master List'!C55)</f>
        <v/>
      </c>
      <c r="C27" s="60" t="str">
        <f>IF(ISBLANK('Master List'!H55),"",'Master List'!H55)</f>
        <v/>
      </c>
      <c r="D27" s="154" t="str">
        <f>IF(ISBLANK('Master List'!B55),"",'Master List'!B55)</f>
        <v>Everyone Else</v>
      </c>
      <c r="E27" s="60" t="str">
        <f>IF(ISBLANK('Master List'!G55),"",'Master List'!G55)</f>
        <v>EOL</v>
      </c>
      <c r="F27" s="60" t="str">
        <f>IF(ISBLANK('Master List'!V55),"",'Master List'!V55)</f>
        <v/>
      </c>
      <c r="G27" s="60" t="str">
        <f>IF(ISBLANK('Master List'!D55),"",'Master List'!D55)</f>
        <v/>
      </c>
      <c r="H27" s="60" t="str">
        <f>IF(ISBLANK('Master List'!W55),"",'Master List'!W55)</f>
        <v/>
      </c>
      <c r="I27" s="60" t="str">
        <f>IF(ISBLANK('Master List'!E55),"",'Master List'!E55)</f>
        <v>JF</v>
      </c>
      <c r="J27" s="60" t="str">
        <f>IF(ISBLANK('Master List'!K55),"",'Master List'!K55)</f>
        <v/>
      </c>
      <c r="K27" s="60" t="str">
        <f>IF(ISBLANK('Master List'!L55),"",'Master List'!L55)</f>
        <v>NO</v>
      </c>
      <c r="L27" s="60" t="str">
        <f>IF(ISBLANK('Master List'!M55),"",'Master List'!M55)</f>
        <v>Read Only</v>
      </c>
      <c r="M27" s="60">
        <f>IF(ISBLANK('Master List'!N55),"",'Master List'!N55)</f>
        <v>36717</v>
      </c>
      <c r="N27" s="60" t="str">
        <f>IF(ISBLANK('Master List'!O55),"",'Master List'!O55)</f>
        <v/>
      </c>
      <c r="O27" s="60" t="str">
        <f>IF(ISBLANK('Master List'!P55),"",'Master List'!P55)</f>
        <v/>
      </c>
      <c r="P27" s="60" t="str">
        <f>IF(ISBLANK('Master List'!J55),"",'Master List'!J55)</f>
        <v/>
      </c>
      <c r="Q27" s="60" t="str">
        <f>IF(ISBLANK('Master List'!F55),"",'Master List'!F55)</f>
        <v>Bryan Hull</v>
      </c>
      <c r="R27" s="60" t="str">
        <f>IF(ISBLANK('Master List'!X55),"",'Master List'!X55)</f>
        <v/>
      </c>
      <c r="S27" s="60" t="str">
        <f>IF(ISBLANK('Master List'!Y55),"",'Master List'!Y55)</f>
        <v/>
      </c>
      <c r="T27" s="60" t="str">
        <f>IF(ISBLANK('Master List'!Z55),"",'Master List'!Z55)</f>
        <v/>
      </c>
      <c r="U27" s="60" t="str">
        <f>IF(ISBLANK('Master List'!AA55),"",'Master List'!AA55)</f>
        <v/>
      </c>
      <c r="V27" s="60" t="str">
        <f>IF(ISBLANK('Master List'!AB55),"",'Master List'!AB55)</f>
        <v/>
      </c>
      <c r="W27" s="60" t="str">
        <f>IF(ISBLANK('Master List'!AC55),"",'Master List'!AC55)</f>
        <v/>
      </c>
      <c r="X27" s="60" t="str">
        <f>IF(ISBLANK('Master List'!AD55),"",'Master List'!AD55)</f>
        <v/>
      </c>
      <c r="Y27" s="60" t="str">
        <f>IF(ISBLANK('Master List'!AE55),"",'Master List'!AE55)</f>
        <v/>
      </c>
      <c r="Z27" s="60" t="str">
        <f>IF(ISBLANK('Master List'!AF55),"",'Master List'!AF55)</f>
        <v/>
      </c>
      <c r="AA27" s="60" t="str">
        <f>IF(ISBLANK('Master List'!Q55),"",'Master List'!Q55)</f>
        <v>Supadis Diskul</v>
      </c>
      <c r="AB27" s="60" t="str">
        <f>IF(ISBLANK('Master List'!R55),"",'Master List'!R55)</f>
        <v>662-565-3949</v>
      </c>
      <c r="AC27" s="60" t="str">
        <f>IF(ISBLANK('Master List'!S55),"",'Master List'!S55)</f>
        <v>662-565-3810</v>
      </c>
      <c r="AD27" s="60" t="str">
        <f>IF(ISBLANK('Master List'!T55),"",'Master List'!T55)</f>
        <v>paichit@bafs.co.th</v>
      </c>
      <c r="AE27" s="60" t="str">
        <f>IF(ISBLANK('Master List'!U55),"",'Master List'!U55)</f>
        <v>171/2 Vibhavadi Rangsit Rd Donmuang Bangkok Thailand 10210</v>
      </c>
      <c r="AF27" s="60" t="str">
        <f>IF(ISBLANK('Master List'!I55),"",'Master List'!I55)</f>
        <v>US office?</v>
      </c>
      <c r="AG27" s="75"/>
    </row>
    <row r="28" spans="1:33" ht="26.4" x14ac:dyDescent="0.25">
      <c r="A28" s="60" t="str">
        <f>IF(ISBLANK('Master List'!A57),"",'Master List'!A57)</f>
        <v>BASF Corp.</v>
      </c>
      <c r="B28" s="60" t="str">
        <f>IF(ISBLANK('Master List'!C57),"",'Master List'!C57)</f>
        <v>Waiting on CP</v>
      </c>
      <c r="C28" s="60" t="str">
        <f>IF(ISBLANK('Master List'!H57),"",'Master List'!H57)</f>
        <v>still working. Guest ID to Dianne Drum 7/24. Agreed to wait for Ken Packie.  Sent letter  8/22. No response. Last called 9/13</v>
      </c>
      <c r="D28" s="154" t="str">
        <f>IF(ISBLANK('Master List'!B57),"",'Master List'!B57)</f>
        <v>Top 200</v>
      </c>
      <c r="E28" s="60" t="str">
        <f>IF(ISBLANK('Master List'!G57),"",'Master List'!G57)</f>
        <v>EOL</v>
      </c>
      <c r="F28" s="60" t="str">
        <f>IF(ISBLANK('Master List'!V57),"",'Master List'!V57)</f>
        <v/>
      </c>
      <c r="G28" s="60">
        <f>IF(ISBLANK('Master List'!D57),"",'Master List'!D57)</f>
        <v>36782</v>
      </c>
      <c r="H28" s="60">
        <f>IF(ISBLANK('Master List'!W57),"",'Master List'!W57)</f>
        <v>53.677999999999997</v>
      </c>
      <c r="I28" s="60" t="str">
        <f>IF(ISBLANK('Master List'!E57),"",'Master List'!E57)</f>
        <v>TB</v>
      </c>
      <c r="J28" s="60" t="str">
        <f>IF(ISBLANK('Master List'!K57),"",'Master List'!K57)</f>
        <v>Y</v>
      </c>
      <c r="K28" s="60" t="str">
        <f>IF(ISBLANK('Master List'!L57),"",'Master List'!L57)</f>
        <v>Application sent 7/12</v>
      </c>
      <c r="L28" s="60" t="str">
        <f>IF(ISBLANK('Master List'!M57),"",'Master List'!M57)</f>
        <v/>
      </c>
      <c r="M28" s="60">
        <f>IF(ISBLANK('Master List'!N57),"",'Master List'!N57)</f>
        <v>36731</v>
      </c>
      <c r="N28" s="60" t="str">
        <f>IF(ISBLANK('Master List'!O57),"",'Master List'!O57)</f>
        <v>BASFAKT</v>
      </c>
      <c r="O28" s="60" t="str">
        <f>IF(ISBLANK('Master List'!P57),"",'Master List'!P57)</f>
        <v/>
      </c>
      <c r="P28" s="60" t="str">
        <f>IF(ISBLANK('Master List'!J57),"",'Master List'!J57)</f>
        <v>NO TRADES</v>
      </c>
      <c r="Q28" s="60" t="str">
        <f>IF(ISBLANK('Master List'!F57),"",'Master List'!F57)</f>
        <v>Harry Bucalo</v>
      </c>
      <c r="R28" s="60" t="str">
        <f>IF(ISBLANK('Master List'!X57),"",'Master List'!X57)</f>
        <v/>
      </c>
      <c r="S28" s="60" t="str">
        <f>IF(ISBLANK('Master List'!Y57),"",'Master List'!Y57)</f>
        <v/>
      </c>
      <c r="T28" s="60" t="str">
        <f>IF(ISBLANK('Master List'!Z57),"",'Master List'!Z57)</f>
        <v/>
      </c>
      <c r="U28" s="60" t="str">
        <f>IF(ISBLANK('Master List'!AA57),"",'Master List'!AA57)</f>
        <v/>
      </c>
      <c r="V28" s="60" t="str">
        <f>IF(ISBLANK('Master List'!AB57),"",'Master List'!AB57)</f>
        <v/>
      </c>
      <c r="W28" s="60" t="str">
        <f>IF(ISBLANK('Master List'!AC57),"",'Master List'!AC57)</f>
        <v/>
      </c>
      <c r="X28" s="60" t="str">
        <f>IF(ISBLANK('Master List'!AD57),"",'Master List'!AD57)</f>
        <v>N</v>
      </c>
      <c r="Y28" s="60" t="str">
        <f>IF(ISBLANK('Master List'!AE57),"",'Master List'!AE57)</f>
        <v/>
      </c>
      <c r="Z28" s="60" t="str">
        <f>IF(ISBLANK('Master List'!AF57),"",'Master List'!AF57)</f>
        <v/>
      </c>
      <c r="AA28" s="60" t="str">
        <f>IF(ISBLANK('Master List'!Q57),"",'Master List'!Q57)</f>
        <v>Ken Packie</v>
      </c>
      <c r="AB28" s="60" t="str">
        <f>IF(ISBLANK('Master List'!R57),"",'Master List'!R57)</f>
        <v>973-426-3374</v>
      </c>
      <c r="AC28" s="60" t="str">
        <f>IF(ISBLANK('Master List'!S57),"",'Master List'!S57)</f>
        <v/>
      </c>
      <c r="AD28" s="60" t="str">
        <f>IF(ISBLANK('Master List'!T57),"",'Master List'!T57)</f>
        <v/>
      </c>
      <c r="AE28" s="60" t="str">
        <f>IF(ISBLANK('Master List'!U57),"",'Master List'!U57)</f>
        <v>3000 Continental Dr. North, Mount Olive,  NJ  07828-1234</v>
      </c>
      <c r="AF28" s="60" t="str">
        <f>IF(ISBLANK('Master List'!I57),"",'Master List'!I57)</f>
        <v xml:space="preserve">7/11: Mailed Ken EOL application and EOL information.  Action:EOL Marketers Call Ken to Follow Up  </v>
      </c>
      <c r="AG28" s="75"/>
    </row>
    <row r="29" spans="1:33" x14ac:dyDescent="0.25">
      <c r="A29" s="60" t="str">
        <f>IF(ISBLANK('Master List'!A58),"",'Master List'!A58)</f>
        <v>Basfin Corp</v>
      </c>
      <c r="B29" s="60" t="str">
        <f>IF(ISBLANK('Master List'!C58),"",'Master List'!C58)</f>
        <v/>
      </c>
      <c r="C29" s="60" t="str">
        <f>IF(ISBLANK('Master List'!H58),"",'Master List'!H58)</f>
        <v/>
      </c>
      <c r="D29" s="154" t="str">
        <f>IF(ISBLANK('Master List'!B58),"",'Master List'!B58)</f>
        <v>Everyone Else</v>
      </c>
      <c r="E29" s="60" t="str">
        <f>IF(ISBLANK('Master List'!G58),"",'Master List'!G58)</f>
        <v>EOL</v>
      </c>
      <c r="F29" s="60" t="str">
        <f>IF(ISBLANK('Master List'!V58),"",'Master List'!V58)</f>
        <v/>
      </c>
      <c r="G29" s="60" t="str">
        <f>IF(ISBLANK('Master List'!D58),"",'Master List'!D58)</f>
        <v/>
      </c>
      <c r="H29" s="60">
        <f>IF(ISBLANK('Master List'!W58),"",'Master List'!W58)</f>
        <v>120.38</v>
      </c>
      <c r="I29" s="60" t="str">
        <f>IF(ISBLANK('Master List'!E58),"",'Master List'!E58)</f>
        <v>MS</v>
      </c>
      <c r="J29" s="60" t="str">
        <f>IF(ISBLANK('Master List'!K58),"",'Master List'!K58)</f>
        <v>NO</v>
      </c>
      <c r="K29" s="60" t="str">
        <f>IF(ISBLANK('Master List'!L58),"",'Master List'!L58)</f>
        <v>NO</v>
      </c>
      <c r="L29" s="60" t="str">
        <f>IF(ISBLANK('Master List'!M58),"",'Master List'!M58)</f>
        <v/>
      </c>
      <c r="M29" s="60" t="str">
        <f>IF(ISBLANK('Master List'!N58),"",'Master List'!N58)</f>
        <v/>
      </c>
      <c r="N29" s="60" t="str">
        <f>IF(ISBLANK('Master List'!O58),"",'Master List'!O58)</f>
        <v>BASAFINCOR</v>
      </c>
      <c r="O29" s="60" t="str">
        <f>IF(ISBLANK('Master List'!P58),"",'Master List'!P58)</f>
        <v/>
      </c>
      <c r="P29" s="60" t="str">
        <f>IF(ISBLANK('Master List'!J58),"",'Master List'!J58)</f>
        <v>NO TRADES</v>
      </c>
      <c r="Q29" s="60" t="str">
        <f>IF(ISBLANK('Master List'!F58),"",'Master List'!F58)</f>
        <v>Bryan Hull</v>
      </c>
      <c r="R29" s="60" t="str">
        <f>IF(ISBLANK('Master List'!X58),"",'Master List'!X58)</f>
        <v/>
      </c>
      <c r="S29" s="60" t="str">
        <f>IF(ISBLANK('Master List'!Y58),"",'Master List'!Y58)</f>
        <v/>
      </c>
      <c r="T29" s="60" t="str">
        <f>IF(ISBLANK('Master List'!Z58),"",'Master List'!Z58)</f>
        <v/>
      </c>
      <c r="U29" s="60" t="str">
        <f>IF(ISBLANK('Master List'!AA58),"",'Master List'!AA58)</f>
        <v/>
      </c>
      <c r="V29" s="60" t="str">
        <f>IF(ISBLANK('Master List'!AB58),"",'Master List'!AB58)</f>
        <v/>
      </c>
      <c r="W29" s="60" t="str">
        <f>IF(ISBLANK('Master List'!AC58),"",'Master List'!AC58)</f>
        <v/>
      </c>
      <c r="X29" s="60" t="str">
        <f>IF(ISBLANK('Master List'!AD58),"",'Master List'!AD58)</f>
        <v>N</v>
      </c>
      <c r="Y29" s="60" t="str">
        <f>IF(ISBLANK('Master List'!AE58),"",'Master List'!AE58)</f>
        <v/>
      </c>
      <c r="Z29" s="60" t="str">
        <f>IF(ISBLANK('Master List'!AF58),"",'Master List'!AF58)</f>
        <v/>
      </c>
      <c r="AA29" s="60" t="str">
        <f>IF(ISBLANK('Master List'!Q58),"",'Master List'!Q58)</f>
        <v/>
      </c>
      <c r="AB29" s="60" t="str">
        <f>IF(ISBLANK('Master List'!R58),"",'Master List'!R58)</f>
        <v>201-426-2600</v>
      </c>
      <c r="AC29" s="60" t="str">
        <f>IF(ISBLANK('Master List'!S58),"",'Master List'!S58)</f>
        <v/>
      </c>
      <c r="AD29" s="60" t="str">
        <f>IF(ISBLANK('Master List'!T58),"",'Master List'!T58)</f>
        <v/>
      </c>
      <c r="AE29" s="60" t="str">
        <f>IF(ISBLANK('Master List'!U58),"",'Master List'!U58)</f>
        <v>3000 Continental Dr. N, Mount Olive, Budd Lake NJ 07828</v>
      </c>
      <c r="AF29" s="60" t="str">
        <f>IF(ISBLANK('Master List'!I58),"",'Master List'!I58)</f>
        <v/>
      </c>
      <c r="AG29" s="75"/>
    </row>
    <row r="30" spans="1:33" ht="39.6" x14ac:dyDescent="0.25">
      <c r="A30" s="60" t="str">
        <f>IF(ISBLANK('Master List'!A60),"",'Master List'!A60)</f>
        <v>Bayer Corp.</v>
      </c>
      <c r="B30" s="60" t="str">
        <f>IF(ISBLANK('Master List'!C60),"",'Master List'!C60)</f>
        <v>Execute ID</v>
      </c>
      <c r="C30" s="60" t="str">
        <f>IF(ISBLANK('Master List'!H60),"",'Master List'!H60)</f>
        <v>8/14 counterparty looking to sign ISDA. Once signed the will be interested in trading on EnronOnline 10/3 LM</v>
      </c>
      <c r="D30" s="154" t="str">
        <f>IF(ISBLANK('Master List'!B60),"",'Master List'!B60)</f>
        <v>Top 200</v>
      </c>
      <c r="E30" s="60" t="str">
        <f>IF(ISBLANK('Master List'!G60),"",'Master List'!G60)</f>
        <v>EOL</v>
      </c>
      <c r="F30" s="60" t="str">
        <f>IF(ISBLANK('Master List'!V60),"",'Master List'!V60)</f>
        <v/>
      </c>
      <c r="G30" s="60">
        <f>IF(ISBLANK('Master List'!D60),"",'Master List'!D60)</f>
        <v>36725</v>
      </c>
      <c r="H30" s="60">
        <f>IF(ISBLANK('Master List'!W60),"",'Master List'!W60)</f>
        <v>30.591999999999999</v>
      </c>
      <c r="I30" s="60" t="str">
        <f>IF(ISBLANK('Master List'!E60),"",'Master List'!E60)</f>
        <v>CA</v>
      </c>
      <c r="J30" s="60" t="str">
        <f>IF(ISBLANK('Master List'!K60),"",'Master List'!K60)</f>
        <v/>
      </c>
      <c r="K30" s="60" t="str">
        <f>IF(ISBLANK('Master List'!L60),"",'Master List'!L60)</f>
        <v>sent 7/12/00 Execute ID</v>
      </c>
      <c r="L30" s="60" t="str">
        <f>IF(ISBLANK('Master List'!M60),"",'Master List'!M60)</f>
        <v/>
      </c>
      <c r="M30" s="60" t="str">
        <f>IF(ISBLANK('Master List'!N60),"",'Master List'!N60)</f>
        <v/>
      </c>
      <c r="N30" s="60" t="str">
        <f>IF(ISBLANK('Master List'!O60),"",'Master List'!O60)</f>
        <v>MILES</v>
      </c>
      <c r="O30" s="60" t="str">
        <f>IF(ISBLANK('Master List'!P60),"",'Master List'!P60)</f>
        <v/>
      </c>
      <c r="P30" s="60" t="str">
        <f>IF(ISBLANK('Master List'!J60),"",'Master List'!J60)</f>
        <v>Yes. That's the TAGG name</v>
      </c>
      <c r="Q30" s="60" t="str">
        <f>IF(ISBLANK('Master List'!F60),"",'Master List'!F60)</f>
        <v>Harry Bucalo</v>
      </c>
      <c r="R30" s="60" t="str">
        <f>IF(ISBLANK('Master List'!X60),"",'Master List'!X60)</f>
        <v>NO FINANCIAL TRADES</v>
      </c>
      <c r="S30" s="60" t="str">
        <f>IF(ISBLANK('Master List'!Y60),"",'Master List'!Y60)</f>
        <v/>
      </c>
      <c r="T30" s="60" t="str">
        <f>IF(ISBLANK('Master List'!Z60),"",'Master List'!Z60)</f>
        <v/>
      </c>
      <c r="U30" s="60" t="str">
        <f>IF(ISBLANK('Master List'!AA60),"",'Master List'!AA60)</f>
        <v>E83720.3, flex price, 1,667MMbtus/d, April97-June97</v>
      </c>
      <c r="V30" s="60" t="str">
        <f>IF(ISBLANK('Master List'!AB60),"",'Master List'!AB60)</f>
        <v/>
      </c>
      <c r="W30" s="60" t="str">
        <f>IF(ISBLANK('Master List'!AC60),"",'Master List'!AC60)</f>
        <v/>
      </c>
      <c r="X30" s="60" t="str">
        <f>IF(ISBLANK('Master List'!AD60),"",'Master List'!AD60)</f>
        <v>P</v>
      </c>
      <c r="Y30" s="60">
        <f>IF(ISBLANK('Master List'!AE60),"",'Master List'!AE60)</f>
        <v>34942</v>
      </c>
      <c r="Z30" s="60" t="str">
        <f>IF(ISBLANK('Master List'!AF60),"",'Master List'!AF60)</f>
        <v>ECT- ECT ISDA.  Draft sent on 8/31/95.  Craig Breslau, Terry Donovan, Yao Apasu, Tana Jones.</v>
      </c>
      <c r="AA30" s="60" t="str">
        <f>IF(ISBLANK('Master List'!Q60),"",'Master List'!Q60)</f>
        <v/>
      </c>
      <c r="AB30" s="60" t="str">
        <f>IF(ISBLANK('Master List'!R60),"",'Master List'!R60)</f>
        <v/>
      </c>
      <c r="AC30" s="60" t="str">
        <f>IF(ISBLANK('Master List'!S60),"",'Master List'!S60)</f>
        <v/>
      </c>
      <c r="AD30" s="60" t="str">
        <f>IF(ISBLANK('Master List'!T60),"",'Master List'!T60)</f>
        <v/>
      </c>
      <c r="AE30" s="60" t="str">
        <f>IF(ISBLANK('Master List'!U60),"",'Master List'!U60)</f>
        <v/>
      </c>
      <c r="AF30" s="60" t="str">
        <f>IF(ISBLANK('Master List'!I60),"",'Master List'!I60)</f>
        <v/>
      </c>
      <c r="AG30" s="75"/>
    </row>
    <row r="31" spans="1:33" ht="52.8" x14ac:dyDescent="0.25">
      <c r="A31" s="60" t="str">
        <f>IF(ISBLANK('Master List'!A62),"",'Master List'!A62)</f>
        <v>Bethlehem Steel Corp</v>
      </c>
      <c r="B31" s="60" t="str">
        <f>IF(ISBLANK('Master List'!C62),"",'Master List'!C62)</f>
        <v>Execute ID</v>
      </c>
      <c r="C31" s="60" t="str">
        <f>IF(ISBLANK('Master List'!H62),"",'Master List'!H62)</f>
        <v>Have slow connections at Bethlehem. Not interested in trading now.  I am still keeping in contact. 9/25 spoke to Michelle Zimmerman who is in risk management. Upgraded to P2 and she likes the system. Is now a trade possibility for financials.</v>
      </c>
      <c r="D31" s="154" t="str">
        <f>IF(ISBLANK('Master List'!B62),"",'Master List'!B62)</f>
        <v>Top 200</v>
      </c>
      <c r="E31" s="60" t="str">
        <f>IF(ISBLANK('Master List'!G62),"",'Master List'!G62)</f>
        <v>EOL</v>
      </c>
      <c r="F31" s="60" t="str">
        <f>IF(ISBLANK('Master List'!V62),"",'Master List'!V62)</f>
        <v/>
      </c>
      <c r="G31" s="60">
        <f>IF(ISBLANK('Master List'!D62),"",'Master List'!D62)</f>
        <v>36734</v>
      </c>
      <c r="H31" s="60">
        <f>IF(ISBLANK('Master List'!W62),"",'Master List'!W62)</f>
        <v>103.694</v>
      </c>
      <c r="I31" s="60" t="str">
        <f>IF(ISBLANK('Master List'!E62),"",'Master List'!E62)</f>
        <v>CAB</v>
      </c>
      <c r="J31" s="60" t="str">
        <f>IF(ISBLANK('Master List'!K62),"",'Master List'!K62)</f>
        <v/>
      </c>
      <c r="K31" s="60" t="str">
        <f>IF(ISBLANK('Master List'!L62),"",'Master List'!L62)</f>
        <v>Execute ID</v>
      </c>
      <c r="L31" s="60" t="str">
        <f>IF(ISBLANK('Master List'!M62),"",'Master List'!M62)</f>
        <v/>
      </c>
      <c r="M31" s="60" t="str">
        <f>IF(ISBLANK('Master List'!N62),"",'Master List'!N62)</f>
        <v/>
      </c>
      <c r="N31" s="60" t="str">
        <f>IF(ISBLANK('Master List'!O62),"",'Master List'!O62)</f>
        <v>BETHLEHEM</v>
      </c>
      <c r="O31" s="60" t="str">
        <f>IF(ISBLANK('Master List'!P62),"",'Master List'!P62)</f>
        <v/>
      </c>
      <c r="P31" s="60" t="str">
        <f>IF(ISBLANK('Master List'!J62),"",'Master List'!J62)</f>
        <v/>
      </c>
      <c r="Q31" s="60" t="str">
        <f>IF(ISBLANK('Master List'!F62),"",'Master List'!F62)</f>
        <v>Harry Bucalo</v>
      </c>
      <c r="R31" s="60">
        <f>IF(ISBLANK('Master List'!X62),"",'Master List'!X62)</f>
        <v>35804</v>
      </c>
      <c r="S31" s="60" t="str">
        <f>IF(ISBLANK('Master List'!Y62),"",'Master List'!Y62)</f>
        <v>Option: 200,000 MMBtu/month, Mar98</v>
      </c>
      <c r="T31" s="60">
        <f>IF(ISBLANK('Master List'!Z62),"",'Master List'!Z62)</f>
        <v>35963</v>
      </c>
      <c r="U31" s="60" t="str">
        <f>IF(ISBLANK('Master List'!AA62),"",'Master List'!AA62)</f>
        <v>EM5146.1, forward, 5,000 MMBtu/d July98-Oct98</v>
      </c>
      <c r="V31" s="60" t="str">
        <f>IF(ISBLANK('Master List'!AB62),"",'Master List'!AB62)</f>
        <v/>
      </c>
      <c r="W31" s="60" t="str">
        <f>IF(ISBLANK('Master List'!AC62),"",'Master List'!AC62)</f>
        <v/>
      </c>
      <c r="X31" s="60" t="str">
        <f>IF(ISBLANK('Master List'!AD62),"",'Master List'!AD62)</f>
        <v>Y</v>
      </c>
      <c r="Y31" s="60" t="str">
        <f>IF(ISBLANK('Master List'!AE62),"",'Master List'!AE62)</f>
        <v/>
      </c>
      <c r="Z31" s="60" t="str">
        <f>IF(ISBLANK('Master List'!AF62),"",'Master List'!AF62)</f>
        <v/>
      </c>
      <c r="AA31" s="60" t="str">
        <f>IF(ISBLANK('Master List'!Q62),"",'Master List'!Q62)</f>
        <v>Nicholas Ernst</v>
      </c>
      <c r="AB31" s="60" t="str">
        <f>IF(ISBLANK('Master List'!R62),"",'Master List'!R62)</f>
        <v>610-694-2519</v>
      </c>
      <c r="AC31" s="60" t="str">
        <f>IF(ISBLANK('Master List'!S62),"",'Master List'!S62)</f>
        <v/>
      </c>
      <c r="AD31" s="60" t="str">
        <f>IF(ISBLANK('Master List'!T62),"",'Master List'!T62)</f>
        <v/>
      </c>
      <c r="AE31" s="60" t="str">
        <f>IF(ISBLANK('Master List'!U62),"",'Master List'!U62)</f>
        <v/>
      </c>
      <c r="AF31" s="60" t="str">
        <f>IF(ISBLANK('Master List'!I62),"",'Master List'!I62)</f>
        <v>7/27/00--Master User Nicholas Ernst added Michele Zimmerman as trader</v>
      </c>
      <c r="AG31" s="75"/>
    </row>
    <row r="32" spans="1:33" ht="39.6" x14ac:dyDescent="0.25">
      <c r="A32" s="60" t="str">
        <f>IF(ISBLANK('Master List'!A63),"",'Master List'!A63)</f>
        <v>Bharat Petroleum Corpn. Ltd.</v>
      </c>
      <c r="B32" s="60" t="str">
        <f>IF(ISBLANK('Master List'!C63),"",'Master List'!C63)</f>
        <v/>
      </c>
      <c r="C32" s="60" t="str">
        <f>IF(ISBLANK('Master List'!H63),"",'Master List'!H63)</f>
        <v/>
      </c>
      <c r="D32" s="154" t="str">
        <f>IF(ISBLANK('Master List'!B63),"",'Master List'!B63)</f>
        <v>Everyone Else</v>
      </c>
      <c r="E32" s="60" t="str">
        <f>IF(ISBLANK('Master List'!G63),"",'Master List'!G63)</f>
        <v>EOL</v>
      </c>
      <c r="F32" s="60" t="str">
        <f>IF(ISBLANK('Master List'!V63),"",'Master List'!V63)</f>
        <v/>
      </c>
      <c r="G32" s="60" t="str">
        <f>IF(ISBLANK('Master List'!D63),"",'Master List'!D63)</f>
        <v/>
      </c>
      <c r="H32" s="60" t="str">
        <f>IF(ISBLANK('Master List'!W63),"",'Master List'!W63)</f>
        <v/>
      </c>
      <c r="I32" s="60" t="str">
        <f>IF(ISBLANK('Master List'!E63),"",'Master List'!E63)</f>
        <v>JF/SC</v>
      </c>
      <c r="J32" s="60" t="str">
        <f>IF(ISBLANK('Master List'!K63),"",'Master List'!K63)</f>
        <v/>
      </c>
      <c r="K32" s="60" t="str">
        <f>IF(ISBLANK('Master List'!L63),"",'Master List'!L63)</f>
        <v>NO</v>
      </c>
      <c r="L32" s="60" t="str">
        <f>IF(ISBLANK('Master List'!M63),"",'Master List'!M63)</f>
        <v>Read Only</v>
      </c>
      <c r="M32" s="60">
        <f>IF(ISBLANK('Master List'!N63),"",'Master List'!N63)</f>
        <v>36717</v>
      </c>
      <c r="N32" s="60" t="str">
        <f>IF(ISBLANK('Master List'!O63),"",'Master List'!O63)</f>
        <v/>
      </c>
      <c r="O32" s="60" t="str">
        <f>IF(ISBLANK('Master List'!P63),"",'Master List'!P63)</f>
        <v/>
      </c>
      <c r="P32" s="60" t="str">
        <f>IF(ISBLANK('Master List'!J63),"",'Master List'!J63)</f>
        <v/>
      </c>
      <c r="Q32" s="60" t="str">
        <f>IF(ISBLANK('Master List'!F63),"",'Master List'!F63)</f>
        <v>Bryan Hull</v>
      </c>
      <c r="R32" s="60" t="str">
        <f>IF(ISBLANK('Master List'!X63),"",'Master List'!X63)</f>
        <v/>
      </c>
      <c r="S32" s="60" t="str">
        <f>IF(ISBLANK('Master List'!Y63),"",'Master List'!Y63)</f>
        <v/>
      </c>
      <c r="T32" s="60" t="str">
        <f>IF(ISBLANK('Master List'!Z63),"",'Master List'!Z63)</f>
        <v/>
      </c>
      <c r="U32" s="60" t="str">
        <f>IF(ISBLANK('Master List'!AA63),"",'Master List'!AA63)</f>
        <v/>
      </c>
      <c r="V32" s="60" t="str">
        <f>IF(ISBLANK('Master List'!AB63),"",'Master List'!AB63)</f>
        <v/>
      </c>
      <c r="W32" s="60" t="str">
        <f>IF(ISBLANK('Master List'!AC63),"",'Master List'!AC63)</f>
        <v/>
      </c>
      <c r="X32" s="60" t="str">
        <f>IF(ISBLANK('Master List'!AD63),"",'Master List'!AD63)</f>
        <v/>
      </c>
      <c r="Y32" s="60" t="str">
        <f>IF(ISBLANK('Master List'!AE63),"",'Master List'!AE63)</f>
        <v/>
      </c>
      <c r="Z32" s="60" t="str">
        <f>IF(ISBLANK('Master List'!AF63),"",'Master List'!AF63)</f>
        <v/>
      </c>
      <c r="AA32" s="60" t="str">
        <f>IF(ISBLANK('Master List'!Q63),"",'Master List'!Q63)</f>
        <v>K.S. Chellam--Head, Aviation Business Unit
Khan Ma</v>
      </c>
      <c r="AB32" s="60" t="str">
        <f>IF(ISBLANK('Master List'!R63),"",'Master List'!R63)</f>
        <v>+91-11-8-4539170</v>
      </c>
      <c r="AC32" s="60" t="str">
        <f>IF(ISBLANK('Master List'!S63),"",'Master List'!S63)</f>
        <v>+91-11-8-4539172</v>
      </c>
      <c r="AD32" s="60" t="str">
        <f>IF(ISBLANK('Master List'!T63),"",'Master List'!T63)</f>
        <v>chellamks@bharatpetroleum.com
khanma@bharatpetroleum.com</v>
      </c>
      <c r="AE32" s="60" t="str">
        <f>IF(ISBLANK('Master List'!U63),"",'Master List'!U63)</f>
        <v>Bharat Petroleum Business Unit, Bharat Petroleum Corpn. Ltd., NOIDA (India)</v>
      </c>
      <c r="AF32" s="60" t="str">
        <f>IF(ISBLANK('Master List'!I63),"",'Master List'!I63)</f>
        <v>US office?</v>
      </c>
      <c r="AG32" s="75"/>
    </row>
    <row r="33" spans="1:33" ht="52.8" x14ac:dyDescent="0.25">
      <c r="A33" s="60" t="str">
        <f>IF(ISBLANK('Master List'!A65),"",'Master List'!A65)</f>
        <v>Blue Circle Cement Inc.</v>
      </c>
      <c r="B33" s="60" t="str">
        <f>IF(ISBLANK('Master List'!C65),"",'Master List'!C65)</f>
        <v>Waiting on CP</v>
      </c>
      <c r="C33" s="60" t="str">
        <f>IF(ISBLANK('Master List'!H65),"",'Master List'!H65)</f>
        <v>Called Steve three times</v>
      </c>
      <c r="D33" s="154" t="str">
        <f>IF(ISBLANK('Master List'!B65),"",'Master List'!B65)</f>
        <v>Top 200</v>
      </c>
      <c r="E33" s="60" t="str">
        <f>IF(ISBLANK('Master List'!G65),"",'Master List'!G65)</f>
        <v>EOL</v>
      </c>
      <c r="F33" s="60" t="str">
        <f>IF(ISBLANK('Master List'!V65),"",'Master List'!V65)</f>
        <v>**</v>
      </c>
      <c r="G33" s="60">
        <f>IF(ISBLANK('Master List'!D65),"",'Master List'!D65)</f>
        <v>36790</v>
      </c>
      <c r="H33" s="60">
        <f>IF(ISBLANK('Master List'!W65),"",'Master List'!W65)</f>
        <v>12.647</v>
      </c>
      <c r="I33" s="60" t="str">
        <f>IF(ISBLANK('Master List'!E65),"",'Master List'!E65)</f>
        <v>TB</v>
      </c>
      <c r="J33" s="60" t="str">
        <f>IF(ISBLANK('Master List'!K65),"",'Master List'!K65)</f>
        <v/>
      </c>
      <c r="K33" s="60" t="str">
        <f>IF(ISBLANK('Master List'!L65),"",'Master List'!L65)</f>
        <v>Application sent 7/20</v>
      </c>
      <c r="L33" s="60" t="str">
        <f>IF(ISBLANK('Master List'!M65),"",'Master List'!M65)</f>
        <v/>
      </c>
      <c r="M33" s="60" t="str">
        <f>IF(ISBLANK('Master List'!N65),"",'Master List'!N65)</f>
        <v/>
      </c>
      <c r="N33" s="60" t="str">
        <f>IF(ISBLANK('Master List'!O65),"",'Master List'!O65)</f>
        <v>BLUECIRIND</v>
      </c>
      <c r="O33" s="60" t="str">
        <f>IF(ISBLANK('Master List'!P65),"",'Master List'!P65)</f>
        <v/>
      </c>
      <c r="P33" s="60" t="str">
        <f>IF(ISBLANK('Master List'!J65),"",'Master List'!J65)</f>
        <v>NO TRADES</v>
      </c>
      <c r="Q33" s="60" t="str">
        <f>IF(ISBLANK('Master List'!F65),"",'Master List'!F65)</f>
        <v>Bryan Hull</v>
      </c>
      <c r="R33" s="60" t="str">
        <f>IF(ISBLANK('Master List'!X65),"",'Master List'!X65)</f>
        <v/>
      </c>
      <c r="S33" s="60" t="str">
        <f>IF(ISBLANK('Master List'!Y65),"",'Master List'!Y65)</f>
        <v/>
      </c>
      <c r="T33" s="60" t="str">
        <f>IF(ISBLANK('Master List'!Z65),"",'Master List'!Z65)</f>
        <v/>
      </c>
      <c r="U33" s="60" t="str">
        <f>IF(ISBLANK('Master List'!AA65),"",'Master List'!AA65)</f>
        <v/>
      </c>
      <c r="V33" s="60" t="str">
        <f>IF(ISBLANK('Master List'!AB65),"",'Master List'!AB65)</f>
        <v/>
      </c>
      <c r="W33" s="60" t="str">
        <f>IF(ISBLANK('Master List'!AC65),"",'Master List'!AC65)</f>
        <v/>
      </c>
      <c r="X33" s="60" t="str">
        <f>IF(ISBLANK('Master List'!AD65),"",'Master List'!AD65)</f>
        <v>N</v>
      </c>
      <c r="Y33" s="60" t="str">
        <f>IF(ISBLANK('Master List'!AE65),"",'Master List'!AE65)</f>
        <v/>
      </c>
      <c r="Z33" s="60" t="str">
        <f>IF(ISBLANK('Master List'!AF65),"",'Master List'!AF65)</f>
        <v/>
      </c>
      <c r="AA33" s="60" t="str">
        <f>IF(ISBLANK('Master List'!Q65),"",'Master List'!Q65)</f>
        <v>Steve Dishman</v>
      </c>
      <c r="AB33" s="60" t="str">
        <f>IF(ISBLANK('Master List'!R65),"",'Master List'!R65)</f>
        <v>205-668-2721 x.217</v>
      </c>
      <c r="AC33" s="60" t="str">
        <f>IF(ISBLANK('Master List'!S65),"",'Master List'!S65)</f>
        <v/>
      </c>
      <c r="AD33" s="60" t="str">
        <f>IF(ISBLANK('Master List'!T65),"",'Master List'!T65)</f>
        <v/>
      </c>
      <c r="AE33" s="60" t="str">
        <f>IF(ISBLANK('Master List'!U65),"",'Master List'!U65)</f>
        <v>PO Box 182, Calera, AL  35040</v>
      </c>
      <c r="AF33" s="60" t="str">
        <f>IF(ISBLANK('Master List'!I65),"",'Master List'!I65)</f>
        <v>Sent EOL information to Steve.  Steve thought Blue Circle may also be interested in a national outsourcing deal.  Steve asked that I call his boss (Dennis Golden) to explore this possibliity.  Steve also needs help at his plant, seems desperate.  Feel getting pushed around by Sonat.-Sent him a guest ID-said he would look at it and call me back-nothing yet</v>
      </c>
      <c r="AG33" s="75"/>
    </row>
    <row r="34" spans="1:33" ht="39.6" x14ac:dyDescent="0.25">
      <c r="A34" s="60" t="str">
        <f>IF(ISBLANK('Master List'!A70),"",'Master List'!A70)</f>
        <v>Bridgestone/Firestone Inc.</v>
      </c>
      <c r="B34" s="60" t="str">
        <f>IF(ISBLANK('Master List'!C70),"",'Master List'!C70)</f>
        <v>Dead</v>
      </c>
      <c r="C34" s="60" t="str">
        <f>IF(ISBLANK('Master List'!H70),"",'Master List'!H70)</f>
        <v>DBA Summit Energy</v>
      </c>
      <c r="D34" s="154" t="str">
        <f>IF(ISBLANK('Master List'!B70),"",'Master List'!B70)</f>
        <v>Top 200</v>
      </c>
      <c r="E34" s="60" t="str">
        <f>IF(ISBLANK('Master List'!G70),"",'Master List'!G70)</f>
        <v>NA</v>
      </c>
      <c r="F34" s="60" t="str">
        <f>IF(ISBLANK('Master List'!V70),"",'Master List'!V70)</f>
        <v/>
      </c>
      <c r="G34" s="60">
        <f>IF(ISBLANK('Master List'!D70),"",'Master List'!D70)</f>
        <v>36727</v>
      </c>
      <c r="H34" s="60">
        <f>IF(ISBLANK('Master List'!W70),"",'Master List'!W70)</f>
        <v>16.597000000000001</v>
      </c>
      <c r="I34" s="60" t="str">
        <f>IF(ISBLANK('Master List'!E70),"",'Master List'!E70)</f>
        <v>TB</v>
      </c>
      <c r="J34" s="60" t="str">
        <f>IF(ISBLANK('Master List'!K70),"",'Master List'!K70)</f>
        <v/>
      </c>
      <c r="K34" s="60" t="str">
        <f>IF(ISBLANK('Master List'!L70),"",'Master List'!L70)</f>
        <v>NO</v>
      </c>
      <c r="L34" s="60" t="str">
        <f>IF(ISBLANK('Master List'!M70),"",'Master List'!M70)</f>
        <v/>
      </c>
      <c r="M34" s="60" t="str">
        <f>IF(ISBLANK('Master List'!N70),"",'Master List'!N70)</f>
        <v/>
      </c>
      <c r="N34" s="60" t="str">
        <f>IF(ISBLANK('Master List'!O70),"",'Master List'!O70)</f>
        <v>BRIDGESTONE</v>
      </c>
      <c r="O34" s="60" t="str">
        <f>IF(ISBLANK('Master List'!P70),"",'Master List'!P70)</f>
        <v/>
      </c>
      <c r="P34" s="60" t="str">
        <f>IF(ISBLANK('Master List'!J70),"",'Master List'!J70)</f>
        <v>NO TRADES</v>
      </c>
      <c r="Q34" s="60" t="str">
        <f>IF(ISBLANK('Master List'!F70),"",'Master List'!F70)</f>
        <v>Bryan Hull</v>
      </c>
      <c r="R34" s="60" t="str">
        <f>IF(ISBLANK('Master List'!X70),"",'Master List'!X70)</f>
        <v/>
      </c>
      <c r="S34" s="60" t="str">
        <f>IF(ISBLANK('Master List'!Y70),"",'Master List'!Y70)</f>
        <v/>
      </c>
      <c r="T34" s="60" t="str">
        <f>IF(ISBLANK('Master List'!Z70),"",'Master List'!Z70)</f>
        <v/>
      </c>
      <c r="U34" s="60" t="str">
        <f>IF(ISBLANK('Master List'!AA70),"",'Master List'!AA70)</f>
        <v/>
      </c>
      <c r="V34" s="60" t="str">
        <f>IF(ISBLANK('Master List'!AB70),"",'Master List'!AB70)</f>
        <v/>
      </c>
      <c r="W34" s="60" t="str">
        <f>IF(ISBLANK('Master List'!AC70),"",'Master List'!AC70)</f>
        <v/>
      </c>
      <c r="X34" s="60" t="str">
        <f>IF(ISBLANK('Master List'!AD70),"",'Master List'!AD70)</f>
        <v>N</v>
      </c>
      <c r="Y34" s="60" t="str">
        <f>IF(ISBLANK('Master List'!AE70),"",'Master List'!AE70)</f>
        <v/>
      </c>
      <c r="Z34" s="60" t="str">
        <f>IF(ISBLANK('Master List'!AF70),"",'Master List'!AF70)</f>
        <v/>
      </c>
      <c r="AA34" s="60" t="str">
        <f>IF(ISBLANK('Master List'!Q70),"",'Master List'!Q70)</f>
        <v>Dick Fankhauser</v>
      </c>
      <c r="AB34" s="60" t="str">
        <f>IF(ISBLANK('Master List'!R70),"",'Master List'!R70)</f>
        <v>615-872-1954</v>
      </c>
      <c r="AC34" s="60" t="str">
        <f>IF(ISBLANK('Master List'!S70),"",'Master List'!S70)</f>
        <v/>
      </c>
      <c r="AD34" s="60" t="str">
        <f>IF(ISBLANK('Master List'!T70),"",'Master List'!T70)</f>
        <v/>
      </c>
      <c r="AE34" s="60" t="str">
        <f>IF(ISBLANK('Master List'!U70),"",'Master List'!U70)</f>
        <v>50 Century Blvd.,  Nashville,  TN  37214</v>
      </c>
      <c r="AF34" s="60" t="str">
        <f>IF(ISBLANK('Master List'!I70),"",'Master List'!I70)</f>
        <v>Spoke with Dick Fankhauser in corporate purchasing.  They use Summit Energy Resources to meet gas supply.  Bridgestone/Firestone does not get involved in energy.  No EOL opportunity with Bridgestone/Firestone</v>
      </c>
      <c r="AG34" s="75"/>
    </row>
    <row r="35" spans="1:33" x14ac:dyDescent="0.25">
      <c r="A35" s="60" t="str">
        <f>IF(ISBLANK('Master List'!A72),"",'Master List'!A72)</f>
        <v>Bristol_Myers Squibb Co Inc.</v>
      </c>
      <c r="B35" s="60" t="str">
        <f>IF(ISBLANK('Master List'!C72),"",'Master List'!C72)</f>
        <v>No Contact</v>
      </c>
      <c r="C35" s="60" t="str">
        <f>IF(ISBLANK('Master List'!H72),"",'Master List'!H72)</f>
        <v>Left Msg</v>
      </c>
      <c r="D35" s="154" t="str">
        <f>IF(ISBLANK('Master List'!B72),"",'Master List'!B72)</f>
        <v>Top 200</v>
      </c>
      <c r="E35" s="60" t="str">
        <f>IF(ISBLANK('Master List'!G72),"",'Master List'!G72)</f>
        <v>EOL</v>
      </c>
      <c r="F35" s="60" t="str">
        <f>IF(ISBLANK('Master List'!V72),"",'Master List'!V72)</f>
        <v/>
      </c>
      <c r="G35" s="60">
        <f>IF(ISBLANK('Master List'!D72),"",'Master List'!D72)</f>
        <v>36790</v>
      </c>
      <c r="H35" s="60">
        <f>IF(ISBLANK('Master List'!W72),"",'Master List'!W72)</f>
        <v>11.507</v>
      </c>
      <c r="I35" s="60" t="str">
        <f>IF(ISBLANK('Master List'!E72),"",'Master List'!E72)</f>
        <v>BB</v>
      </c>
      <c r="J35" s="60" t="str">
        <f>IF(ISBLANK('Master List'!K72),"",'Master List'!K72)</f>
        <v/>
      </c>
      <c r="K35" s="60" t="str">
        <f>IF(ISBLANK('Master List'!L72),"",'Master List'!L72)</f>
        <v>NO</v>
      </c>
      <c r="L35" s="60" t="str">
        <f>IF(ISBLANK('Master List'!M72),"",'Master List'!M72)</f>
        <v/>
      </c>
      <c r="M35" s="60" t="str">
        <f>IF(ISBLANK('Master List'!N72),"",'Master List'!N72)</f>
        <v/>
      </c>
      <c r="N35" s="60" t="str">
        <f>IF(ISBLANK('Master List'!O72),"",'Master List'!O72)</f>
        <v>BRISTOLMYERSQUC</v>
      </c>
      <c r="O35" s="60" t="str">
        <f>IF(ISBLANK('Master List'!P72),"",'Master List'!P72)</f>
        <v/>
      </c>
      <c r="P35" s="60" t="str">
        <f>IF(ISBLANK('Master List'!J72),"",'Master List'!J72)</f>
        <v>NO TRADES</v>
      </c>
      <c r="Q35" s="60" t="str">
        <f>IF(ISBLANK('Master List'!F72),"",'Master List'!F72)</f>
        <v>Bryan Hull</v>
      </c>
      <c r="R35" s="60" t="str">
        <f>IF(ISBLANK('Master List'!X72),"",'Master List'!X72)</f>
        <v/>
      </c>
      <c r="S35" s="60" t="str">
        <f>IF(ISBLANK('Master List'!Y72),"",'Master List'!Y72)</f>
        <v/>
      </c>
      <c r="T35" s="60" t="str">
        <f>IF(ISBLANK('Master List'!Z72),"",'Master List'!Z72)</f>
        <v/>
      </c>
      <c r="U35" s="60" t="str">
        <f>IF(ISBLANK('Master List'!AA72),"",'Master List'!AA72)</f>
        <v/>
      </c>
      <c r="V35" s="60" t="str">
        <f>IF(ISBLANK('Master List'!AB72),"",'Master List'!AB72)</f>
        <v/>
      </c>
      <c r="W35" s="60" t="str">
        <f>IF(ISBLANK('Master List'!AC72),"",'Master List'!AC72)</f>
        <v/>
      </c>
      <c r="X35" s="60" t="str">
        <f>IF(ISBLANK('Master List'!AD72),"",'Master List'!AD72)</f>
        <v>N</v>
      </c>
      <c r="Y35" s="60" t="str">
        <f>IF(ISBLANK('Master List'!AE72),"",'Master List'!AE72)</f>
        <v/>
      </c>
      <c r="Z35" s="60" t="str">
        <f>IF(ISBLANK('Master List'!AF72),"",'Master List'!AF72)</f>
        <v/>
      </c>
      <c r="AA35" s="60" t="str">
        <f>IF(ISBLANK('Master List'!Q72),"",'Master List'!Q72)</f>
        <v/>
      </c>
      <c r="AB35" s="60" t="str">
        <f>IF(ISBLANK('Master List'!R72),"",'Master List'!R72)</f>
        <v/>
      </c>
      <c r="AC35" s="60" t="str">
        <f>IF(ISBLANK('Master List'!S72),"",'Master List'!S72)</f>
        <v/>
      </c>
      <c r="AD35" s="60" t="str">
        <f>IF(ISBLANK('Master List'!T72),"",'Master List'!T72)</f>
        <v/>
      </c>
      <c r="AE35" s="60" t="str">
        <f>IF(ISBLANK('Master List'!U72),"",'Master List'!U72)</f>
        <v/>
      </c>
      <c r="AF35" s="60" t="str">
        <f>IF(ISBLANK('Master List'!I72),"",'Master List'!I72)</f>
        <v/>
      </c>
      <c r="AG35" s="75"/>
    </row>
    <row r="36" spans="1:33" x14ac:dyDescent="0.25">
      <c r="A36" s="60" t="str">
        <f>IF(ISBLANK('Master List'!A73),"",'Master List'!A73)</f>
        <v>Calpine Power Services Company</v>
      </c>
      <c r="B36" s="60" t="str">
        <f>IF(ISBLANK('Master List'!C73),"",'Master List'!C73)</f>
        <v>Execute ID</v>
      </c>
      <c r="C36" s="60" t="str">
        <f>IF(ISBLANK('Master List'!H73),"",'Master List'!H73)</f>
        <v/>
      </c>
      <c r="D36" s="154" t="str">
        <f>IF(ISBLANK('Master List'!B73),"",'Master List'!B73)</f>
        <v>Everyone Else</v>
      </c>
      <c r="E36" s="60" t="str">
        <f>IF(ISBLANK('Master List'!G73),"",'Master List'!G73)</f>
        <v/>
      </c>
      <c r="F36" s="60" t="str">
        <f>IF(ISBLANK('Master List'!V73),"",'Master List'!V73)</f>
        <v/>
      </c>
      <c r="G36" s="60" t="str">
        <f>IF(ISBLANK('Master List'!D73),"",'Master List'!D73)</f>
        <v/>
      </c>
      <c r="H36" s="60" t="str">
        <f>IF(ISBLANK('Master List'!W73),"",'Master List'!W73)</f>
        <v/>
      </c>
      <c r="I36" s="60" t="str">
        <f>IF(ISBLANK('Master List'!E73),"",'Master List'!E73)</f>
        <v>RP</v>
      </c>
      <c r="J36" s="60" t="str">
        <f>IF(ISBLANK('Master List'!K73),"",'Master List'!K73)</f>
        <v>NO</v>
      </c>
      <c r="K36" s="60" t="str">
        <f>IF(ISBLANK('Master List'!L73),"",'Master List'!L73)</f>
        <v>Execute ID</v>
      </c>
      <c r="L36" s="60" t="str">
        <f>IF(ISBLANK('Master List'!M73),"",'Master List'!M73)</f>
        <v>Execute ID</v>
      </c>
      <c r="M36" s="60" t="str">
        <f>IF(ISBLANK('Master List'!N73),"",'Master List'!N73)</f>
        <v/>
      </c>
      <c r="N36" s="60" t="str">
        <f>IF(ISBLANK('Master List'!O73),"",'Master List'!O73)</f>
        <v/>
      </c>
      <c r="O36" s="60" t="str">
        <f>IF(ISBLANK('Master List'!P73),"",'Master List'!P73)</f>
        <v/>
      </c>
      <c r="P36" s="60" t="str">
        <f>IF(ISBLANK('Master List'!J73),"",'Master List'!J73)</f>
        <v/>
      </c>
      <c r="Q36" s="60" t="str">
        <f>IF(ISBLANK('Master List'!F73),"",'Master List'!F73)</f>
        <v/>
      </c>
      <c r="R36" s="60" t="str">
        <f>IF(ISBLANK('Master List'!X73),"",'Master List'!X73)</f>
        <v/>
      </c>
      <c r="S36" s="60" t="str">
        <f>IF(ISBLANK('Master List'!Y73),"",'Master List'!Y73)</f>
        <v/>
      </c>
      <c r="T36" s="60" t="str">
        <f>IF(ISBLANK('Master List'!Z73),"",'Master List'!Z73)</f>
        <v/>
      </c>
      <c r="U36" s="60" t="str">
        <f>IF(ISBLANK('Master List'!AA73),"",'Master List'!AA73)</f>
        <v/>
      </c>
      <c r="V36" s="60" t="str">
        <f>IF(ISBLANK('Master List'!AB73),"",'Master List'!AB73)</f>
        <v/>
      </c>
      <c r="W36" s="60" t="str">
        <f>IF(ISBLANK('Master List'!AC73),"",'Master List'!AC73)</f>
        <v/>
      </c>
      <c r="X36" s="60" t="str">
        <f>IF(ISBLANK('Master List'!AD73),"",'Master List'!AD73)</f>
        <v>Y</v>
      </c>
      <c r="Y36" s="60" t="str">
        <f>IF(ISBLANK('Master List'!AE73),"",'Master List'!AE73)</f>
        <v/>
      </c>
      <c r="Z36" s="60" t="str">
        <f>IF(ISBLANK('Master List'!AF73),"",'Master List'!AF73)</f>
        <v/>
      </c>
      <c r="AA36" s="60" t="str">
        <f>IF(ISBLANK('Master List'!Q73),"",'Master List'!Q73)</f>
        <v>Paul Posoli</v>
      </c>
      <c r="AB36" s="60" t="str">
        <f>IF(ISBLANK('Master List'!R73),"",'Master List'!R73)</f>
        <v>408-729-1183</v>
      </c>
      <c r="AC36" s="60" t="str">
        <f>IF(ISBLANK('Master List'!S73),"",'Master List'!S73)</f>
        <v>408-995-0603</v>
      </c>
      <c r="AD36" s="60" t="str">
        <f>IF(ISBLANK('Master List'!T73),"",'Master List'!T73)</f>
        <v/>
      </c>
      <c r="AE36" s="60" t="str">
        <f>IF(ISBLANK('Master List'!U73),"",'Master List'!U73)</f>
        <v>50 W San Fernando, San Jose CA 95113</v>
      </c>
      <c r="AF36" s="60" t="str">
        <f>IF(ISBLANK('Master List'!I73),"",'Master List'!I73)</f>
        <v>Execute ID mailed 12/3/99</v>
      </c>
      <c r="AG36" s="75"/>
    </row>
    <row r="37" spans="1:33" x14ac:dyDescent="0.25">
      <c r="A37" s="60" t="str">
        <f>IF(ISBLANK('Master List'!A74),"",'Master List'!A74)</f>
        <v>Caltex Australia Limited</v>
      </c>
      <c r="B37" s="60" t="str">
        <f>IF(ISBLANK('Master List'!C74),"",'Master List'!C74)</f>
        <v/>
      </c>
      <c r="C37" s="60" t="str">
        <f>IF(ISBLANK('Master List'!H74),"",'Master List'!H74)</f>
        <v/>
      </c>
      <c r="D37" s="154" t="str">
        <f>IF(ISBLANK('Master List'!B74),"",'Master List'!B74)</f>
        <v>Everyone Else</v>
      </c>
      <c r="E37" s="60" t="str">
        <f>IF(ISBLANK('Master List'!G74),"",'Master List'!G74)</f>
        <v>EOL</v>
      </c>
      <c r="F37" s="60" t="str">
        <f>IF(ISBLANK('Master List'!V74),"",'Master List'!V74)</f>
        <v/>
      </c>
      <c r="G37" s="60" t="str">
        <f>IF(ISBLANK('Master List'!D74),"",'Master List'!D74)</f>
        <v/>
      </c>
      <c r="H37" s="60" t="str">
        <f>IF(ISBLANK('Master List'!W74),"",'Master List'!W74)</f>
        <v/>
      </c>
      <c r="I37" s="60" t="str">
        <f>IF(ISBLANK('Master List'!E74),"",'Master List'!E74)</f>
        <v>JF</v>
      </c>
      <c r="J37" s="60" t="str">
        <f>IF(ISBLANK('Master List'!K74),"",'Master List'!K74)</f>
        <v/>
      </c>
      <c r="K37" s="60" t="str">
        <f>IF(ISBLANK('Master List'!L74),"",'Master List'!L74)</f>
        <v>NO</v>
      </c>
      <c r="L37" s="60" t="str">
        <f>IF(ISBLANK('Master List'!M74),"",'Master List'!M74)</f>
        <v>Read Only</v>
      </c>
      <c r="M37" s="60">
        <f>IF(ISBLANK('Master List'!N74),"",'Master List'!N74)</f>
        <v>36717</v>
      </c>
      <c r="N37" s="60" t="str">
        <f>IF(ISBLANK('Master List'!O74),"",'Master List'!O74)</f>
        <v/>
      </c>
      <c r="O37" s="60" t="str">
        <f>IF(ISBLANK('Master List'!P74),"",'Master List'!P74)</f>
        <v/>
      </c>
      <c r="P37" s="60" t="str">
        <f>IF(ISBLANK('Master List'!J74),"",'Master List'!J74)</f>
        <v/>
      </c>
      <c r="Q37" s="60" t="str">
        <f>IF(ISBLANK('Master List'!F74),"",'Master List'!F74)</f>
        <v>Bryan Hull</v>
      </c>
      <c r="R37" s="60" t="str">
        <f>IF(ISBLANK('Master List'!X74),"",'Master List'!X74)</f>
        <v/>
      </c>
      <c r="S37" s="60" t="str">
        <f>IF(ISBLANK('Master List'!Y74),"",'Master List'!Y74)</f>
        <v/>
      </c>
      <c r="T37" s="60" t="str">
        <f>IF(ISBLANK('Master List'!Z74),"",'Master List'!Z74)</f>
        <v/>
      </c>
      <c r="U37" s="60" t="str">
        <f>IF(ISBLANK('Master List'!AA74),"",'Master List'!AA74)</f>
        <v/>
      </c>
      <c r="V37" s="60" t="str">
        <f>IF(ISBLANK('Master List'!AB74),"",'Master List'!AB74)</f>
        <v/>
      </c>
      <c r="W37" s="60" t="str">
        <f>IF(ISBLANK('Master List'!AC74),"",'Master List'!AC74)</f>
        <v/>
      </c>
      <c r="X37" s="60" t="str">
        <f>IF(ISBLANK('Master List'!AD74),"",'Master List'!AD74)</f>
        <v/>
      </c>
      <c r="Y37" s="60" t="str">
        <f>IF(ISBLANK('Master List'!AE74),"",'Master List'!AE74)</f>
        <v/>
      </c>
      <c r="Z37" s="60" t="str">
        <f>IF(ISBLANK('Master List'!AF74),"",'Master List'!AF74)</f>
        <v/>
      </c>
      <c r="AA37" s="60" t="str">
        <f>IF(ISBLANK('Master List'!Q74),"",'Master List'!Q74)</f>
        <v>Roman Tarnawsky</v>
      </c>
      <c r="AB37" s="60" t="str">
        <f>IF(ISBLANK('Master List'!R74),"",'Master List'!R74)</f>
        <v>61 2 9250 5425</v>
      </c>
      <c r="AC37" s="60" t="str">
        <f>IF(ISBLANK('Master List'!S74),"",'Master List'!S74)</f>
        <v>61 2 9250 5015</v>
      </c>
      <c r="AD37" s="60" t="str">
        <f>IF(ISBLANK('Master List'!T74),"",'Master List'!T74)</f>
        <v>rtarnaws@caltex.com.au</v>
      </c>
      <c r="AE37" s="60" t="str">
        <f>IF(ISBLANK('Master List'!U74),"",'Master List'!U74)</f>
        <v>GPO Box 3916 Sydney NSW 2001, Australia</v>
      </c>
      <c r="AF37" s="60" t="str">
        <f>IF(ISBLANK('Master List'!I74),"",'Master List'!I74)</f>
        <v>Australiain company-is there a US office that we deal with?</v>
      </c>
      <c r="AG37" s="75"/>
    </row>
    <row r="38" spans="1:33" x14ac:dyDescent="0.25">
      <c r="A38" s="60" t="str">
        <f>IF(ISBLANK('Master List'!A75),"",'Master List'!A75)</f>
        <v>Canadian Steamship Lines</v>
      </c>
      <c r="B38" s="60" t="str">
        <f>IF(ISBLANK('Master List'!C75),"",'Master List'!C75)</f>
        <v>No Contact</v>
      </c>
      <c r="C38" s="60" t="str">
        <f>IF(ISBLANK('Master List'!H75),"",'Master List'!H75)</f>
        <v/>
      </c>
      <c r="D38" s="154" t="str">
        <f>IF(ISBLANK('Master List'!B75),"",'Master List'!B75)</f>
        <v>Everyone Else</v>
      </c>
      <c r="E38" s="60" t="str">
        <f>IF(ISBLANK('Master List'!G75),"",'Master List'!G75)</f>
        <v>EOL</v>
      </c>
      <c r="F38" s="60" t="str">
        <f>IF(ISBLANK('Master List'!V75),"",'Master List'!V75)</f>
        <v/>
      </c>
      <c r="G38" s="60">
        <f>IF(ISBLANK('Master List'!D75),"",'Master List'!D75)</f>
        <v>36791</v>
      </c>
      <c r="H38" s="60" t="str">
        <f>IF(ISBLANK('Master List'!W75),"",'Master List'!W75)</f>
        <v/>
      </c>
      <c r="I38" s="60" t="str">
        <f>IF(ISBLANK('Master List'!E75),"",'Master List'!E75)</f>
        <v>JF</v>
      </c>
      <c r="J38" s="60" t="str">
        <f>IF(ISBLANK('Master List'!K75),"",'Master List'!K75)</f>
        <v/>
      </c>
      <c r="K38" s="60" t="str">
        <f>IF(ISBLANK('Master List'!L75),"",'Master List'!L75)</f>
        <v>NO</v>
      </c>
      <c r="L38" s="60" t="str">
        <f>IF(ISBLANK('Master List'!M75),"",'Master List'!M75)</f>
        <v>Read Only</v>
      </c>
      <c r="M38" s="60">
        <f>IF(ISBLANK('Master List'!N75),"",'Master List'!N75)</f>
        <v>36714</v>
      </c>
      <c r="N38" s="60" t="str">
        <f>IF(ISBLANK('Master List'!O75),"",'Master List'!O75)</f>
        <v/>
      </c>
      <c r="O38" s="60" t="str">
        <f>IF(ISBLANK('Master List'!P75),"",'Master List'!P75)</f>
        <v/>
      </c>
      <c r="P38" s="60" t="str">
        <f>IF(ISBLANK('Master List'!J75),"",'Master List'!J75)</f>
        <v/>
      </c>
      <c r="Q38" s="60" t="str">
        <f>IF(ISBLANK('Master List'!F75),"",'Master List'!F75)</f>
        <v>Bryan Hull</v>
      </c>
      <c r="R38" s="60" t="str">
        <f>IF(ISBLANK('Master List'!X75),"",'Master List'!X75)</f>
        <v/>
      </c>
      <c r="S38" s="60" t="str">
        <f>IF(ISBLANK('Master List'!Y75),"",'Master List'!Y75)</f>
        <v/>
      </c>
      <c r="T38" s="60" t="str">
        <f>IF(ISBLANK('Master List'!Z75),"",'Master List'!Z75)</f>
        <v/>
      </c>
      <c r="U38" s="60" t="str">
        <f>IF(ISBLANK('Master List'!AA75),"",'Master List'!AA75)</f>
        <v/>
      </c>
      <c r="V38" s="60" t="str">
        <f>IF(ISBLANK('Master List'!AB75),"",'Master List'!AB75)</f>
        <v/>
      </c>
      <c r="W38" s="60" t="str">
        <f>IF(ISBLANK('Master List'!AC75),"",'Master List'!AC75)</f>
        <v/>
      </c>
      <c r="X38" s="60" t="str">
        <f>IF(ISBLANK('Master List'!AD75),"",'Master List'!AD75)</f>
        <v/>
      </c>
      <c r="Y38" s="60" t="str">
        <f>IF(ISBLANK('Master List'!AE75),"",'Master List'!AE75)</f>
        <v/>
      </c>
      <c r="Z38" s="60" t="str">
        <f>IF(ISBLANK('Master List'!AF75),"",'Master List'!AF75)</f>
        <v/>
      </c>
      <c r="AA38" s="60" t="str">
        <f>IF(ISBLANK('Master List'!Q75),"",'Master List'!Q75)</f>
        <v>John Sheather</v>
      </c>
      <c r="AB38" s="60" t="str">
        <f>IF(ISBLANK('Master List'!R75),"",'Master List'!R75)</f>
        <v>978-922-1772</v>
      </c>
      <c r="AC38" s="60" t="str">
        <f>IF(ISBLANK('Master List'!S75),"",'Master List'!S75)</f>
        <v/>
      </c>
      <c r="AD38" s="60" t="str">
        <f>IF(ISBLANK('Master List'!T75),"",'Master List'!T75)</f>
        <v>jsheather@cslbos.com</v>
      </c>
      <c r="AE38" s="60" t="str">
        <f>IF(ISBLANK('Master List'!U75),"",'Master List'!U75)</f>
        <v/>
      </c>
      <c r="AF38" s="60" t="str">
        <f>IF(ISBLANK('Master List'!I75),"",'Master List'!I75)</f>
        <v>Number is a fax-I can't hear out of my left ear anymore</v>
      </c>
      <c r="AG38" s="75"/>
    </row>
    <row r="39" spans="1:33" ht="26.4" x14ac:dyDescent="0.25">
      <c r="A39" s="60" t="str">
        <f>IF(ISBLANK('Master List'!A77),"",'Master List'!A77)</f>
        <v>Cargill Alliant LLC</v>
      </c>
      <c r="B39" s="60" t="str">
        <f>IF(ISBLANK('Master List'!C77),"",'Master List'!C77)</f>
        <v>Execute ID</v>
      </c>
      <c r="C39" s="60" t="str">
        <f>IF(ISBLANK('Master List'!H77),"",'Master List'!H77)</f>
        <v>EOL follow up</v>
      </c>
      <c r="D39" s="154" t="str">
        <f>IF(ISBLANK('Master List'!B77),"",'Master List'!B77)</f>
        <v>Top 200</v>
      </c>
      <c r="E39" s="60" t="str">
        <f>IF(ISBLANK('Master List'!G77),"",'Master List'!G77)</f>
        <v>EOL</v>
      </c>
      <c r="F39" s="60" t="str">
        <f>IF(ISBLANK('Master List'!V77),"",'Master List'!V77)</f>
        <v/>
      </c>
      <c r="G39" s="60">
        <f>IF(ISBLANK('Master List'!D77),"",'Master List'!D77)</f>
        <v>36726</v>
      </c>
      <c r="H39" s="60">
        <f>IF(ISBLANK('Master List'!W77),"",'Master List'!W77)</f>
        <v>12.22</v>
      </c>
      <c r="I39" s="60" t="str">
        <f>IF(ISBLANK('Master List'!E77),"",'Master List'!E77)</f>
        <v>SW</v>
      </c>
      <c r="J39" s="60" t="str">
        <f>IF(ISBLANK('Master List'!K77),"",'Master List'!K77)</f>
        <v>NO</v>
      </c>
      <c r="K39" s="60" t="str">
        <f>IF(ISBLANK('Master List'!L77),"",'Master List'!L77)</f>
        <v>Execute ID</v>
      </c>
      <c r="L39" s="60" t="str">
        <f>IF(ISBLANK('Master List'!M77),"",'Master List'!M77)</f>
        <v/>
      </c>
      <c r="M39" s="60" t="str">
        <f>IF(ISBLANK('Master List'!N77),"",'Master List'!N77)</f>
        <v/>
      </c>
      <c r="N39" s="60" t="str">
        <f>IF(ISBLANK('Master List'!O77),"",'Master List'!O77)</f>
        <v>EXCELCOR</v>
      </c>
      <c r="O39" s="60" t="str">
        <f>IF(ISBLANK('Master List'!P77),"",'Master List'!P77)</f>
        <v/>
      </c>
      <c r="P39" s="60" t="str">
        <f>IF(ISBLANK('Master List'!J77),"",'Master List'!J77)</f>
        <v/>
      </c>
      <c r="Q39" s="60" t="str">
        <f>IF(ISBLANK('Master List'!F77),"",'Master List'!F77)</f>
        <v/>
      </c>
      <c r="R39" s="60" t="str">
        <f>IF(ISBLANK('Master List'!X77),"",'Master List'!X77)</f>
        <v/>
      </c>
      <c r="S39" s="60" t="str">
        <f>IF(ISBLANK('Master List'!Y77),"",'Master List'!Y77)</f>
        <v/>
      </c>
      <c r="T39" s="60" t="str">
        <f>IF(ISBLANK('Master List'!Z77),"",'Master List'!Z77)</f>
        <v/>
      </c>
      <c r="U39" s="60" t="str">
        <f>IF(ISBLANK('Master List'!AA77),"",'Master List'!AA77)</f>
        <v/>
      </c>
      <c r="V39" s="60" t="str">
        <f>IF(ISBLANK('Master List'!AB77),"",'Master List'!AB77)</f>
        <v/>
      </c>
      <c r="W39" s="60" t="str">
        <f>IF(ISBLANK('Master List'!AC77),"",'Master List'!AC77)</f>
        <v/>
      </c>
      <c r="X39" s="60" t="str">
        <f>IF(ISBLANK('Master List'!AD77),"",'Master List'!AD77)</f>
        <v>N</v>
      </c>
      <c r="Y39" s="60" t="str">
        <f>IF(ISBLANK('Master List'!AE77),"",'Master List'!AE77)</f>
        <v/>
      </c>
      <c r="Z39" s="60" t="str">
        <f>IF(ISBLANK('Master List'!AF77),"",'Master List'!AF77)</f>
        <v/>
      </c>
      <c r="AA39" s="60" t="str">
        <f>IF(ISBLANK('Master List'!Q77),"",'Master List'!Q77)</f>
        <v>Brian Grant for Cargill Alliant LLC,</v>
      </c>
      <c r="AB39" s="60" t="str">
        <f>IF(ISBLANK('Master List'!R77),"",'Master List'!R77)</f>
        <v>612-984-3313</v>
      </c>
      <c r="AC39" s="60" t="str">
        <f>IF(ISBLANK('Master List'!S77),"",'Master List'!S77)</f>
        <v>612-984-3838</v>
      </c>
      <c r="AD39" s="60" t="str">
        <f>IF(ISBLANK('Master List'!T77),"",'Master List'!T77)</f>
        <v/>
      </c>
      <c r="AE39" s="60" t="str">
        <f>IF(ISBLANK('Master List'!U77),"",'Master List'!U77)</f>
        <v>6000 Clearwater Dr.  Minnetonka MN 55343-9497</v>
      </c>
      <c r="AF39" s="60" t="str">
        <f>IF(ISBLANK('Master List'!I77),"",'Master List'!I77)</f>
        <v>Excel is a subsiderary of  Cargill. DBA Cargill
Execute ID sent 2/16/00</v>
      </c>
      <c r="AG39" s="75"/>
    </row>
    <row r="40" spans="1:33" x14ac:dyDescent="0.25">
      <c r="A40" s="60" t="str">
        <f>IF(ISBLANK('Master List'!A78),"",'Master List'!A78)</f>
        <v>Cargill Energy, a division of Cargill</v>
      </c>
      <c r="B40" s="60" t="str">
        <f>IF(ISBLANK('Master List'!C78),"",'Master List'!C78)</f>
        <v>Execute ID</v>
      </c>
      <c r="C40" s="60" t="str">
        <f>IF(ISBLANK('Master List'!H78),"",'Master List'!H78)</f>
        <v/>
      </c>
      <c r="D40" s="154" t="str">
        <f>IF(ISBLANK('Master List'!B78),"",'Master List'!B78)</f>
        <v>Everyone Else</v>
      </c>
      <c r="E40" s="60" t="str">
        <f>IF(ISBLANK('Master List'!G78),"",'Master List'!G78)</f>
        <v/>
      </c>
      <c r="F40" s="60" t="str">
        <f>IF(ISBLANK('Master List'!V78),"",'Master List'!V78)</f>
        <v/>
      </c>
      <c r="G40" s="60" t="str">
        <f>IF(ISBLANK('Master List'!D78),"",'Master List'!D78)</f>
        <v/>
      </c>
      <c r="H40" s="60" t="str">
        <f>IF(ISBLANK('Master List'!W78),"",'Master List'!W78)</f>
        <v/>
      </c>
      <c r="I40" s="60" t="str">
        <f>IF(ISBLANK('Master List'!E78),"",'Master List'!E78)</f>
        <v>SW</v>
      </c>
      <c r="J40" s="60" t="str">
        <f>IF(ISBLANK('Master List'!K78),"",'Master List'!K78)</f>
        <v>NO</v>
      </c>
      <c r="K40" s="60" t="str">
        <f>IF(ISBLANK('Master List'!L78),"",'Master List'!L78)</f>
        <v>Execute ID</v>
      </c>
      <c r="L40" s="60" t="str">
        <f>IF(ISBLANK('Master List'!M78),"",'Master List'!M78)</f>
        <v/>
      </c>
      <c r="M40" s="60" t="str">
        <f>IF(ISBLANK('Master List'!N78),"",'Master List'!N78)</f>
        <v/>
      </c>
      <c r="N40" s="60" t="str">
        <f>IF(ISBLANK('Master List'!O78),"",'Master List'!O78)</f>
        <v/>
      </c>
      <c r="O40" s="60" t="str">
        <f>IF(ISBLANK('Master List'!P78),"",'Master List'!P78)</f>
        <v/>
      </c>
      <c r="P40" s="60" t="str">
        <f>IF(ISBLANK('Master List'!J78),"",'Master List'!J78)</f>
        <v/>
      </c>
      <c r="Q40" s="60" t="str">
        <f>IF(ISBLANK('Master List'!F78),"",'Master List'!F78)</f>
        <v/>
      </c>
      <c r="R40" s="60" t="str">
        <f>IF(ISBLANK('Master List'!X78),"",'Master List'!X78)</f>
        <v/>
      </c>
      <c r="S40" s="60" t="str">
        <f>IF(ISBLANK('Master List'!Y78),"",'Master List'!Y78)</f>
        <v/>
      </c>
      <c r="T40" s="60" t="str">
        <f>IF(ISBLANK('Master List'!Z78),"",'Master List'!Z78)</f>
        <v/>
      </c>
      <c r="U40" s="60" t="str">
        <f>IF(ISBLANK('Master List'!AA78),"",'Master List'!AA78)</f>
        <v/>
      </c>
      <c r="V40" s="60" t="str">
        <f>IF(ISBLANK('Master List'!AB78),"",'Master List'!AB78)</f>
        <v/>
      </c>
      <c r="W40" s="60" t="str">
        <f>IF(ISBLANK('Master List'!AC78),"",'Master List'!AC78)</f>
        <v/>
      </c>
      <c r="X40" s="60" t="str">
        <f>IF(ISBLANK('Master List'!AD78),"",'Master List'!AD78)</f>
        <v>N</v>
      </c>
      <c r="Y40" s="60" t="str">
        <f>IF(ISBLANK('Master List'!AE78),"",'Master List'!AE78)</f>
        <v/>
      </c>
      <c r="Z40" s="60" t="str">
        <f>IF(ISBLANK('Master List'!AF78),"",'Master List'!AF78)</f>
        <v/>
      </c>
      <c r="AA40" s="60" t="str">
        <f>IF(ISBLANK('Master List'!Q78),"",'Master List'!Q78)</f>
        <v>Matt Grizzell</v>
      </c>
      <c r="AB40" s="60" t="str">
        <f>IF(ISBLANK('Master List'!R78),"",'Master List'!R78)</f>
        <v/>
      </c>
      <c r="AC40" s="60" t="str">
        <f>IF(ISBLANK('Master List'!S78),"",'Master List'!S78)</f>
        <v/>
      </c>
      <c r="AD40" s="60" t="str">
        <f>IF(ISBLANK('Master List'!T78),"",'Master List'!T78)</f>
        <v/>
      </c>
      <c r="AE40" s="60" t="str">
        <f>IF(ISBLANK('Master List'!U78),"",'Master List'!U78)</f>
        <v>296 Eastern Ave., Chelsea MA 02150</v>
      </c>
      <c r="AF40" s="60" t="str">
        <f>IF(ISBLANK('Master List'!I78),"",'Master List'!I78)</f>
        <v>Execute ID sent 5/31/00</v>
      </c>
      <c r="AG40" s="75"/>
    </row>
    <row r="41" spans="1:33" ht="26.4" x14ac:dyDescent="0.25">
      <c r="A41" s="60" t="str">
        <f>IF(ISBLANK('Master List'!A80),"",'Master List'!A80)</f>
        <v>Caterpillar Inc.</v>
      </c>
      <c r="B41" s="60" t="str">
        <f>IF(ISBLANK('Master List'!C80),"",'Master List'!C80)</f>
        <v>Execute ID</v>
      </c>
      <c r="C41" s="60" t="str">
        <f>IF(ISBLANK('Master List'!H80),"",'Master List'!H80)</f>
        <v>8/18 Conctacted. Jen Shipos is working on Structured deals. Contact not very interested in trading online.</v>
      </c>
      <c r="D41" s="154" t="str">
        <f>IF(ISBLANK('Master List'!B80),"",'Master List'!B80)</f>
        <v>Top 200</v>
      </c>
      <c r="E41" s="60" t="str">
        <f>IF(ISBLANK('Master List'!G80),"",'Master List'!G80)</f>
        <v>EOL</v>
      </c>
      <c r="F41" s="60" t="str">
        <f>IF(ISBLANK('Master List'!V80),"",'Master List'!V80)</f>
        <v/>
      </c>
      <c r="G41" s="60">
        <f>IF(ISBLANK('Master List'!D80),"",'Master List'!D80)</f>
        <v>36725</v>
      </c>
      <c r="H41" s="60">
        <f>IF(ISBLANK('Master List'!W80),"",'Master List'!W80)</f>
        <v>25.175000000000001</v>
      </c>
      <c r="I41" s="60" t="str">
        <f>IF(ISBLANK('Master List'!E80),"",'Master List'!E80)</f>
        <v>JS</v>
      </c>
      <c r="J41" s="60" t="str">
        <f>IF(ISBLANK('Master List'!K80),"",'Master List'!K80)</f>
        <v/>
      </c>
      <c r="K41" s="60" t="str">
        <f>IF(ISBLANK('Master List'!L80),"",'Master List'!L80)</f>
        <v>Execute ID</v>
      </c>
      <c r="L41" s="60" t="str">
        <f>IF(ISBLANK('Master List'!M80),"",'Master List'!M80)</f>
        <v/>
      </c>
      <c r="M41" s="60" t="str">
        <f>IF(ISBLANK('Master List'!N80),"",'Master List'!N80)</f>
        <v/>
      </c>
      <c r="N41" s="60" t="str">
        <f>IF(ISBLANK('Master List'!O80),"",'Master List'!O80)</f>
        <v>NONE</v>
      </c>
      <c r="O41" s="60" t="str">
        <f>IF(ISBLANK('Master List'!P80),"",'Master List'!P80)</f>
        <v/>
      </c>
      <c r="P41" s="60" t="str">
        <f>IF(ISBLANK('Master List'!J80),"",'Master List'!J80)</f>
        <v>NO TRADES</v>
      </c>
      <c r="Q41" s="60" t="str">
        <f>IF(ISBLANK('Master List'!F80),"",'Master List'!F80)</f>
        <v>Harry Bucalo</v>
      </c>
      <c r="R41" s="60" t="str">
        <f>IF(ISBLANK('Master List'!X80),"",'Master List'!X80)</f>
        <v/>
      </c>
      <c r="S41" s="60" t="str">
        <f>IF(ISBLANK('Master List'!Y80),"",'Master List'!Y80)</f>
        <v/>
      </c>
      <c r="T41" s="60" t="str">
        <f>IF(ISBLANK('Master List'!Z80),"",'Master List'!Z80)</f>
        <v/>
      </c>
      <c r="U41" s="60" t="str">
        <f>IF(ISBLANK('Master List'!AA80),"",'Master List'!AA80)</f>
        <v/>
      </c>
      <c r="V41" s="60" t="str">
        <f>IF(ISBLANK('Master List'!AB80),"",'Master List'!AB80)</f>
        <v/>
      </c>
      <c r="W41" s="60" t="str">
        <f>IF(ISBLANK('Master List'!AC80),"",'Master List'!AC80)</f>
        <v/>
      </c>
      <c r="X41" s="60" t="str">
        <f>IF(ISBLANK('Master List'!AD80),"",'Master List'!AD80)</f>
        <v>N</v>
      </c>
      <c r="Y41" s="60" t="str">
        <f>IF(ISBLANK('Master List'!AE80),"",'Master List'!AE80)</f>
        <v/>
      </c>
      <c r="Z41" s="60" t="str">
        <f>IF(ISBLANK('Master List'!AF80),"",'Master List'!AF80)</f>
        <v/>
      </c>
      <c r="AA41" s="60" t="str">
        <f>IF(ISBLANK('Master List'!Q80),"",'Master List'!Q80)</f>
        <v>Dave Dietrich</v>
      </c>
      <c r="AB41" s="60" t="str">
        <f>IF(ISBLANK('Master List'!R80),"",'Master List'!R80)</f>
        <v>309-675-1000</v>
      </c>
      <c r="AC41" s="60" t="str">
        <f>IF(ISBLANK('Master List'!S80),"",'Master List'!S80)</f>
        <v/>
      </c>
      <c r="AD41" s="60" t="str">
        <f>IF(ISBLANK('Master List'!T80),"",'Master List'!T80)</f>
        <v/>
      </c>
      <c r="AE41" s="60" t="str">
        <f>IF(ISBLANK('Master List'!U80),"",'Master List'!U80)</f>
        <v/>
      </c>
      <c r="AF41" s="60" t="str">
        <f>IF(ISBLANK('Master List'!I80),"",'Master List'!I80)</f>
        <v>Master ID Mailed</v>
      </c>
      <c r="AG41" s="75"/>
    </row>
    <row r="42" spans="1:33" ht="39.6" x14ac:dyDescent="0.25">
      <c r="A42" s="60" t="str">
        <f>IF(ISBLANK('Master List'!A81),"",'Master List'!A81)</f>
        <v>Cathay Pacific</v>
      </c>
      <c r="B42" s="60" t="str">
        <f>IF(ISBLANK('Master List'!C81),"",'Master List'!C81)</f>
        <v/>
      </c>
      <c r="C42" s="60" t="str">
        <f>IF(ISBLANK('Master List'!H81),"",'Master List'!H81)</f>
        <v/>
      </c>
      <c r="D42" s="154" t="str">
        <f>IF(ISBLANK('Master List'!B81),"",'Master List'!B81)</f>
        <v>Everyone Else</v>
      </c>
      <c r="E42" s="60" t="str">
        <f>IF(ISBLANK('Master List'!G81),"",'Master List'!G81)</f>
        <v>EOL</v>
      </c>
      <c r="F42" s="60" t="str">
        <f>IF(ISBLANK('Master List'!V81),"",'Master List'!V81)</f>
        <v/>
      </c>
      <c r="G42" s="60" t="str">
        <f>IF(ISBLANK('Master List'!D81),"",'Master List'!D81)</f>
        <v/>
      </c>
      <c r="H42" s="60" t="str">
        <f>IF(ISBLANK('Master List'!W81),"",'Master List'!W81)</f>
        <v/>
      </c>
      <c r="I42" s="60" t="str">
        <f>IF(ISBLANK('Master List'!E81),"",'Master List'!E81)</f>
        <v>JF</v>
      </c>
      <c r="J42" s="60" t="str">
        <f>IF(ISBLANK('Master List'!K81),"",'Master List'!K81)</f>
        <v/>
      </c>
      <c r="K42" s="60" t="str">
        <f>IF(ISBLANK('Master List'!L81),"",'Master List'!L81)</f>
        <v>NO</v>
      </c>
      <c r="L42" s="60" t="str">
        <f>IF(ISBLANK('Master List'!M81),"",'Master List'!M81)</f>
        <v>Read Only</v>
      </c>
      <c r="M42" s="60">
        <f>IF(ISBLANK('Master List'!N81),"",'Master List'!N81)</f>
        <v>36714</v>
      </c>
      <c r="N42" s="60" t="str">
        <f>IF(ISBLANK('Master List'!O81),"",'Master List'!O81)</f>
        <v/>
      </c>
      <c r="O42" s="60" t="str">
        <f>IF(ISBLANK('Master List'!P81),"",'Master List'!P81)</f>
        <v/>
      </c>
      <c r="P42" s="60" t="str">
        <f>IF(ISBLANK('Master List'!J81),"",'Master List'!J81)</f>
        <v/>
      </c>
      <c r="Q42" s="60" t="str">
        <f>IF(ISBLANK('Master List'!F81),"",'Master List'!F81)</f>
        <v>Bryan Hull</v>
      </c>
      <c r="R42" s="60" t="str">
        <f>IF(ISBLANK('Master List'!X81),"",'Master List'!X81)</f>
        <v/>
      </c>
      <c r="S42" s="60" t="str">
        <f>IF(ISBLANK('Master List'!Y81),"",'Master List'!Y81)</f>
        <v/>
      </c>
      <c r="T42" s="60" t="str">
        <f>IF(ISBLANK('Master List'!Z81),"",'Master List'!Z81)</f>
        <v/>
      </c>
      <c r="U42" s="60" t="str">
        <f>IF(ISBLANK('Master List'!AA81),"",'Master List'!AA81)</f>
        <v/>
      </c>
      <c r="V42" s="60" t="str">
        <f>IF(ISBLANK('Master List'!AB81),"",'Master List'!AB81)</f>
        <v/>
      </c>
      <c r="W42" s="60" t="str">
        <f>IF(ISBLANK('Master List'!AC81),"",'Master List'!AC81)</f>
        <v/>
      </c>
      <c r="X42" s="60" t="str">
        <f>IF(ISBLANK('Master List'!AD81),"",'Master List'!AD81)</f>
        <v/>
      </c>
      <c r="Y42" s="60" t="str">
        <f>IF(ISBLANK('Master List'!AE81),"",'Master List'!AE81)</f>
        <v/>
      </c>
      <c r="Z42" s="60" t="str">
        <f>IF(ISBLANK('Master List'!AF81),"",'Master List'!AF81)</f>
        <v/>
      </c>
      <c r="AA42" s="60" t="str">
        <f>IF(ISBLANK('Master List'!Q81),"",'Master List'!Q81)</f>
        <v>Sam Tseng</v>
      </c>
      <c r="AB42" s="60" t="str">
        <f>IF(ISBLANK('Master List'!R81),"",'Master List'!R81)</f>
        <v>852-2747 3762</v>
      </c>
      <c r="AC42" s="60" t="str">
        <f>IF(ISBLANK('Master List'!S81),"",'Master List'!S81)</f>
        <v>852-2382 5104</v>
      </c>
      <c r="AD42" s="60" t="str">
        <f>IF(ISBLANK('Master List'!T81),"",'Master List'!T81)</f>
        <v>sam_tseng@cathaypacific.com</v>
      </c>
      <c r="AE42" s="60" t="str">
        <f>IF(ISBLANK('Master List'!U81),"",'Master List'!U81)</f>
        <v>9/F Cathay Pacific City, Central Tower, Airline Purchasing Department, 8 Scenic Road, HK International Airport, Lantau, Hong Kong</v>
      </c>
      <c r="AF42" s="60" t="str">
        <f>IF(ISBLANK('Master List'!I81),"",'Master List'!I81)</f>
        <v>Located in Hong Kong-US contact?</v>
      </c>
      <c r="AG42" s="75"/>
    </row>
    <row r="43" spans="1:33" ht="39.6" x14ac:dyDescent="0.25">
      <c r="A43" s="60" t="str">
        <f>IF(ISBLANK('Master List'!A86),"",'Master List'!A86)</f>
        <v>Champion International Corp (Taken over by  International Paper 6-19-00) Should still be called until integration is complete</v>
      </c>
      <c r="B43" s="60" t="str">
        <f>IF(ISBLANK('Master List'!C86),"",'Master List'!C86)</f>
        <v>Dead</v>
      </c>
      <c r="C43" s="60" t="str">
        <f>IF(ISBLANK('Master List'!H86),"",'Master List'!H86)</f>
        <v>dead</v>
      </c>
      <c r="D43" s="154" t="str">
        <f>IF(ISBLANK('Master List'!B86),"",'Master List'!B86)</f>
        <v>Top 200</v>
      </c>
      <c r="E43" s="60" t="str">
        <f>IF(ISBLANK('Master List'!G86),"",'Master List'!G86)</f>
        <v>NA</v>
      </c>
      <c r="F43" s="60" t="str">
        <f>IF(ISBLANK('Master List'!V86),"",'Master List'!V86)</f>
        <v/>
      </c>
      <c r="G43" s="60">
        <f>IF(ISBLANK('Master List'!D86),"",'Master List'!D86)</f>
        <v>36722</v>
      </c>
      <c r="H43" s="60">
        <f>IF(ISBLANK('Master List'!W86),"",'Master List'!W86)</f>
        <v>54.853000000000002</v>
      </c>
      <c r="I43" s="60" t="str">
        <f>IF(ISBLANK('Master List'!E86),"",'Master List'!E86)</f>
        <v>CAB</v>
      </c>
      <c r="J43" s="60" t="str">
        <f>IF(ISBLANK('Master List'!K86),"",'Master List'!K86)</f>
        <v>Y</v>
      </c>
      <c r="K43" s="60" t="str">
        <f>IF(ISBLANK('Master List'!L86),"",'Master List'!L86)</f>
        <v>NO</v>
      </c>
      <c r="L43" s="60" t="str">
        <f>IF(ISBLANK('Master List'!M86),"",'Master List'!M86)</f>
        <v/>
      </c>
      <c r="M43" s="60" t="str">
        <f>IF(ISBLANK('Master List'!N86),"",'Master List'!N86)</f>
        <v/>
      </c>
      <c r="N43" s="60" t="str">
        <f>IF(ISBLANK('Master List'!O86),"",'Master List'!O86)</f>
        <v>CHAMPION</v>
      </c>
      <c r="O43" s="60" t="str">
        <f>IF(ISBLANK('Master List'!P86),"",'Master List'!P86)</f>
        <v/>
      </c>
      <c r="P43" s="60" t="str">
        <f>IF(ISBLANK('Master List'!J86),"",'Master List'!J86)</f>
        <v/>
      </c>
      <c r="Q43" s="60" t="str">
        <f>IF(ISBLANK('Master List'!F86),"",'Master List'!F86)</f>
        <v/>
      </c>
      <c r="R43" s="60">
        <f>IF(ISBLANK('Master List'!X86),"",'Master List'!X86)</f>
        <v>35733</v>
      </c>
      <c r="S43" s="60" t="str">
        <f>IF(ISBLANK('Master List'!Y86),"",'Master List'!Y86)</f>
        <v>Option: 3,890 MMBtu/month, Dec97-Nov98</v>
      </c>
      <c r="T43" s="60">
        <f>IF(ISBLANK('Master List'!Z86),"",'Master List'!Z86)</f>
        <v>36570</v>
      </c>
      <c r="U43" s="60" t="str">
        <f>IF(ISBLANK('Master List'!AA86),"",'Master List'!AA86)</f>
        <v>N99183, Forward, Coal,  1,351 Tonnes/month, Feb00</v>
      </c>
      <c r="V43" s="60" t="str">
        <f>IF(ISBLANK('Master List'!AB86),"",'Master List'!AB86)</f>
        <v/>
      </c>
      <c r="W43" s="60" t="str">
        <f>IF(ISBLANK('Master List'!AC86),"",'Master List'!AC86)</f>
        <v/>
      </c>
      <c r="X43" s="60" t="str">
        <f>IF(ISBLANK('Master List'!AD86),"",'Master List'!AD86)</f>
        <v>P</v>
      </c>
      <c r="Y43" s="60">
        <f>IF(ISBLANK('Master List'!AE86),"",'Master List'!AE86)</f>
        <v>35530</v>
      </c>
      <c r="Z43" s="60" t="str">
        <f>IF(ISBLANK('Master List'!AF86),"",'Master List'!AF86)</f>
        <v>ECT- ECT ISDA. Draft sent on 4/10/97.  Craig Breslau, Terry Donovan, Yao Apasu, Marie Heard.</v>
      </c>
      <c r="AA43" s="60" t="str">
        <f>IF(ISBLANK('Master List'!Q86),"",'Master List'!Q86)</f>
        <v>Wittman, Bruce</v>
      </c>
      <c r="AB43" s="60" t="str">
        <f>IF(ISBLANK('Master List'!R86),"",'Master List'!R86)</f>
        <v>203-358-7000</v>
      </c>
      <c r="AC43" s="60" t="str">
        <f>IF(ISBLANK('Master List'!S86),"",'Master List'!S86)</f>
        <v/>
      </c>
      <c r="AD43" s="60" t="str">
        <f>IF(ISBLANK('Master List'!T86),"",'Master List'!T86)</f>
        <v/>
      </c>
      <c r="AE43" s="60" t="str">
        <f>IF(ISBLANK('Master List'!U86),"",'Master List'!U86)</f>
        <v/>
      </c>
      <c r="AF43" s="60" t="str">
        <f>IF(ISBLANK('Master List'!I86),"",'Master List'!I86)</f>
        <v/>
      </c>
      <c r="AG43" s="75"/>
    </row>
    <row r="44" spans="1:33" ht="39.6" x14ac:dyDescent="0.25">
      <c r="A44" s="60" t="str">
        <f>IF(ISBLANK('Master List'!A88),"",'Master List'!A88)</f>
        <v>Chevron USA Inc.</v>
      </c>
      <c r="B44" s="60" t="str">
        <f>IF(ISBLANK('Master List'!C88),"",'Master List'!C88)</f>
        <v>Execute ID</v>
      </c>
      <c r="C44" s="60" t="str">
        <f>IF(ISBLANK('Master List'!H88),"",'Master List'!H88)</f>
        <v>Contact is gas buyer for facilities and manages the Dynegy relationship. Is interested in trading. 10/3 LM</v>
      </c>
      <c r="D44" s="154" t="str">
        <f>IF(ISBLANK('Master List'!B88),"",'Master List'!B88)</f>
        <v>Top 200</v>
      </c>
      <c r="E44" s="60" t="str">
        <f>IF(ISBLANK('Master List'!G88),"",'Master List'!G88)</f>
        <v>EOL</v>
      </c>
      <c r="F44" s="60" t="str">
        <f>IF(ISBLANK('Master List'!V88),"",'Master List'!V88)</f>
        <v/>
      </c>
      <c r="G44" s="60">
        <f>IF(ISBLANK('Master List'!D88),"",'Master List'!D88)</f>
        <v>36739</v>
      </c>
      <c r="H44" s="60">
        <f>IF(ISBLANK('Master List'!W88),"",'Master List'!W88)</f>
        <v>157.04499999999999</v>
      </c>
      <c r="I44" s="60" t="str">
        <f>IF(ISBLANK('Master List'!E88),"",'Master List'!E88)</f>
        <v>CAB</v>
      </c>
      <c r="J44" s="60" t="str">
        <f>IF(ISBLANK('Master List'!K88),"",'Master List'!K88)</f>
        <v>Y</v>
      </c>
      <c r="K44" s="60" t="str">
        <f>IF(ISBLANK('Master List'!L88),"",'Master List'!L88)</f>
        <v>Execute ID</v>
      </c>
      <c r="L44" s="60" t="str">
        <f>IF(ISBLANK('Master List'!M88),"",'Master List'!M88)</f>
        <v/>
      </c>
      <c r="M44" s="60" t="str">
        <f>IF(ISBLANK('Master List'!N88),"",'Master List'!N88)</f>
        <v/>
      </c>
      <c r="N44" s="60" t="str">
        <f>IF(ISBLANK('Master List'!O88),"",'Master List'!O88)</f>
        <v>CHEVRON CORP.</v>
      </c>
      <c r="O44" s="60" t="str">
        <f>IF(ISBLANK('Master List'!P88),"",'Master List'!P88)</f>
        <v/>
      </c>
      <c r="P44" s="60" t="str">
        <f>IF(ISBLANK('Master List'!J88),"",'Master List'!J88)</f>
        <v/>
      </c>
      <c r="Q44" s="60" t="str">
        <f>IF(ISBLANK('Master List'!F88),"",'Master List'!F88)</f>
        <v>Harry Bucalo</v>
      </c>
      <c r="R44" s="60">
        <f>IF(ISBLANK('Master List'!X88),"",'Master List'!X88)</f>
        <v>34875</v>
      </c>
      <c r="S44" s="60" t="str">
        <f>IF(ISBLANK('Master List'!Y88),"",'Master List'!Y88)</f>
        <v>Swap, 18570.00, NG, Oct95, No volumes available.</v>
      </c>
      <c r="T44" s="60" t="str">
        <f>IF(ISBLANK('Master List'!Z88),"",'Master List'!Z88)</f>
        <v/>
      </c>
      <c r="U44" s="60" t="str">
        <f>IF(ISBLANK('Master List'!AA88),"",'Master List'!AA88)</f>
        <v/>
      </c>
      <c r="V44" s="60" t="str">
        <f>IF(ISBLANK('Master List'!AB88),"",'Master List'!AB88)</f>
        <v/>
      </c>
      <c r="W44" s="60" t="str">
        <f>IF(ISBLANK('Master List'!AC88),"",'Master List'!AC88)</f>
        <v/>
      </c>
      <c r="X44" s="60" t="str">
        <f>IF(ISBLANK('Master List'!AD88),"",'Master List'!AD88)</f>
        <v>Y</v>
      </c>
      <c r="Y44" s="60" t="str">
        <f>IF(ISBLANK('Master List'!AE88),"",'Master List'!AE88)</f>
        <v/>
      </c>
      <c r="Z44" s="60" t="str">
        <f>IF(ISBLANK('Master List'!AF88),"",'Master List'!AF88)</f>
        <v>ECT MASTER AGREEMENT</v>
      </c>
      <c r="AA44" s="60" t="str">
        <f>IF(ISBLANK('Master List'!Q88),"",'Master List'!Q88)</f>
        <v>Peter Endersby/Paul C. McKelvey (Execute ID sent to Paul C. McKelvey)</v>
      </c>
      <c r="AB44" s="60" t="str">
        <f>IF(ISBLANK('Master List'!R88),"",'Master List'!R88)</f>
        <v>415-894-7700</v>
      </c>
      <c r="AC44" s="60" t="str">
        <f>IF(ISBLANK('Master List'!S88),"",'Master List'!S88)</f>
        <v/>
      </c>
      <c r="AD44" s="60" t="str">
        <f>IF(ISBLANK('Master List'!T88),"",'Master List'!T88)</f>
        <v/>
      </c>
      <c r="AE44" s="60" t="str">
        <f>IF(ISBLANK('Master List'!U88),"",'Master List'!U88)</f>
        <v/>
      </c>
      <c r="AF44" s="60" t="str">
        <f>IF(ISBLANK('Master List'!I88),"",'Master List'!I88)</f>
        <v>6/29/00 left message/All purchasing is done through Dynegy Marketing and Trade-already a customer.  8/1/00 PA received and Execute ID sent.</v>
      </c>
      <c r="AG44" s="75"/>
    </row>
    <row r="45" spans="1:33" ht="52.8" x14ac:dyDescent="0.25">
      <c r="A45" s="60" t="str">
        <f>IF(ISBLANK('Master List'!A92),"",'Master List'!A92)</f>
        <v>Clark Refining &amp; Marketing</v>
      </c>
      <c r="B45" s="60" t="str">
        <f>IF(ISBLANK('Master List'!C92),"",'Master List'!C92)</f>
        <v>Execute ID</v>
      </c>
      <c r="C45" s="60" t="str">
        <f>IF(ISBLANK('Master List'!H92),"",'Master List'!H92)</f>
        <v>Have EOL accounts sut up under Clark Refining &amp; Marketing as well as Clark Oil Trading Co.  Execute ID's Mailed on Feb 15, and Jun 15</v>
      </c>
      <c r="D45" s="154" t="str">
        <f>IF(ISBLANK('Master List'!B92),"",'Master List'!B92)</f>
        <v>Top 200</v>
      </c>
      <c r="E45" s="60" t="str">
        <f>IF(ISBLANK('Master List'!G92),"",'Master List'!G92)</f>
        <v>EOL</v>
      </c>
      <c r="F45" s="60" t="str">
        <f>IF(ISBLANK('Master List'!V92),"",'Master List'!V92)</f>
        <v/>
      </c>
      <c r="G45" s="60">
        <f>IF(ISBLANK('Master List'!D92),"",'Master List'!D92)</f>
        <v>36725</v>
      </c>
      <c r="H45" s="60">
        <f>IF(ISBLANK('Master List'!W92),"",'Master List'!W92)</f>
        <v>63.01</v>
      </c>
      <c r="I45" s="60" t="str">
        <f>IF(ISBLANK('Master List'!E92),"",'Master List'!E92)</f>
        <v>BB</v>
      </c>
      <c r="J45" s="60" t="str">
        <f>IF(ISBLANK('Master List'!K92),"",'Master List'!K92)</f>
        <v/>
      </c>
      <c r="K45" s="60" t="str">
        <f>IF(ISBLANK('Master List'!L92),"",'Master List'!L92)</f>
        <v>Execute ID</v>
      </c>
      <c r="L45" s="60" t="str">
        <f>IF(ISBLANK('Master List'!M92),"",'Master List'!M92)</f>
        <v/>
      </c>
      <c r="M45" s="60" t="str">
        <f>IF(ISBLANK('Master List'!N92),"",'Master List'!N92)</f>
        <v/>
      </c>
      <c r="N45" s="60" t="str">
        <f>IF(ISBLANK('Master List'!O92),"",'Master List'!O92)</f>
        <v>PREMCORREF</v>
      </c>
      <c r="O45" s="60" t="str">
        <f>IF(ISBLANK('Master List'!P92),"",'Master List'!P92)</f>
        <v/>
      </c>
      <c r="P45" s="60" t="str">
        <f>IF(ISBLANK('Master List'!J92),"",'Master List'!J92)</f>
        <v>THE PREMCOR REFINING GROUP, INC.</v>
      </c>
      <c r="Q45" s="60" t="str">
        <f>IF(ISBLANK('Master List'!F92),"",'Master List'!F92)</f>
        <v>Harry Bucalo</v>
      </c>
      <c r="R45" s="60" t="str">
        <f>IF(ISBLANK('Master List'!X92),"",'Master List'!X92)</f>
        <v>NONE</v>
      </c>
      <c r="S45" s="60" t="str">
        <f>IF(ISBLANK('Master List'!Y92),"",'Master List'!Y92)</f>
        <v/>
      </c>
      <c r="T45" s="60">
        <f>IF(ISBLANK('Master List'!Z92),"",'Master List'!Z92)</f>
        <v>36689</v>
      </c>
      <c r="U45" s="60" t="str">
        <f>IF(ISBLANK('Master List'!AA92),"",'Master List'!AA92)</f>
        <v>NM5817.1, Forward, NM5817.1, Toluene, 4,393 BBL/month, June00</v>
      </c>
      <c r="V45" s="60" t="str">
        <f>IF(ISBLANK('Master List'!AB92),"",'Master List'!AB92)</f>
        <v/>
      </c>
      <c r="W45" s="60" t="str">
        <f>IF(ISBLANK('Master List'!AC92),"",'Master List'!AC92)</f>
        <v/>
      </c>
      <c r="X45" s="60" t="str">
        <f>IF(ISBLANK('Master List'!AD92),"",'Master List'!AD92)</f>
        <v>P</v>
      </c>
      <c r="Y45" s="60" t="str">
        <f>IF(ISBLANK('Master List'!AE92),"",'Master List'!AE92)</f>
        <v/>
      </c>
      <c r="Z45" s="60" t="str">
        <f>IF(ISBLANK('Master List'!AF92),"",'Master List'!AF92)</f>
        <v>CLARK OIL TRADING COMPANY, ECT MASTER AGREEMENT</v>
      </c>
      <c r="AA45" s="60" t="str">
        <f>IF(ISBLANK('Master List'!Q92),"",'Master List'!Q92)</f>
        <v>Steve Brown</v>
      </c>
      <c r="AB45" s="60" t="str">
        <f>IF(ISBLANK('Master List'!R92),"",'Master List'!R92)</f>
        <v>314-854-9644</v>
      </c>
      <c r="AC45" s="60" t="str">
        <f>IF(ISBLANK('Master List'!S92),"",'Master List'!S92)</f>
        <v/>
      </c>
      <c r="AD45" s="60" t="str">
        <f>IF(ISBLANK('Master List'!T92),"",'Master List'!T92)</f>
        <v>Steve.Brown@premcorinc.com</v>
      </c>
      <c r="AE45" s="60" t="str">
        <f>IF(ISBLANK('Master List'!U92),"",'Master List'!U92)</f>
        <v>8182 Maryland Ave., St. Louis, MO 63105</v>
      </c>
      <c r="AF45" s="60" t="str">
        <f>IF(ISBLANK('Master List'!I92),"",'Master List'!I92)</f>
        <v/>
      </c>
      <c r="AG45" s="75"/>
    </row>
    <row r="46" spans="1:33" x14ac:dyDescent="0.25">
      <c r="A46" s="60" t="str">
        <f>IF(ISBLANK('Master List'!A93),"",'Master List'!A93)</f>
        <v>CMS Field Services, Inc.</v>
      </c>
      <c r="B46" s="60" t="str">
        <f>IF(ISBLANK('Master List'!C93),"",'Master List'!C93)</f>
        <v>Execute ID</v>
      </c>
      <c r="C46" s="60" t="str">
        <f>IF(ISBLANK('Master List'!H93),"",'Master List'!H93)</f>
        <v/>
      </c>
      <c r="D46" s="154" t="str">
        <f>IF(ISBLANK('Master List'!B93),"",'Master List'!B93)</f>
        <v>Everyone Else</v>
      </c>
      <c r="E46" s="60" t="str">
        <f>IF(ISBLANK('Master List'!G93),"",'Master List'!G93)</f>
        <v>EOL</v>
      </c>
      <c r="F46" s="60" t="str">
        <f>IF(ISBLANK('Master List'!V93),"",'Master List'!V93)</f>
        <v/>
      </c>
      <c r="G46" s="60" t="str">
        <f>IF(ISBLANK('Master List'!D93),"",'Master List'!D93)</f>
        <v/>
      </c>
      <c r="H46" s="60" t="str">
        <f>IF(ISBLANK('Master List'!W93),"",'Master List'!W93)</f>
        <v/>
      </c>
      <c r="I46" s="60" t="str">
        <f>IF(ISBLANK('Master List'!E93),"",'Master List'!E93)</f>
        <v>CAB</v>
      </c>
      <c r="J46" s="60" t="str">
        <f>IF(ISBLANK('Master List'!K93),"",'Master List'!K93)</f>
        <v>NO</v>
      </c>
      <c r="K46" s="60" t="str">
        <f>IF(ISBLANK('Master List'!L93),"",'Master List'!L93)</f>
        <v>Execute ID</v>
      </c>
      <c r="L46" s="60" t="str">
        <f>IF(ISBLANK('Master List'!M93),"",'Master List'!M93)</f>
        <v/>
      </c>
      <c r="M46" s="60" t="str">
        <f>IF(ISBLANK('Master List'!N93),"",'Master List'!N93)</f>
        <v/>
      </c>
      <c r="N46" s="60" t="str">
        <f>IF(ISBLANK('Master List'!O93),"",'Master List'!O93)</f>
        <v/>
      </c>
      <c r="O46" s="60" t="str">
        <f>IF(ISBLANK('Master List'!P93),"",'Master List'!P93)</f>
        <v/>
      </c>
      <c r="P46" s="60" t="str">
        <f>IF(ISBLANK('Master List'!J93),"",'Master List'!J93)</f>
        <v/>
      </c>
      <c r="Q46" s="60" t="str">
        <f>IF(ISBLANK('Master List'!F93),"",'Master List'!F93)</f>
        <v>Bryan Hull</v>
      </c>
      <c r="R46" s="60" t="str">
        <f>IF(ISBLANK('Master List'!X93),"",'Master List'!X93)</f>
        <v/>
      </c>
      <c r="S46" s="60" t="str">
        <f>IF(ISBLANK('Master List'!Y93),"",'Master List'!Y93)</f>
        <v/>
      </c>
      <c r="T46" s="60" t="str">
        <f>IF(ISBLANK('Master List'!Z93),"",'Master List'!Z93)</f>
        <v/>
      </c>
      <c r="U46" s="60" t="str">
        <f>IF(ISBLANK('Master List'!AA93),"",'Master List'!AA93)</f>
        <v/>
      </c>
      <c r="V46" s="60" t="str">
        <f>IF(ISBLANK('Master List'!AB93),"",'Master List'!AB93)</f>
        <v/>
      </c>
      <c r="W46" s="60" t="str">
        <f>IF(ISBLANK('Master List'!AC93),"",'Master List'!AC93)</f>
        <v/>
      </c>
      <c r="X46" s="60" t="str">
        <f>IF(ISBLANK('Master List'!AD93),"",'Master List'!AD93)</f>
        <v>Y</v>
      </c>
      <c r="Y46" s="60" t="str">
        <f>IF(ISBLANK('Master List'!AE93),"",'Master List'!AE93)</f>
        <v/>
      </c>
      <c r="Z46" s="60" t="str">
        <f>IF(ISBLANK('Master List'!AF93),"",'Master List'!AF93)</f>
        <v/>
      </c>
      <c r="AA46" s="60" t="str">
        <f>IF(ISBLANK('Master List'!Q93),"",'Master List'!Q93)</f>
        <v>Scott Longmore</v>
      </c>
      <c r="AB46" s="60" t="str">
        <f>IF(ISBLANK('Master List'!R93),"",'Master List'!R93)</f>
        <v/>
      </c>
      <c r="AC46" s="60" t="str">
        <f>IF(ISBLANK('Master List'!S93),"",'Master List'!S93)</f>
        <v/>
      </c>
      <c r="AD46" s="60" t="str">
        <f>IF(ISBLANK('Master List'!T93),"",'Master List'!T93)</f>
        <v/>
      </c>
      <c r="AE46" s="60" t="str">
        <f>IF(ISBLANK('Master List'!U93),"",'Master List'!U93)</f>
        <v/>
      </c>
      <c r="AF46" s="60" t="str">
        <f>IF(ISBLANK('Master List'!I93),"",'Master List'!I93)</f>
        <v>Execute ID sent 2/1/00</v>
      </c>
      <c r="AG46" s="75"/>
    </row>
    <row r="47" spans="1:33" x14ac:dyDescent="0.25">
      <c r="A47" s="60" t="str">
        <f>IF(ISBLANK('Master List'!A94),"",'Master List'!A94)</f>
        <v>CMS Marketing, Services and Trading Company</v>
      </c>
      <c r="B47" s="60" t="str">
        <f>IF(ISBLANK('Master List'!C94),"",'Master List'!C94)</f>
        <v>Execute ID</v>
      </c>
      <c r="C47" s="60" t="str">
        <f>IF(ISBLANK('Master List'!H94),"",'Master List'!H94)</f>
        <v/>
      </c>
      <c r="D47" s="154" t="str">
        <f>IF(ISBLANK('Master List'!B94),"",'Master List'!B94)</f>
        <v>Everyone Else</v>
      </c>
      <c r="E47" s="60" t="str">
        <f>IF(ISBLANK('Master List'!G94),"",'Master List'!G94)</f>
        <v/>
      </c>
      <c r="F47" s="60" t="str">
        <f>IF(ISBLANK('Master List'!V94),"",'Master List'!V94)</f>
        <v/>
      </c>
      <c r="G47" s="60" t="str">
        <f>IF(ISBLANK('Master List'!D94),"",'Master List'!D94)</f>
        <v/>
      </c>
      <c r="H47" s="60" t="str">
        <f>IF(ISBLANK('Master List'!W94),"",'Master List'!W94)</f>
        <v/>
      </c>
      <c r="I47" s="60" t="str">
        <f>IF(ISBLANK('Master List'!E94),"",'Master List'!E94)</f>
        <v/>
      </c>
      <c r="J47" s="60" t="str">
        <f>IF(ISBLANK('Master List'!K94),"",'Master List'!K94)</f>
        <v/>
      </c>
      <c r="K47" s="60" t="str">
        <f>IF(ISBLANK('Master List'!L94),"",'Master List'!L94)</f>
        <v>Execute ID</v>
      </c>
      <c r="L47" s="60" t="str">
        <f>IF(ISBLANK('Master List'!M94),"",'Master List'!M94)</f>
        <v/>
      </c>
      <c r="M47" s="60" t="str">
        <f>IF(ISBLANK('Master List'!N94),"",'Master List'!N94)</f>
        <v/>
      </c>
      <c r="N47" s="60" t="str">
        <f>IF(ISBLANK('Master List'!O94),"",'Master List'!O94)</f>
        <v/>
      </c>
      <c r="O47" s="60" t="str">
        <f>IF(ISBLANK('Master List'!P94),"",'Master List'!P94)</f>
        <v/>
      </c>
      <c r="P47" s="60" t="str">
        <f>IF(ISBLANK('Master List'!J94),"",'Master List'!J94)</f>
        <v/>
      </c>
      <c r="Q47" s="60" t="str">
        <f>IF(ISBLANK('Master List'!F94),"",'Master List'!F94)</f>
        <v/>
      </c>
      <c r="R47" s="60" t="str">
        <f>IF(ISBLANK('Master List'!X94),"",'Master List'!X94)</f>
        <v/>
      </c>
      <c r="S47" s="60" t="str">
        <f>IF(ISBLANK('Master List'!Y94),"",'Master List'!Y94)</f>
        <v/>
      </c>
      <c r="T47" s="60" t="str">
        <f>IF(ISBLANK('Master List'!Z94),"",'Master List'!Z94)</f>
        <v/>
      </c>
      <c r="U47" s="60" t="str">
        <f>IF(ISBLANK('Master List'!AA94),"",'Master List'!AA94)</f>
        <v/>
      </c>
      <c r="V47" s="60" t="str">
        <f>IF(ISBLANK('Master List'!AB94),"",'Master List'!AB94)</f>
        <v/>
      </c>
      <c r="W47" s="60" t="str">
        <f>IF(ISBLANK('Master List'!AC94),"",'Master List'!AC94)</f>
        <v/>
      </c>
      <c r="X47" s="60" t="str">
        <f>IF(ISBLANK('Master List'!AD94),"",'Master List'!AD94)</f>
        <v/>
      </c>
      <c r="Y47" s="60" t="str">
        <f>IF(ISBLANK('Master List'!AE94),"",'Master List'!AE94)</f>
        <v/>
      </c>
      <c r="Z47" s="60" t="str">
        <f>IF(ISBLANK('Master List'!AF94),"",'Master List'!AF94)</f>
        <v/>
      </c>
      <c r="AA47" s="60" t="str">
        <f>IF(ISBLANK('Master List'!Q94),"",'Master List'!Q94)</f>
        <v>Corey Ayers</v>
      </c>
      <c r="AB47" s="60" t="str">
        <f>IF(ISBLANK('Master List'!R94),"",'Master List'!R94)</f>
        <v/>
      </c>
      <c r="AC47" s="60" t="str">
        <f>IF(ISBLANK('Master List'!S94),"",'Master List'!S94)</f>
        <v/>
      </c>
      <c r="AD47" s="60" t="str">
        <f>IF(ISBLANK('Master List'!T94),"",'Master List'!T94)</f>
        <v/>
      </c>
      <c r="AE47" s="60" t="str">
        <f>IF(ISBLANK('Master List'!U94),"",'Master List'!U94)</f>
        <v/>
      </c>
      <c r="AF47" s="60" t="str">
        <f>IF(ISBLANK('Master List'!I94),"",'Master List'!I94)</f>
        <v>Execute ID sent 5/16/00</v>
      </c>
      <c r="AG47" s="75"/>
    </row>
    <row r="48" spans="1:33" ht="52.8" x14ac:dyDescent="0.25">
      <c r="A48" s="60" t="str">
        <f>IF(ISBLANK('Master List'!A96),"",'Master List'!A96)</f>
        <v>Coastal Refinining and Marketing Inc.(DBA Coastal States Trading)</v>
      </c>
      <c r="B48" s="60" t="str">
        <f>IF(ISBLANK('Master List'!C96),"",'Master List'!C96)</f>
        <v>Execute ID</v>
      </c>
      <c r="C48" s="60" t="str">
        <f>IF(ISBLANK('Master List'!H96),"",'Master List'!H96)</f>
        <v>EOL Follow Up Required</v>
      </c>
      <c r="D48" s="154" t="str">
        <f>IF(ISBLANK('Master List'!B96),"",'Master List'!B96)</f>
        <v>Top 200</v>
      </c>
      <c r="E48" s="60" t="str">
        <f>IF(ISBLANK('Master List'!G96),"",'Master List'!G96)</f>
        <v>EOL</v>
      </c>
      <c r="F48" s="60" t="str">
        <f>IF(ISBLANK('Master List'!V96),"",'Master List'!V96)</f>
        <v/>
      </c>
      <c r="G48" s="60">
        <f>IF(ISBLANK('Master List'!D96),"",'Master List'!D96)</f>
        <v>36725</v>
      </c>
      <c r="H48" s="60">
        <f>IF(ISBLANK('Master List'!W96),"",'Master List'!W96)</f>
        <v>69.808000000000007</v>
      </c>
      <c r="I48" s="60" t="str">
        <f>IF(ISBLANK('Master List'!E96),"",'Master List'!E96)</f>
        <v>JS</v>
      </c>
      <c r="J48" s="60" t="str">
        <f>IF(ISBLANK('Master List'!K96),"",'Master List'!K96)</f>
        <v>Y</v>
      </c>
      <c r="K48" s="60" t="str">
        <f>IF(ISBLANK('Master List'!L96),"",'Master List'!L96)</f>
        <v>Execute ID</v>
      </c>
      <c r="L48" s="60" t="str">
        <f>IF(ISBLANK('Master List'!M96),"",'Master List'!M96)</f>
        <v/>
      </c>
      <c r="M48" s="60" t="str">
        <f>IF(ISBLANK('Master List'!N96),"",'Master List'!N96)</f>
        <v/>
      </c>
      <c r="N48" s="60" t="str">
        <f>IF(ISBLANK('Master List'!O96),"",'Master List'!O96)</f>
        <v>COAST3</v>
      </c>
      <c r="O48" s="60" t="str">
        <f>IF(ISBLANK('Master List'!P96),"",'Master List'!P96)</f>
        <v/>
      </c>
      <c r="P48" s="60" t="str">
        <f>IF(ISBLANK('Master List'!J96),"",'Master List'!J96)</f>
        <v/>
      </c>
      <c r="Q48" s="60" t="str">
        <f>IF(ISBLANK('Master List'!F96),"",'Master List'!F96)</f>
        <v/>
      </c>
      <c r="R48" s="60" t="str">
        <f>IF(ISBLANK('Master List'!X96),"",'Master List'!X96)</f>
        <v>5/128/2000</v>
      </c>
      <c r="S48" s="60" t="str">
        <f>IF(ISBLANK('Master List'!Y96),"",'Master List'!Y96)</f>
        <v>Swap, NI7446.1, Jet Kerosene, July00-Dec00, 150,000BBL/month</v>
      </c>
      <c r="T48" s="60">
        <f>IF(ISBLANK('Master List'!Z96),"",'Master List'!Z96)</f>
        <v>36703</v>
      </c>
      <c r="U48" s="60" t="str">
        <f>IF(ISBLANK('Master List'!AA96),"",'Master List'!AA96)</f>
        <v>NO4268.1, Jet Kerosene, 25,000 BBL/month, July00</v>
      </c>
      <c r="V48" s="60" t="str">
        <f>IF(ISBLANK('Master List'!AB96),"",'Master List'!AB96)</f>
        <v/>
      </c>
      <c r="W48" s="60" t="str">
        <f>IF(ISBLANK('Master List'!AC96),"",'Master List'!AC96)</f>
        <v/>
      </c>
      <c r="X48" s="60" t="str">
        <f>IF(ISBLANK('Master List'!AD96),"",'Master List'!AD96)</f>
        <v/>
      </c>
      <c r="Y48" s="60" t="str">
        <f>IF(ISBLANK('Master List'!AE96),"",'Master List'!AE96)</f>
        <v/>
      </c>
      <c r="Z48" s="60" t="str">
        <f>IF(ISBLANK('Master List'!AF96),"",'Master List'!AF96)</f>
        <v>COASTAL GAS MARKETING COMPANY, ECT-ISDA</v>
      </c>
      <c r="AA48" s="60" t="str">
        <f>IF(ISBLANK('Master List'!Q96),"",'Master List'!Q96)</f>
        <v>Bernie Reyes</v>
      </c>
      <c r="AB48" s="60" t="str">
        <f>IF(ISBLANK('Master List'!R96),"",'Master List'!R96)</f>
        <v>713-877-1400</v>
      </c>
      <c r="AC48" s="60" t="str">
        <f>IF(ISBLANK('Master List'!S96),"",'Master List'!S96)</f>
        <v/>
      </c>
      <c r="AD48" s="60" t="str">
        <f>IF(ISBLANK('Master List'!T96),"",'Master List'!T96)</f>
        <v/>
      </c>
      <c r="AE48" s="60" t="str">
        <f>IF(ISBLANK('Master List'!U96),"",'Master List'!U96)</f>
        <v/>
      </c>
      <c r="AF48" s="60" t="str">
        <f>IF(ISBLANK('Master List'!I96),"",'Master List'!I96)</f>
        <v>EOL Contacts: Stanley Bucek, Mike Batson from Coastal States Trading</v>
      </c>
      <c r="AG48" s="75"/>
    </row>
    <row r="49" spans="1:33" x14ac:dyDescent="0.25">
      <c r="A49" s="60" t="str">
        <f>IF(ISBLANK('Master List'!A97),"",'Master List'!A97)</f>
        <v>Columbia Propane Corp.</v>
      </c>
      <c r="B49" s="60" t="str">
        <f>IF(ISBLANK('Master List'!C97),"",'Master List'!C97)</f>
        <v>Dead</v>
      </c>
      <c r="C49" s="60" t="str">
        <f>IF(ISBLANK('Master List'!H97),"",'Master List'!H97)</f>
        <v/>
      </c>
      <c r="D49" s="154" t="str">
        <f>IF(ISBLANK('Master List'!B97),"",'Master List'!B97)</f>
        <v>Everyone Else</v>
      </c>
      <c r="E49" s="60" t="str">
        <f>IF(ISBLANK('Master List'!G97),"",'Master List'!G97)</f>
        <v>EOL</v>
      </c>
      <c r="F49" s="60" t="str">
        <f>IF(ISBLANK('Master List'!V97),"",'Master List'!V97)</f>
        <v/>
      </c>
      <c r="G49" s="60" t="str">
        <f>IF(ISBLANK('Master List'!D97),"",'Master List'!D97)</f>
        <v/>
      </c>
      <c r="H49" s="60" t="str">
        <f>IF(ISBLANK('Master List'!W97),"",'Master List'!W97)</f>
        <v/>
      </c>
      <c r="I49" s="60" t="str">
        <f>IF(ISBLANK('Master List'!E97),"",'Master List'!E97)</f>
        <v>JS</v>
      </c>
      <c r="J49" s="60" t="str">
        <f>IF(ISBLANK('Master List'!K97),"",'Master List'!K97)</f>
        <v>NO</v>
      </c>
      <c r="K49" s="60" t="str">
        <f>IF(ISBLANK('Master List'!L97),"",'Master List'!L97)</f>
        <v/>
      </c>
      <c r="L49" s="60" t="str">
        <f>IF(ISBLANK('Master List'!M97),"",'Master List'!M97)</f>
        <v>Read Only</v>
      </c>
      <c r="M49" s="60" t="str">
        <f>IF(ISBLANK('Master List'!N97),"",'Master List'!N97)</f>
        <v>Propane</v>
      </c>
      <c r="N49" s="60" t="str">
        <f>IF(ISBLANK('Master List'!O97),"",'Master List'!O97)</f>
        <v>NONE</v>
      </c>
      <c r="O49" s="60" t="str">
        <f>IF(ISBLANK('Master List'!P97),"",'Master List'!P97)</f>
        <v/>
      </c>
      <c r="P49" s="60" t="str">
        <f>IF(ISBLANK('Master List'!J97),"",'Master List'!J97)</f>
        <v>NO TRADES</v>
      </c>
      <c r="Q49" s="60" t="str">
        <f>IF(ISBLANK('Master List'!F97),"",'Master List'!F97)</f>
        <v>Bryan Hull</v>
      </c>
      <c r="R49" s="60" t="str">
        <f>IF(ISBLANK('Master List'!X97),"",'Master List'!X97)</f>
        <v/>
      </c>
      <c r="S49" s="60" t="str">
        <f>IF(ISBLANK('Master List'!Y97),"",'Master List'!Y97)</f>
        <v/>
      </c>
      <c r="T49" s="60" t="str">
        <f>IF(ISBLANK('Master List'!Z97),"",'Master List'!Z97)</f>
        <v/>
      </c>
      <c r="U49" s="60" t="str">
        <f>IF(ISBLANK('Master List'!AA97),"",'Master List'!AA97)</f>
        <v/>
      </c>
      <c r="V49" s="60" t="str">
        <f>IF(ISBLANK('Master List'!AB97),"",'Master List'!AB97)</f>
        <v/>
      </c>
      <c r="W49" s="60" t="str">
        <f>IF(ISBLANK('Master List'!AC97),"",'Master List'!AC97)</f>
        <v/>
      </c>
      <c r="X49" s="60" t="str">
        <f>IF(ISBLANK('Master List'!AD97),"",'Master List'!AD97)</f>
        <v/>
      </c>
      <c r="Y49" s="60" t="str">
        <f>IF(ISBLANK('Master List'!AE97),"",'Master List'!AE97)</f>
        <v/>
      </c>
      <c r="Z49" s="60" t="str">
        <f>IF(ISBLANK('Master List'!AF97),"",'Master List'!AF97)</f>
        <v/>
      </c>
      <c r="AA49" s="60" t="str">
        <f>IF(ISBLANK('Master List'!Q97),"",'Master List'!Q97)</f>
        <v>Marty Woods</v>
      </c>
      <c r="AB49" s="60" t="str">
        <f>IF(ISBLANK('Master List'!R97),"",'Master List'!R97)</f>
        <v>804-330-4266</v>
      </c>
      <c r="AC49" s="60" t="str">
        <f>IF(ISBLANK('Master List'!S97),"",'Master List'!S97)</f>
        <v/>
      </c>
      <c r="AD49" s="60" t="str">
        <f>IF(ISBLANK('Master List'!T97),"",'Master List'!T97)</f>
        <v/>
      </c>
      <c r="AE49" s="60" t="str">
        <f>IF(ISBLANK('Master List'!U97),"",'Master List'!U97)</f>
        <v>9200 Arboretum Pkwy Ste 140, Richmond VA 23239</v>
      </c>
      <c r="AF49" s="60" t="str">
        <f>IF(ISBLANK('Master List'!I97),"",'Master List'!I97)</f>
        <v>No Response--Appl. Closed-Tried to call, office was closed/voice mail wasn't working</v>
      </c>
      <c r="AG49" s="75"/>
    </row>
    <row r="50" spans="1:33" ht="52.8" x14ac:dyDescent="0.25">
      <c r="A50" s="60" t="str">
        <f>IF(ISBLANK('Master List'!A99),"",'Master List'!A99)</f>
        <v>Conoco Inc.</v>
      </c>
      <c r="B50" s="60" t="str">
        <f>IF(ISBLANK('Master List'!C99),"",'Master List'!C99)</f>
        <v>Execute ID</v>
      </c>
      <c r="C50" s="60" t="str">
        <f>IF(ISBLANK('Master List'!H99),"",'Master List'!H99)</f>
        <v>8/2 last attempt</v>
      </c>
      <c r="D50" s="154" t="str">
        <f>IF(ISBLANK('Master List'!B99),"",'Master List'!B99)</f>
        <v>Top 200</v>
      </c>
      <c r="E50" s="60" t="str">
        <f>IF(ISBLANK('Master List'!G99),"",'Master List'!G99)</f>
        <v>EOL</v>
      </c>
      <c r="F50" s="60" t="str">
        <f>IF(ISBLANK('Master List'!V99),"",'Master List'!V99)</f>
        <v/>
      </c>
      <c r="G50" s="60">
        <f>IF(ISBLANK('Master List'!D99),"",'Master List'!D99)</f>
        <v>36725</v>
      </c>
      <c r="H50" s="60">
        <f>IF(ISBLANK('Master List'!W99),"",'Master List'!W99)</f>
        <v>45.22</v>
      </c>
      <c r="I50" s="60" t="str">
        <f>IF(ISBLANK('Master List'!E99),"",'Master List'!E99)</f>
        <v>JS</v>
      </c>
      <c r="J50" s="60" t="str">
        <f>IF(ISBLANK('Master List'!K99),"",'Master List'!K99)</f>
        <v/>
      </c>
      <c r="K50" s="60" t="str">
        <f>IF(ISBLANK('Master List'!L99),"",'Master List'!L99)</f>
        <v>Execute ID</v>
      </c>
      <c r="L50" s="60" t="str">
        <f>IF(ISBLANK('Master List'!M99),"",'Master List'!M99)</f>
        <v/>
      </c>
      <c r="M50" s="60" t="str">
        <f>IF(ISBLANK('Master List'!N99),"",'Master List'!N99)</f>
        <v/>
      </c>
      <c r="N50" s="60" t="str">
        <f>IF(ISBLANK('Master List'!O99),"",'Master List'!O99)</f>
        <v>CONOCO</v>
      </c>
      <c r="O50" s="60" t="str">
        <f>IF(ISBLANK('Master List'!P99),"",'Master List'!P99)</f>
        <v/>
      </c>
      <c r="P50" s="60" t="str">
        <f>IF(ISBLANK('Master List'!J99),"",'Master List'!J99)</f>
        <v/>
      </c>
      <c r="Q50" s="60" t="str">
        <f>IF(ISBLANK('Master List'!F99),"",'Master List'!F99)</f>
        <v>Harry Bucalo</v>
      </c>
      <c r="R50" s="60">
        <f>IF(ISBLANK('Master List'!X99),"",'Master List'!X99)</f>
        <v>36712</v>
      </c>
      <c r="S50" s="60" t="str">
        <f>IF(ISBLANK('Master List'!Y99),"",'Master List'!Y99)</f>
        <v>Gas Daily Swap, NP5019.1, 10,000MMBtu/day, July00</v>
      </c>
      <c r="T50" s="60">
        <f>IF(ISBLANK('Master List'!Z99),"",'Master List'!Z99)</f>
        <v>36707</v>
      </c>
      <c r="U50" s="60" t="str">
        <f>IF(ISBLANK('Master List'!AA99),"",'Master List'!AA99)</f>
        <v>Forward, NP4297.1, NG, 3,000 BBL/Day, Aug00</v>
      </c>
      <c r="V50" s="60" t="str">
        <f>IF(ISBLANK('Master List'!AB99),"",'Master List'!AB99)</f>
        <v/>
      </c>
      <c r="W50" s="60" t="str">
        <f>IF(ISBLANK('Master List'!AC99),"",'Master List'!AC99)</f>
        <v/>
      </c>
      <c r="X50" s="60" t="str">
        <f>IF(ISBLANK('Master List'!AD99),"",'Master List'!AD99)</f>
        <v>Y</v>
      </c>
      <c r="Y50" s="60" t="str">
        <f>IF(ISBLANK('Master List'!AE99),"",'Master List'!AE99)</f>
        <v/>
      </c>
      <c r="Z50" s="60" t="str">
        <f>IF(ISBLANK('Master List'!AF99),"",'Master List'!AF99)</f>
        <v>ISDA</v>
      </c>
      <c r="AA50" s="60" t="str">
        <f>IF(ISBLANK('Master List'!Q99),"",'Master List'!Q99)</f>
        <v>Dennis Cornwell</v>
      </c>
      <c r="AB50" s="60" t="str">
        <f>IF(ISBLANK('Master List'!R99),"",'Master List'!R99)</f>
        <v/>
      </c>
      <c r="AC50" s="60" t="str">
        <f>IF(ISBLANK('Master List'!S99),"",'Master List'!S99)</f>
        <v/>
      </c>
      <c r="AD50" s="60" t="str">
        <f>IF(ISBLANK('Master List'!T99),"",'Master List'!T99)</f>
        <v/>
      </c>
      <c r="AE50" s="60" t="str">
        <f>IF(ISBLANK('Master List'!U99),"",'Master List'!U99)</f>
        <v/>
      </c>
      <c r="AF50" s="60" t="str">
        <f>IF(ISBLANK('Master List'!I99),"",'Master List'!I99)</f>
        <v>Re.Org. Sr. VP Dennis Cornwell replaced Diana Morrow, previous Master User (account now CLOSED).  If questions, call Secretary Jane at 281-293-2574.  Trader Brian Mandell also user for Conoco Inc.</v>
      </c>
      <c r="AG50" s="75"/>
    </row>
    <row r="51" spans="1:33" ht="39.6" x14ac:dyDescent="0.25">
      <c r="A51" s="60" t="str">
        <f>IF(ISBLANK('Master List'!A101),"",'Master List'!A101)</f>
        <v>Consolidated Papers Inc.</v>
      </c>
      <c r="B51" s="60" t="str">
        <f>IF(ISBLANK('Master List'!C101),"",'Master List'!C101)</f>
        <v>Waiting on CP</v>
      </c>
      <c r="C51" s="60" t="str">
        <f>IF(ISBLANK('Master List'!H101),"",'Master List'!H101)</f>
        <v>Contacted by Jen Fraser. . CP is reviewing EOL and may sign up - Company is undergoing downsizing and a merger - unsure of who will still have jobs next month-Talked to Jerry twice</v>
      </c>
      <c r="D51" s="154" t="str">
        <f>IF(ISBLANK('Master List'!B101),"",'Master List'!B101)</f>
        <v>Top 200</v>
      </c>
      <c r="E51" s="60" t="str">
        <f>IF(ISBLANK('Master List'!G101),"",'Master List'!G101)</f>
        <v>EOL</v>
      </c>
      <c r="F51" s="60" t="str">
        <f>IF(ISBLANK('Master List'!V101),"",'Master List'!V101)</f>
        <v/>
      </c>
      <c r="G51" s="60">
        <f>IF(ISBLANK('Master List'!D101),"",'Master List'!D101)</f>
        <v>36790</v>
      </c>
      <c r="H51" s="60">
        <f>IF(ISBLANK('Master List'!W101),"",'Master List'!W101)</f>
        <v>15.587999999999999</v>
      </c>
      <c r="I51" s="60" t="str">
        <f>IF(ISBLANK('Master List'!E101),"",'Master List'!E101)</f>
        <v>CAB</v>
      </c>
      <c r="J51" s="60" t="str">
        <f>IF(ISBLANK('Master List'!K101),"",'Master List'!K101)</f>
        <v/>
      </c>
      <c r="K51" s="60" t="str">
        <f>IF(ISBLANK('Master List'!L101),"",'Master List'!L101)</f>
        <v>Sent application 7/12/00</v>
      </c>
      <c r="L51" s="60" t="str">
        <f>IF(ISBLANK('Master List'!M101),"",'Master List'!M101)</f>
        <v>Yes</v>
      </c>
      <c r="M51" s="60">
        <f>IF(ISBLANK('Master List'!N101),"",'Master List'!N101)</f>
        <v>36719</v>
      </c>
      <c r="N51" s="60" t="str">
        <f>IF(ISBLANK('Master List'!O101),"",'Master List'!O101)</f>
        <v>CONSOLIDPAP</v>
      </c>
      <c r="O51" s="60" t="str">
        <f>IF(ISBLANK('Master List'!P101),"",'Master List'!P101)</f>
        <v/>
      </c>
      <c r="P51" s="60" t="str">
        <f>IF(ISBLANK('Master List'!J101),"",'Master List'!J101)</f>
        <v>NO TRADES</v>
      </c>
      <c r="Q51" s="60" t="str">
        <f>IF(ISBLANK('Master List'!F101),"",'Master List'!F101)</f>
        <v>Bryan Hull</v>
      </c>
      <c r="R51" s="60" t="str">
        <f>IF(ISBLANK('Master List'!X101),"",'Master List'!X101)</f>
        <v/>
      </c>
      <c r="S51" s="60" t="str">
        <f>IF(ISBLANK('Master List'!Y101),"",'Master List'!Y101)</f>
        <v/>
      </c>
      <c r="T51" s="60" t="str">
        <f>IF(ISBLANK('Master List'!Z101),"",'Master List'!Z101)</f>
        <v/>
      </c>
      <c r="U51" s="60" t="str">
        <f>IF(ISBLANK('Master List'!AA101),"",'Master List'!AA101)</f>
        <v/>
      </c>
      <c r="V51" s="60" t="str">
        <f>IF(ISBLANK('Master List'!AB101),"",'Master List'!AB101)</f>
        <v/>
      </c>
      <c r="W51" s="60" t="str">
        <f>IF(ISBLANK('Master List'!AC101),"",'Master List'!AC101)</f>
        <v/>
      </c>
      <c r="X51" s="60" t="str">
        <f>IF(ISBLANK('Master List'!AD101),"",'Master List'!AD101)</f>
        <v>P</v>
      </c>
      <c r="Y51" s="60" t="str">
        <f>IF(ISBLANK('Master List'!AE101),"",'Master List'!AE101)</f>
        <v xml:space="preserve">ISDA </v>
      </c>
      <c r="Z51" s="60" t="str">
        <f>IF(ISBLANK('Master List'!AF101),"",'Master List'!AF101)</f>
        <v>DRAFT SENT ON 3/13/98, ED QUINN, TANYA ROHAUER, LISA WHEELER, YAO APASU</v>
      </c>
      <c r="AA51" s="60" t="str">
        <f>IF(ISBLANK('Master List'!Q101),"",'Master List'!Q101)</f>
        <v>Jerry Aue</v>
      </c>
      <c r="AB51" s="60" t="str">
        <f>IF(ISBLANK('Master List'!R101),"",'Master List'!R101)</f>
        <v>715-422-3358</v>
      </c>
      <c r="AC51" s="60" t="str">
        <f>IF(ISBLANK('Master List'!S101),"",'Master List'!S101)</f>
        <v>715-422-4112</v>
      </c>
      <c r="AD51" s="60" t="str">
        <f>IF(ISBLANK('Master List'!T101),"",'Master List'!T101)</f>
        <v>jerry.aue@conpapers.com</v>
      </c>
      <c r="AE51" s="60" t="str">
        <f>IF(ISBLANK('Master List'!U101),"",'Master List'!U101)</f>
        <v>Consolidated Water Power Company PO Box 8050 Wisconsin Rapids WI 54995-8050</v>
      </c>
      <c r="AF51" s="60" t="str">
        <f>IF(ISBLANK('Master List'!I101),"",'Master List'!I101)</f>
        <v>He is interested, but not now, if he has a job left they will sign up</v>
      </c>
      <c r="AG51" s="75"/>
    </row>
    <row r="52" spans="1:33" x14ac:dyDescent="0.25">
      <c r="A52" s="60" t="str">
        <f>IF(ISBLANK('Master List'!A102),"",'Master List'!A102)</f>
        <v>Continental Airlines</v>
      </c>
      <c r="B52" s="60" t="str">
        <f>IF(ISBLANK('Master List'!C102),"",'Master List'!C102)</f>
        <v/>
      </c>
      <c r="C52" s="60" t="str">
        <f>IF(ISBLANK('Master List'!H102),"",'Master List'!H102)</f>
        <v/>
      </c>
      <c r="D52" s="154" t="str">
        <f>IF(ISBLANK('Master List'!B102),"",'Master List'!B102)</f>
        <v>Everyone Else</v>
      </c>
      <c r="E52" s="60" t="str">
        <f>IF(ISBLANK('Master List'!G102),"",'Master List'!G102)</f>
        <v/>
      </c>
      <c r="F52" s="60" t="str">
        <f>IF(ISBLANK('Master List'!V102),"",'Master List'!V102)</f>
        <v/>
      </c>
      <c r="G52" s="60" t="str">
        <f>IF(ISBLANK('Master List'!D102),"",'Master List'!D102)</f>
        <v/>
      </c>
      <c r="H52" s="60" t="str">
        <f>IF(ISBLANK('Master List'!W102),"",'Master List'!W102)</f>
        <v/>
      </c>
      <c r="I52" s="60" t="str">
        <f>IF(ISBLANK('Master List'!E102),"",'Master List'!E102)</f>
        <v>CAB</v>
      </c>
      <c r="J52" s="60" t="str">
        <f>IF(ISBLANK('Master List'!K102),"",'Master List'!K102)</f>
        <v>NO</v>
      </c>
      <c r="K52" s="60" t="str">
        <f>IF(ISBLANK('Master List'!L102),"",'Master List'!L102)</f>
        <v>NO</v>
      </c>
      <c r="L52" s="60" t="str">
        <f>IF(ISBLANK('Master List'!M102),"",'Master List'!M102)</f>
        <v/>
      </c>
      <c r="M52" s="60" t="str">
        <f>IF(ISBLANK('Master List'!N102),"",'Master List'!N102)</f>
        <v/>
      </c>
      <c r="N52" s="60" t="str">
        <f>IF(ISBLANK('Master List'!O102),"",'Master List'!O102)</f>
        <v/>
      </c>
      <c r="O52" s="60" t="str">
        <f>IF(ISBLANK('Master List'!P102),"",'Master List'!P102)</f>
        <v/>
      </c>
      <c r="P52" s="60" t="str">
        <f>IF(ISBLANK('Master List'!J102),"",'Master List'!J102)</f>
        <v/>
      </c>
      <c r="Q52" s="60" t="str">
        <f>IF(ISBLANK('Master List'!F102),"",'Master List'!F102)</f>
        <v/>
      </c>
      <c r="R52" s="60" t="str">
        <f>IF(ISBLANK('Master List'!X102),"",'Master List'!X102)</f>
        <v/>
      </c>
      <c r="S52" s="60" t="str">
        <f>IF(ISBLANK('Master List'!Y102),"",'Master List'!Y102)</f>
        <v/>
      </c>
      <c r="T52" s="60" t="str">
        <f>IF(ISBLANK('Master List'!Z102),"",'Master List'!Z102)</f>
        <v/>
      </c>
      <c r="U52" s="60" t="str">
        <f>IF(ISBLANK('Master List'!AA102),"",'Master List'!AA102)</f>
        <v/>
      </c>
      <c r="V52" s="60" t="str">
        <f>IF(ISBLANK('Master List'!AB102),"",'Master List'!AB102)</f>
        <v/>
      </c>
      <c r="W52" s="60" t="str">
        <f>IF(ISBLANK('Master List'!AC102),"",'Master List'!AC102)</f>
        <v/>
      </c>
      <c r="X52" s="60" t="str">
        <f>IF(ISBLANK('Master List'!AD102),"",'Master List'!AD102)</f>
        <v/>
      </c>
      <c r="Y52" s="60" t="str">
        <f>IF(ISBLANK('Master List'!AE102),"",'Master List'!AE102)</f>
        <v/>
      </c>
      <c r="Z52" s="60" t="str">
        <f>IF(ISBLANK('Master List'!AF102),"",'Master List'!AF102)</f>
        <v/>
      </c>
      <c r="AA52" s="60" t="str">
        <f>IF(ISBLANK('Master List'!Q102),"",'Master List'!Q102)</f>
        <v/>
      </c>
      <c r="AB52" s="60" t="str">
        <f>IF(ISBLANK('Master List'!R102),"",'Master List'!R102)</f>
        <v>713-834-5000</v>
      </c>
      <c r="AC52" s="60" t="str">
        <f>IF(ISBLANK('Master List'!S102),"",'Master List'!S102)</f>
        <v/>
      </c>
      <c r="AD52" s="60" t="str">
        <f>IF(ISBLANK('Master List'!T102),"",'Master List'!T102)</f>
        <v/>
      </c>
      <c r="AE52" s="60" t="str">
        <f>IF(ISBLANK('Master List'!U102),"",'Master List'!U102)</f>
        <v>2329 Allen Parkway Ste 1100, Houston TX 77019</v>
      </c>
      <c r="AF52" s="60" t="str">
        <f>IF(ISBLANK('Master List'!I102),"",'Master List'!I102)</f>
        <v/>
      </c>
      <c r="AG52" s="75"/>
    </row>
    <row r="53" spans="1:33" ht="52.8" x14ac:dyDescent="0.25">
      <c r="A53" s="60" t="str">
        <f>IF(ISBLANK('Master List'!A104),"",'Master List'!A104)</f>
        <v>Corn Products International</v>
      </c>
      <c r="B53" s="60" t="str">
        <f>IF(ISBLANK('Master List'!C104),"",'Master List'!C104)</f>
        <v>Waiting on CP</v>
      </c>
      <c r="C53" s="60" t="str">
        <f>IF(ISBLANK('Master List'!H104),"",'Master List'!H104)</f>
        <v>I have called them three times</v>
      </c>
      <c r="D53" s="154" t="str">
        <f>IF(ISBLANK('Master List'!B104),"",'Master List'!B104)</f>
        <v>Top 200</v>
      </c>
      <c r="E53" s="60" t="str">
        <f>IF(ISBLANK('Master List'!G104),"",'Master List'!G104)</f>
        <v>EOL</v>
      </c>
      <c r="F53" s="60" t="str">
        <f>IF(ISBLANK('Master List'!V104),"",'Master List'!V104)</f>
        <v/>
      </c>
      <c r="G53" s="60">
        <f>IF(ISBLANK('Master List'!D104),"",'Master List'!D104)</f>
        <v>36790</v>
      </c>
      <c r="H53" s="60">
        <f>IF(ISBLANK('Master List'!W104),"",'Master List'!W104)</f>
        <v>19.440000000000001</v>
      </c>
      <c r="I53" s="60" t="str">
        <f>IF(ISBLANK('Master List'!E104),"",'Master List'!E104)</f>
        <v>SW/LMO</v>
      </c>
      <c r="J53" s="60" t="str">
        <f>IF(ISBLANK('Master List'!K104),"",'Master List'!K104)</f>
        <v/>
      </c>
      <c r="K53" s="60" t="str">
        <f>IF(ISBLANK('Master List'!L104),"",'Master List'!L104)</f>
        <v>7/13/2000 Sent application</v>
      </c>
      <c r="L53" s="60" t="str">
        <f>IF(ISBLANK('Master List'!M104),"",'Master List'!M104)</f>
        <v/>
      </c>
      <c r="M53" s="60" t="str">
        <f>IF(ISBLANK('Master List'!N104),"",'Master List'!N104)</f>
        <v/>
      </c>
      <c r="N53" s="60" t="str">
        <f>IF(ISBLANK('Master List'!O104),"",'Master List'!O104)</f>
        <v>CORNPORD</v>
      </c>
      <c r="O53" s="60" t="str">
        <f>IF(ISBLANK('Master List'!P104),"",'Master List'!P104)</f>
        <v/>
      </c>
      <c r="P53" s="60" t="str">
        <f>IF(ISBLANK('Master List'!J104),"",'Master List'!J104)</f>
        <v>CORN PRODUCTS COMPANY
NO TRADES</v>
      </c>
      <c r="Q53" s="60" t="str">
        <f>IF(ISBLANK('Master List'!F104),"",'Master List'!F104)</f>
        <v>Bryan Hull</v>
      </c>
      <c r="R53" s="60" t="str">
        <f>IF(ISBLANK('Master List'!X104),"",'Master List'!X104)</f>
        <v/>
      </c>
      <c r="S53" s="60" t="str">
        <f>IF(ISBLANK('Master List'!Y104),"",'Master List'!Y104)</f>
        <v/>
      </c>
      <c r="T53" s="60" t="str">
        <f>IF(ISBLANK('Master List'!Z104),"",'Master List'!Z104)</f>
        <v/>
      </c>
      <c r="U53" s="60" t="str">
        <f>IF(ISBLANK('Master List'!AA104),"",'Master List'!AA104)</f>
        <v/>
      </c>
      <c r="V53" s="60" t="str">
        <f>IF(ISBLANK('Master List'!AB104),"",'Master List'!AB104)</f>
        <v/>
      </c>
      <c r="W53" s="60" t="str">
        <f>IF(ISBLANK('Master List'!AC104),"",'Master List'!AC104)</f>
        <v/>
      </c>
      <c r="X53" s="60" t="str">
        <f>IF(ISBLANK('Master List'!AD104),"",'Master List'!AD104)</f>
        <v>N</v>
      </c>
      <c r="Y53" s="60" t="str">
        <f>IF(ISBLANK('Master List'!AE104),"",'Master List'!AE104)</f>
        <v/>
      </c>
      <c r="Z53" s="60" t="str">
        <f>IF(ISBLANK('Master List'!AF104),"",'Master List'!AF104)</f>
        <v/>
      </c>
      <c r="AA53" s="60" t="str">
        <f>IF(ISBLANK('Master List'!Q104),"",'Master List'!Q104)</f>
        <v>Bob Sturmont</v>
      </c>
      <c r="AB53" s="60" t="str">
        <f>IF(ISBLANK('Master List'!R104),"",'Master List'!R104)</f>
        <v>708-563-2400</v>
      </c>
      <c r="AC53" s="60" t="str">
        <f>IF(ISBLANK('Master List'!S104),"",'Master List'!S104)</f>
        <v>708-563-3142</v>
      </c>
      <c r="AD53" s="60" t="str">
        <f>IF(ISBLANK('Master List'!T104),"",'Master List'!T104)</f>
        <v/>
      </c>
      <c r="AE53" s="60" t="str">
        <f>IF(ISBLANK('Master List'!U104),"",'Master List'!U104)</f>
        <v>6500 S. Archer Ave., Bedford Park, IL 60501-1933</v>
      </c>
      <c r="AF53" s="60" t="str">
        <f>IF(ISBLANK('Master List'!I104),"",'Master List'!I104)</f>
        <v>Left three voice mails w/o a returned call</v>
      </c>
      <c r="AG53" s="75"/>
    </row>
    <row r="54" spans="1:33" x14ac:dyDescent="0.25">
      <c r="A54" s="60" t="str">
        <f>IF(ISBLANK('Master List'!A105),"",'Master List'!A105)</f>
        <v>Cornerstone Propane, L.P.</v>
      </c>
      <c r="B54" s="60" t="str">
        <f>IF(ISBLANK('Master List'!C105),"",'Master List'!C105)</f>
        <v>Execute ID</v>
      </c>
      <c r="C54" s="60" t="str">
        <f>IF(ISBLANK('Master List'!H105),"",'Master List'!H105)</f>
        <v/>
      </c>
      <c r="D54" s="154" t="str">
        <f>IF(ISBLANK('Master List'!B105),"",'Master List'!B105)</f>
        <v>Everyone Else</v>
      </c>
      <c r="E54" s="60" t="str">
        <f>IF(ISBLANK('Master List'!G105),"",'Master List'!G105)</f>
        <v>EOL</v>
      </c>
      <c r="F54" s="60" t="str">
        <f>IF(ISBLANK('Master List'!V105),"",'Master List'!V105)</f>
        <v/>
      </c>
      <c r="G54" s="60" t="str">
        <f>IF(ISBLANK('Master List'!D105),"",'Master List'!D105)</f>
        <v/>
      </c>
      <c r="H54" s="60" t="str">
        <f>IF(ISBLANK('Master List'!W105),"",'Master List'!W105)</f>
        <v/>
      </c>
      <c r="I54" s="60" t="str">
        <f>IF(ISBLANK('Master List'!E105),"",'Master List'!E105)</f>
        <v>JF</v>
      </c>
      <c r="J54" s="60" t="str">
        <f>IF(ISBLANK('Master List'!K105),"",'Master List'!K105)</f>
        <v>NO</v>
      </c>
      <c r="K54" s="60" t="str">
        <f>IF(ISBLANK('Master List'!L105),"",'Master List'!L105)</f>
        <v>Execute ID</v>
      </c>
      <c r="L54" s="60" t="str">
        <f>IF(ISBLANK('Master List'!M105),"",'Master List'!M105)</f>
        <v/>
      </c>
      <c r="M54" s="60" t="str">
        <f>IF(ISBLANK('Master List'!N105),"",'Master List'!N105)</f>
        <v/>
      </c>
      <c r="N54" s="60" t="str">
        <f>IF(ISBLANK('Master List'!O105),"",'Master List'!O105)</f>
        <v/>
      </c>
      <c r="O54" s="60" t="str">
        <f>IF(ISBLANK('Master List'!P105),"",'Master List'!P105)</f>
        <v/>
      </c>
      <c r="P54" s="60" t="str">
        <f>IF(ISBLANK('Master List'!J105),"",'Master List'!J105)</f>
        <v/>
      </c>
      <c r="Q54" s="60" t="str">
        <f>IF(ISBLANK('Master List'!F105),"",'Master List'!F105)</f>
        <v>Bryan Hull</v>
      </c>
      <c r="R54" s="60" t="str">
        <f>IF(ISBLANK('Master List'!X105),"",'Master List'!X105)</f>
        <v/>
      </c>
      <c r="S54" s="60" t="str">
        <f>IF(ISBLANK('Master List'!Y105),"",'Master List'!Y105)</f>
        <v/>
      </c>
      <c r="T54" s="60" t="str">
        <f>IF(ISBLANK('Master List'!Z105),"",'Master List'!Z105)</f>
        <v/>
      </c>
      <c r="U54" s="60" t="str">
        <f>IF(ISBLANK('Master List'!AA105),"",'Master List'!AA105)</f>
        <v/>
      </c>
      <c r="V54" s="60" t="str">
        <f>IF(ISBLANK('Master List'!AB105),"",'Master List'!AB105)</f>
        <v/>
      </c>
      <c r="W54" s="60" t="str">
        <f>IF(ISBLANK('Master List'!AC105),"",'Master List'!AC105)</f>
        <v/>
      </c>
      <c r="X54" s="60" t="str">
        <f>IF(ISBLANK('Master List'!AD105),"",'Master List'!AD105)</f>
        <v/>
      </c>
      <c r="Y54" s="60" t="str">
        <f>IF(ISBLANK('Master List'!AE105),"",'Master List'!AE105)</f>
        <v/>
      </c>
      <c r="Z54" s="60" t="str">
        <f>IF(ISBLANK('Master List'!AF105),"",'Master List'!AF105)</f>
        <v/>
      </c>
      <c r="AA54" s="60" t="str">
        <f>IF(ISBLANK('Master List'!Q105),"",'Master List'!Q105)</f>
        <v>Dave Stephen</v>
      </c>
      <c r="AB54" s="60" t="str">
        <f>IF(ISBLANK('Master List'!R105),"",'Master List'!R105)</f>
        <v>281-274-7523</v>
      </c>
      <c r="AC54" s="60" t="str">
        <f>IF(ISBLANK('Master List'!S105),"",'Master List'!S105)</f>
        <v>281-494-8050</v>
      </c>
      <c r="AD54" s="60" t="str">
        <f>IF(ISBLANK('Master List'!T105),"",'Master List'!T105)</f>
        <v/>
      </c>
      <c r="AE54" s="60" t="str">
        <f>IF(ISBLANK('Master List'!U105),"",'Master List'!U105)</f>
        <v>9494 Southwest Frwy Ste 404, Sugar Land TX 77479</v>
      </c>
      <c r="AF54" s="60" t="str">
        <f>IF(ISBLANK('Master List'!I105),"",'Master List'!I105)</f>
        <v>Execute ID mailed 2/25/00</v>
      </c>
      <c r="AG54" s="75"/>
    </row>
    <row r="55" spans="1:33" x14ac:dyDescent="0.25">
      <c r="A55" s="60" t="str">
        <f>IF(ISBLANK('Master List'!A106),"",'Master List'!A106)</f>
        <v>Corsair</v>
      </c>
      <c r="B55" s="60" t="str">
        <f>IF(ISBLANK('Master List'!C106),"",'Master List'!C106)</f>
        <v/>
      </c>
      <c r="C55" s="60" t="str">
        <f>IF(ISBLANK('Master List'!H106),"",'Master List'!H106)</f>
        <v/>
      </c>
      <c r="D55" s="154" t="str">
        <f>IF(ISBLANK('Master List'!B106),"",'Master List'!B106)</f>
        <v>Everyone Else</v>
      </c>
      <c r="E55" s="60" t="str">
        <f>IF(ISBLANK('Master List'!G106),"",'Master List'!G106)</f>
        <v>EOL</v>
      </c>
      <c r="F55" s="60" t="str">
        <f>IF(ISBLANK('Master List'!V106),"",'Master List'!V106)</f>
        <v/>
      </c>
      <c r="G55" s="60" t="str">
        <f>IF(ISBLANK('Master List'!D106),"",'Master List'!D106)</f>
        <v/>
      </c>
      <c r="H55" s="60" t="str">
        <f>IF(ISBLANK('Master List'!W106),"",'Master List'!W106)</f>
        <v/>
      </c>
      <c r="I55" s="60" t="str">
        <f>IF(ISBLANK('Master List'!E106),"",'Master List'!E106)</f>
        <v>JF</v>
      </c>
      <c r="J55" s="60" t="str">
        <f>IF(ISBLANK('Master List'!K106),"",'Master List'!K106)</f>
        <v/>
      </c>
      <c r="K55" s="60" t="str">
        <f>IF(ISBLANK('Master List'!L106),"",'Master List'!L106)</f>
        <v>NO</v>
      </c>
      <c r="L55" s="60" t="str">
        <f>IF(ISBLANK('Master List'!M106),"",'Master List'!M106)</f>
        <v>Read Only</v>
      </c>
      <c r="M55" s="60">
        <f>IF(ISBLANK('Master List'!N106),"",'Master List'!N106)</f>
        <v>36714</v>
      </c>
      <c r="N55" s="60" t="str">
        <f>IF(ISBLANK('Master List'!O106),"",'Master List'!O106)</f>
        <v/>
      </c>
      <c r="O55" s="60" t="str">
        <f>IF(ISBLANK('Master List'!P106),"",'Master List'!P106)</f>
        <v/>
      </c>
      <c r="P55" s="60" t="str">
        <f>IF(ISBLANK('Master List'!J106),"",'Master List'!J106)</f>
        <v/>
      </c>
      <c r="Q55" s="60" t="str">
        <f>IF(ISBLANK('Master List'!F106),"",'Master List'!F106)</f>
        <v>Bryan Hull</v>
      </c>
      <c r="R55" s="60" t="str">
        <f>IF(ISBLANK('Master List'!X106),"",'Master List'!X106)</f>
        <v/>
      </c>
      <c r="S55" s="60" t="str">
        <f>IF(ISBLANK('Master List'!Y106),"",'Master List'!Y106)</f>
        <v/>
      </c>
      <c r="T55" s="60" t="str">
        <f>IF(ISBLANK('Master List'!Z106),"",'Master List'!Z106)</f>
        <v/>
      </c>
      <c r="U55" s="60" t="str">
        <f>IF(ISBLANK('Master List'!AA106),"",'Master List'!AA106)</f>
        <v/>
      </c>
      <c r="V55" s="60" t="str">
        <f>IF(ISBLANK('Master List'!AB106),"",'Master List'!AB106)</f>
        <v/>
      </c>
      <c r="W55" s="60" t="str">
        <f>IF(ISBLANK('Master List'!AC106),"",'Master List'!AC106)</f>
        <v/>
      </c>
      <c r="X55" s="60" t="str">
        <f>IF(ISBLANK('Master List'!AD106),"",'Master List'!AD106)</f>
        <v/>
      </c>
      <c r="Y55" s="60" t="str">
        <f>IF(ISBLANK('Master List'!AE106),"",'Master List'!AE106)</f>
        <v/>
      </c>
      <c r="Z55" s="60" t="str">
        <f>IF(ISBLANK('Master List'!AF106),"",'Master List'!AF106)</f>
        <v/>
      </c>
      <c r="AA55" s="60" t="str">
        <f>IF(ISBLANK('Master List'!Q106),"",'Master List'!Q106)</f>
        <v>Philippe de Galzain</v>
      </c>
      <c r="AB55" s="60">
        <f>IF(ISBLANK('Master List'!R106),"",'Master List'!R106)</f>
        <v>33149797511</v>
      </c>
      <c r="AC55" s="60">
        <f>IF(ISBLANK('Master List'!S106),"",'Master List'!S106)</f>
        <v>33149794968</v>
      </c>
      <c r="AD55" s="60" t="str">
        <f>IF(ISBLANK('Master List'!T106),"",'Master List'!T106)</f>
        <v>p.degalzain@corsair.fr</v>
      </c>
      <c r="AE55" s="60" t="str">
        <f>IF(ISBLANK('Master List'!U106),"",'Master List'!U106)</f>
        <v>2 Av Charles Lindbergh, 94636 Rungis Cedex</v>
      </c>
      <c r="AF55" s="60" t="str">
        <f>IF(ISBLANK('Master List'!I106),"",'Master List'!I106)</f>
        <v/>
      </c>
      <c r="AG55" s="75"/>
    </row>
    <row r="56" spans="1:33" ht="39.6" x14ac:dyDescent="0.25">
      <c r="A56" s="60" t="str">
        <f>IF(ISBLANK('Master List'!A108),"",'Master List'!A108)</f>
        <v>Crown Vantage Paper</v>
      </c>
      <c r="B56" s="60" t="str">
        <f>IF(ISBLANK('Master List'!C108),"",'Master List'!C108)</f>
        <v>clickpaper.com</v>
      </c>
      <c r="C56" s="60" t="str">
        <f>IF(ISBLANK('Master List'!H108),"",'Master List'!H108)</f>
        <v>In Bankruptcy. Don't call because of clickpaper.com</v>
      </c>
      <c r="D56" s="154" t="str">
        <f>IF(ISBLANK('Master List'!B108),"",'Master List'!B108)</f>
        <v>Top 200</v>
      </c>
      <c r="E56" s="60" t="str">
        <f>IF(ISBLANK('Master List'!G108),"",'Master List'!G108)</f>
        <v>NA</v>
      </c>
      <c r="F56" s="60" t="str">
        <f>IF(ISBLANK('Master List'!V108),"",'Master List'!V108)</f>
        <v/>
      </c>
      <c r="G56" s="60">
        <f>IF(ISBLANK('Master List'!D108),"",'Master List'!D108)</f>
        <v>36722</v>
      </c>
      <c r="H56" s="60">
        <f>IF(ISBLANK('Master List'!W108),"",'Master List'!W108)</f>
        <v>27.55</v>
      </c>
      <c r="I56" s="60" t="str">
        <f>IF(ISBLANK('Master List'!E108),"",'Master List'!E108)</f>
        <v>BB</v>
      </c>
      <c r="J56" s="60" t="str">
        <f>IF(ISBLANK('Master List'!K108),"",'Master List'!K108)</f>
        <v/>
      </c>
      <c r="K56" s="60" t="str">
        <f>IF(ISBLANK('Master List'!L108),"",'Master List'!L108)</f>
        <v>NO</v>
      </c>
      <c r="L56" s="60" t="str">
        <f>IF(ISBLANK('Master List'!M108),"",'Master List'!M108)</f>
        <v/>
      </c>
      <c r="M56" s="60" t="str">
        <f>IF(ISBLANK('Master List'!N108),"",'Master List'!N108)</f>
        <v/>
      </c>
      <c r="N56" s="60" t="str">
        <f>IF(ISBLANK('Master List'!O108),"",'Master List'!O108)</f>
        <v>CRWONVAN</v>
      </c>
      <c r="O56" s="60" t="str">
        <f>IF(ISBLANK('Master List'!P108),"",'Master List'!P108)</f>
        <v/>
      </c>
      <c r="P56" s="60" t="str">
        <f>IF(ISBLANK('Master List'!J108),"",'Master List'!J108)</f>
        <v>NO TRADES</v>
      </c>
      <c r="Q56" s="60" t="str">
        <f>IF(ISBLANK('Master List'!F108),"",'Master List'!F108)</f>
        <v>Harry Bucalo</v>
      </c>
      <c r="R56" s="60" t="str">
        <f>IF(ISBLANK('Master List'!X108),"",'Master List'!X108)</f>
        <v/>
      </c>
      <c r="S56" s="60" t="str">
        <f>IF(ISBLANK('Master List'!Y108),"",'Master List'!Y108)</f>
        <v/>
      </c>
      <c r="T56" s="60" t="str">
        <f>IF(ISBLANK('Master List'!Z108),"",'Master List'!Z108)</f>
        <v/>
      </c>
      <c r="U56" s="60" t="str">
        <f>IF(ISBLANK('Master List'!AA108),"",'Master List'!AA108)</f>
        <v/>
      </c>
      <c r="V56" s="60" t="str">
        <f>IF(ISBLANK('Master List'!AB108),"",'Master List'!AB108)</f>
        <v/>
      </c>
      <c r="W56" s="60" t="str">
        <f>IF(ISBLANK('Master List'!AC108),"",'Master List'!AC108)</f>
        <v/>
      </c>
      <c r="X56" s="60" t="str">
        <f>IF(ISBLANK('Master List'!AD108),"",'Master List'!AD108)</f>
        <v>P</v>
      </c>
      <c r="Y56" s="60" t="str">
        <f>IF(ISBLANK('Master List'!AE108),"",'Master List'!AE108)</f>
        <v>ISDA</v>
      </c>
      <c r="Z56" s="60" t="str">
        <f>IF(ISBLANK('Master List'!AF108),"",'Master List'!AF108)</f>
        <v>DRAFT ON 7/01/97, EDWARD ONDARZA, BILL BRADFORD, MARK BERNSTEIN, BRENT HENDRY, MARIE HEARD</v>
      </c>
      <c r="AA56" s="60" t="str">
        <f>IF(ISBLANK('Master List'!Q108),"",'Master List'!Q108)</f>
        <v/>
      </c>
      <c r="AB56" s="60" t="str">
        <f>IF(ISBLANK('Master List'!R108),"",'Master List'!R108)</f>
        <v/>
      </c>
      <c r="AC56" s="60" t="str">
        <f>IF(ISBLANK('Master List'!S108),"",'Master List'!S108)</f>
        <v/>
      </c>
      <c r="AD56" s="60" t="str">
        <f>IF(ISBLANK('Master List'!T108),"",'Master List'!T108)</f>
        <v/>
      </c>
      <c r="AE56" s="60" t="str">
        <f>IF(ISBLANK('Master List'!U108),"",'Master List'!U108)</f>
        <v/>
      </c>
      <c r="AF56" s="60" t="str">
        <f>IF(ISBLANK('Master List'!I108),"",'Master List'!I108)</f>
        <v/>
      </c>
      <c r="AG56" s="75"/>
    </row>
    <row r="57" spans="1:33" ht="26.4" x14ac:dyDescent="0.25">
      <c r="A57" s="60" t="str">
        <f>IF(ISBLANK('Master List'!A110),"",'Master List'!A110)</f>
        <v>Cytec Industries, Inc</v>
      </c>
      <c r="B57" s="60" t="str">
        <f>IF(ISBLANK('Master List'!C110),"",'Master List'!C110)</f>
        <v>Execute ID</v>
      </c>
      <c r="C57" s="60" t="str">
        <f>IF(ISBLANK('Master List'!H110),"",'Master List'!H110)</f>
        <v>LM 9/13</v>
      </c>
      <c r="D57" s="154" t="str">
        <f>IF(ISBLANK('Master List'!B110),"",'Master List'!B110)</f>
        <v>Top 200</v>
      </c>
      <c r="E57" s="60" t="str">
        <f>IF(ISBLANK('Master List'!G110),"",'Master List'!G110)</f>
        <v>EOL</v>
      </c>
      <c r="F57" s="60" t="str">
        <f>IF(ISBLANK('Master List'!V110),"",'Master List'!V110)</f>
        <v/>
      </c>
      <c r="G57" s="60">
        <f>IF(ISBLANK('Master List'!D110),"",'Master List'!D110)</f>
        <v>36748</v>
      </c>
      <c r="H57" s="60">
        <f>IF(ISBLANK('Master List'!W110),"",'Master List'!W110)</f>
        <v>100</v>
      </c>
      <c r="I57" s="60" t="str">
        <f>IF(ISBLANK('Master List'!E110),"",'Master List'!E110)</f>
        <v>TB</v>
      </c>
      <c r="J57" s="60" t="str">
        <f>IF(ISBLANK('Master List'!K110),"",'Master List'!K110)</f>
        <v/>
      </c>
      <c r="K57" s="60" t="str">
        <f>IF(ISBLANK('Master List'!L110),"",'Master List'!L110)</f>
        <v>Execute ID</v>
      </c>
      <c r="L57" s="60" t="str">
        <f>IF(ISBLANK('Master List'!M110),"",'Master List'!M110)</f>
        <v/>
      </c>
      <c r="M57" s="60" t="str">
        <f>IF(ISBLANK('Master List'!N110),"",'Master List'!N110)</f>
        <v/>
      </c>
      <c r="N57" s="60" t="str">
        <f>IF(ISBLANK('Master List'!O110),"",'Master List'!O110)</f>
        <v>CYTECIND</v>
      </c>
      <c r="O57" s="60" t="str">
        <f>IF(ISBLANK('Master List'!P110),"",'Master List'!P110)</f>
        <v/>
      </c>
      <c r="P57" s="60" t="str">
        <f>IF(ISBLANK('Master List'!J110),"",'Master List'!J110)</f>
        <v/>
      </c>
      <c r="Q57" s="60" t="str">
        <f>IF(ISBLANK('Master List'!F110),"",'Master List'!F110)</f>
        <v>Harry Bucalo</v>
      </c>
      <c r="R57" s="60" t="str">
        <f>IF(ISBLANK('Master List'!X110),"",'Master List'!X110)</f>
        <v>I'm not authorized to see this deal.</v>
      </c>
      <c r="S57" s="60" t="str">
        <f>IF(ISBLANK('Master List'!Y110),"",'Master List'!Y110)</f>
        <v/>
      </c>
      <c r="T57" s="60" t="str">
        <f>IF(ISBLANK('Master List'!Z110),"",'Master List'!Z110)</f>
        <v/>
      </c>
      <c r="U57" s="60" t="str">
        <f>IF(ISBLANK('Master List'!AA110),"",'Master List'!AA110)</f>
        <v/>
      </c>
      <c r="V57" s="60" t="str">
        <f>IF(ISBLANK('Master List'!AB110),"",'Master List'!AB110)</f>
        <v/>
      </c>
      <c r="W57" s="60" t="str">
        <f>IF(ISBLANK('Master List'!AC110),"",'Master List'!AC110)</f>
        <v/>
      </c>
      <c r="X57" s="60" t="str">
        <f>IF(ISBLANK('Master List'!AD110),"",'Master List'!AD110)</f>
        <v>N</v>
      </c>
      <c r="Y57" s="60" t="str">
        <f>IF(ISBLANK('Master List'!AE110),"",'Master List'!AE110)</f>
        <v/>
      </c>
      <c r="Z57" s="60" t="str">
        <f>IF(ISBLANK('Master List'!AF110),"",'Master List'!AF110)</f>
        <v/>
      </c>
      <c r="AA57" s="60" t="str">
        <f>IF(ISBLANK('Master List'!Q110),"",'Master List'!Q110)</f>
        <v>Ray Zizik, VP Procurement</v>
      </c>
      <c r="AB57" s="60" t="str">
        <f>IF(ISBLANK('Master List'!R110),"",'Master List'!R110)</f>
        <v>973-357-3100</v>
      </c>
      <c r="AC57" s="60" t="str">
        <f>IF(ISBLANK('Master List'!S110),"",'Master List'!S110)</f>
        <v/>
      </c>
      <c r="AD57" s="60" t="str">
        <f>IF(ISBLANK('Master List'!T110),"",'Master List'!T110)</f>
        <v/>
      </c>
      <c r="AE57" s="60" t="str">
        <f>IF(ISBLANK('Master List'!U110),"",'Master List'!U110)</f>
        <v>5 Garret Mountain Plaza,  West Paterson, NJ  07424</v>
      </c>
      <c r="AF57" s="60" t="str">
        <f>IF(ISBLANK('Master List'!I110),"",'Master List'!I110)</f>
        <v>Follow up with Ray.  PA received by EOL.  Credit Reviewing 8/2/00.  Execute ID sent 8/10/00</v>
      </c>
      <c r="AG57" s="75"/>
    </row>
    <row r="58" spans="1:33" x14ac:dyDescent="0.25">
      <c r="A58" s="60" t="str">
        <f>IF(ISBLANK('Master List'!A111),"",'Master List'!A111)</f>
        <v>Davey Co, The</v>
      </c>
      <c r="B58" s="60" t="str">
        <f>IF(ISBLANK('Master List'!C111),"",'Master List'!C111)</f>
        <v/>
      </c>
      <c r="C58" s="60" t="str">
        <f>IF(ISBLANK('Master List'!H111),"",'Master List'!H111)</f>
        <v/>
      </c>
      <c r="D58" s="154" t="str">
        <f>IF(ISBLANK('Master List'!B111),"",'Master List'!B111)</f>
        <v>Everyone Else</v>
      </c>
      <c r="E58" s="60" t="str">
        <f>IF(ISBLANK('Master List'!G111),"",'Master List'!G111)</f>
        <v>EOL</v>
      </c>
      <c r="F58" s="60" t="str">
        <f>IF(ISBLANK('Master List'!V111),"",'Master List'!V111)</f>
        <v/>
      </c>
      <c r="G58" s="60" t="str">
        <f>IF(ISBLANK('Master List'!D111),"",'Master List'!D111)</f>
        <v/>
      </c>
      <c r="H58" s="60" t="str">
        <f>IF(ISBLANK('Master List'!W111),"",'Master List'!W111)</f>
        <v/>
      </c>
      <c r="I58" s="60" t="str">
        <f>IF(ISBLANK('Master List'!E111),"",'Master List'!E111)</f>
        <v>TB</v>
      </c>
      <c r="J58" s="60" t="str">
        <f>IF(ISBLANK('Master List'!K111),"",'Master List'!K111)</f>
        <v>NO</v>
      </c>
      <c r="K58" s="60" t="str">
        <f>IF(ISBLANK('Master List'!L111),"",'Master List'!L111)</f>
        <v>N</v>
      </c>
      <c r="L58" s="60" t="str">
        <f>IF(ISBLANK('Master List'!M111),"",'Master List'!M111)</f>
        <v/>
      </c>
      <c r="M58" s="60" t="str">
        <f>IF(ISBLANK('Master List'!N111),"",'Master List'!N111)</f>
        <v/>
      </c>
      <c r="N58" s="60" t="str">
        <f>IF(ISBLANK('Master List'!O111),"",'Master List'!O111)</f>
        <v/>
      </c>
      <c r="O58" s="60" t="str">
        <f>IF(ISBLANK('Master List'!P111),"",'Master List'!P111)</f>
        <v/>
      </c>
      <c r="P58" s="60" t="str">
        <f>IF(ISBLANK('Master List'!J111),"",'Master List'!J111)</f>
        <v/>
      </c>
      <c r="Q58" s="60" t="str">
        <f>IF(ISBLANK('Master List'!F111),"",'Master List'!F111)</f>
        <v>Bryan Hull</v>
      </c>
      <c r="R58" s="60" t="str">
        <f>IF(ISBLANK('Master List'!X111),"",'Master List'!X111)</f>
        <v/>
      </c>
      <c r="S58" s="60" t="str">
        <f>IF(ISBLANK('Master List'!Y111),"",'Master List'!Y111)</f>
        <v/>
      </c>
      <c r="T58" s="60" t="str">
        <f>IF(ISBLANK('Master List'!Z111),"",'Master List'!Z111)</f>
        <v/>
      </c>
      <c r="U58" s="60" t="str">
        <f>IF(ISBLANK('Master List'!AA111),"",'Master List'!AA111)</f>
        <v/>
      </c>
      <c r="V58" s="60" t="str">
        <f>IF(ISBLANK('Master List'!AB111),"",'Master List'!AB111)</f>
        <v/>
      </c>
      <c r="W58" s="60" t="str">
        <f>IF(ISBLANK('Master List'!AC111),"",'Master List'!AC111)</f>
        <v/>
      </c>
      <c r="X58" s="60" t="str">
        <f>IF(ISBLANK('Master List'!AD111),"",'Master List'!AD111)</f>
        <v>N</v>
      </c>
      <c r="Y58" s="60" t="str">
        <f>IF(ISBLANK('Master List'!AE111),"",'Master List'!AE111)</f>
        <v/>
      </c>
      <c r="Z58" s="60" t="str">
        <f>IF(ISBLANK('Master List'!AF111),"",'Master List'!AF111)</f>
        <v/>
      </c>
      <c r="AA58" s="60" t="str">
        <f>IF(ISBLANK('Master List'!Q111),"",'Master List'!Q111)</f>
        <v/>
      </c>
      <c r="AB58" s="60" t="str">
        <f>IF(ISBLANK('Master List'!R111),"",'Master List'!R111)</f>
        <v/>
      </c>
      <c r="AC58" s="60" t="str">
        <f>IF(ISBLANK('Master List'!S111),"",'Master List'!S111)</f>
        <v>708-898-5763</v>
      </c>
      <c r="AD58" s="60" t="str">
        <f>IF(ISBLANK('Master List'!T111),"",'Master List'!T111)</f>
        <v/>
      </c>
      <c r="AE58" s="60" t="str">
        <f>IF(ISBLANK('Master List'!U111),"",'Master List'!U111)</f>
        <v>705 N Farnsworth, Aurora IL 60505</v>
      </c>
      <c r="AF58" s="60" t="str">
        <f>IF(ISBLANK('Master List'!I111),"",'Master List'!I111)</f>
        <v>Contact name?</v>
      </c>
      <c r="AG58" s="75"/>
    </row>
    <row r="59" spans="1:33" ht="26.4" x14ac:dyDescent="0.25">
      <c r="A59" s="60" t="str">
        <f>IF(ISBLANK('Master List'!A116),"",'Master List'!A116)</f>
        <v>Dow Corning</v>
      </c>
      <c r="B59" s="60" t="str">
        <f>IF(ISBLANK('Master List'!C116),"",'Master List'!C116)</f>
        <v/>
      </c>
      <c r="C59" s="60" t="str">
        <f>IF(ISBLANK('Master List'!H116),"",'Master List'!H116)</f>
        <v/>
      </c>
      <c r="D59" s="154" t="str">
        <f>IF(ISBLANK('Master List'!B116),"",'Master List'!B116)</f>
        <v>Everyone Else</v>
      </c>
      <c r="E59" s="60" t="str">
        <f>IF(ISBLANK('Master List'!G116),"",'Master List'!G116)</f>
        <v/>
      </c>
      <c r="F59" s="60" t="str">
        <f>IF(ISBLANK('Master List'!V116),"",'Master List'!V116)</f>
        <v/>
      </c>
      <c r="G59" s="60" t="str">
        <f>IF(ISBLANK('Master List'!D116),"",'Master List'!D116)</f>
        <v/>
      </c>
      <c r="H59" s="60" t="str">
        <f>IF(ISBLANK('Master List'!W116),"",'Master List'!W116)</f>
        <v/>
      </c>
      <c r="I59" s="60" t="str">
        <f>IF(ISBLANK('Master List'!E116),"",'Master List'!E116)</f>
        <v>CA</v>
      </c>
      <c r="J59" s="60" t="str">
        <f>IF(ISBLANK('Master List'!K116),"",'Master List'!K116)</f>
        <v/>
      </c>
      <c r="K59" s="60" t="str">
        <f>IF(ISBLANK('Master List'!L116),"",'Master List'!L116)</f>
        <v/>
      </c>
      <c r="L59" s="60" t="str">
        <f>IF(ISBLANK('Master List'!M116),"",'Master List'!M116)</f>
        <v/>
      </c>
      <c r="M59" s="60" t="str">
        <f>IF(ISBLANK('Master List'!N116),"",'Master List'!N116)</f>
        <v/>
      </c>
      <c r="N59" s="60" t="str">
        <f>IF(ISBLANK('Master List'!O116),"",'Master List'!O116)</f>
        <v/>
      </c>
      <c r="O59" s="60" t="str">
        <f>IF(ISBLANK('Master List'!P116),"",'Master List'!P116)</f>
        <v/>
      </c>
      <c r="P59" s="60" t="str">
        <f>IF(ISBLANK('Master List'!J116),"",'Master List'!J116)</f>
        <v/>
      </c>
      <c r="Q59" s="60" t="str">
        <f>IF(ISBLANK('Master List'!F116),"",'Master List'!F116)</f>
        <v/>
      </c>
      <c r="R59" s="60" t="str">
        <f>IF(ISBLANK('Master List'!X116),"",'Master List'!X116)</f>
        <v/>
      </c>
      <c r="S59" s="60" t="str">
        <f>IF(ISBLANK('Master List'!Y116),"",'Master List'!Y116)</f>
        <v/>
      </c>
      <c r="T59" s="60" t="str">
        <f>IF(ISBLANK('Master List'!Z116),"",'Master List'!Z116)</f>
        <v/>
      </c>
      <c r="U59" s="60" t="str">
        <f>IF(ISBLANK('Master List'!AA116),"",'Master List'!AA116)</f>
        <v/>
      </c>
      <c r="V59" s="60" t="str">
        <f>IF(ISBLANK('Master List'!AB116),"",'Master List'!AB116)</f>
        <v/>
      </c>
      <c r="W59" s="60" t="str">
        <f>IF(ISBLANK('Master List'!AC116),"",'Master List'!AC116)</f>
        <v/>
      </c>
      <c r="X59" s="60" t="str">
        <f>IF(ISBLANK('Master List'!AD116),"",'Master List'!AD116)</f>
        <v/>
      </c>
      <c r="Y59" s="60" t="str">
        <f>IF(ISBLANK('Master List'!AE116),"",'Master List'!AE116)</f>
        <v/>
      </c>
      <c r="Z59" s="60" t="str">
        <f>IF(ISBLANK('Master List'!AF116),"",'Master List'!AF116)</f>
        <v/>
      </c>
      <c r="AA59" s="60" t="str">
        <f>IF(ISBLANK('Master List'!Q116),"",'Master List'!Q116)</f>
        <v>Larry Kurin--Energy Purchaser
Ron Sexton--Treasurer</v>
      </c>
      <c r="AB59" s="60" t="str">
        <f>IF(ISBLANK('Master List'!R116),"",'Master List'!R116)</f>
        <v>517-469-4913</v>
      </c>
      <c r="AC59" s="60" t="str">
        <f>IF(ISBLANK('Master List'!S116),"",'Master List'!S116)</f>
        <v/>
      </c>
      <c r="AD59" s="60" t="str">
        <f>IF(ISBLANK('Master List'!T116),"",'Master List'!T116)</f>
        <v/>
      </c>
      <c r="AE59" s="60" t="str">
        <f>IF(ISBLANK('Master List'!U116),"",'Master List'!U116)</f>
        <v>PO Box 994, Midland, MI 48686-0094</v>
      </c>
      <c r="AF59" s="60" t="str">
        <f>IF(ISBLANK('Master List'!I116),"",'Master List'!I116)</f>
        <v/>
      </c>
      <c r="AG59" s="75"/>
    </row>
    <row r="60" spans="1:33" x14ac:dyDescent="0.25">
      <c r="A60" s="60" t="str">
        <f>IF(ISBLANK('Master List'!A118),"",'Master List'!A118)</f>
        <v>East Coast Power</v>
      </c>
      <c r="B60" s="60" t="str">
        <f>IF(ISBLANK('Master List'!C118),"",'Master List'!C118)</f>
        <v/>
      </c>
      <c r="C60" s="60" t="str">
        <f>IF(ISBLANK('Master List'!H118),"",'Master List'!H118)</f>
        <v/>
      </c>
      <c r="D60" s="154" t="str">
        <f>IF(ISBLANK('Master List'!B118),"",'Master List'!B118)</f>
        <v>Everyone Else</v>
      </c>
      <c r="E60" s="60" t="str">
        <f>IF(ISBLANK('Master List'!G118),"",'Master List'!G118)</f>
        <v>EOL</v>
      </c>
      <c r="F60" s="60" t="str">
        <f>IF(ISBLANK('Master List'!V118),"",'Master List'!V118)</f>
        <v/>
      </c>
      <c r="G60" s="60" t="str">
        <f>IF(ISBLANK('Master List'!D118),"",'Master List'!D118)</f>
        <v/>
      </c>
      <c r="H60" s="60" t="str">
        <f>IF(ISBLANK('Master List'!W118),"",'Master List'!W118)</f>
        <v/>
      </c>
      <c r="I60" s="60" t="str">
        <f>IF(ISBLANK('Master List'!E118),"",'Master List'!E118)</f>
        <v>RP</v>
      </c>
      <c r="J60" s="60" t="str">
        <f>IF(ISBLANK('Master List'!K118),"",'Master List'!K118)</f>
        <v>NO</v>
      </c>
      <c r="K60" s="60" t="str">
        <f>IF(ISBLANK('Master List'!L118),"",'Master List'!L118)</f>
        <v>N</v>
      </c>
      <c r="L60" s="60" t="str">
        <f>IF(ISBLANK('Master List'!M118),"",'Master List'!M118)</f>
        <v/>
      </c>
      <c r="M60" s="60" t="str">
        <f>IF(ISBLANK('Master List'!N118),"",'Master List'!N118)</f>
        <v/>
      </c>
      <c r="N60" s="60" t="str">
        <f>IF(ISBLANK('Master List'!O118),"",'Master List'!O118)</f>
        <v/>
      </c>
      <c r="O60" s="60" t="str">
        <f>IF(ISBLANK('Master List'!P118),"",'Master List'!P118)</f>
        <v/>
      </c>
      <c r="P60" s="60" t="str">
        <f>IF(ISBLANK('Master List'!J118),"",'Master List'!J118)</f>
        <v/>
      </c>
      <c r="Q60" s="60" t="str">
        <f>IF(ISBLANK('Master List'!F118),"",'Master List'!F118)</f>
        <v>Bryan Hull</v>
      </c>
      <c r="R60" s="60" t="str">
        <f>IF(ISBLANK('Master List'!X118),"",'Master List'!X118)</f>
        <v/>
      </c>
      <c r="S60" s="60" t="str">
        <f>IF(ISBLANK('Master List'!Y118),"",'Master List'!Y118)</f>
        <v/>
      </c>
      <c r="T60" s="60" t="str">
        <f>IF(ISBLANK('Master List'!Z118),"",'Master List'!Z118)</f>
        <v/>
      </c>
      <c r="U60" s="60" t="str">
        <f>IF(ISBLANK('Master List'!AA118),"",'Master List'!AA118)</f>
        <v/>
      </c>
      <c r="V60" s="60" t="str">
        <f>IF(ISBLANK('Master List'!AB118),"",'Master List'!AB118)</f>
        <v/>
      </c>
      <c r="W60" s="60" t="str">
        <f>IF(ISBLANK('Master List'!AC118),"",'Master List'!AC118)</f>
        <v/>
      </c>
      <c r="X60" s="60" t="str">
        <f>IF(ISBLANK('Master List'!AD118),"",'Master List'!AD118)</f>
        <v>N</v>
      </c>
      <c r="Y60" s="60" t="str">
        <f>IF(ISBLANK('Master List'!AE118),"",'Master List'!AE118)</f>
        <v/>
      </c>
      <c r="Z60" s="60" t="str">
        <f>IF(ISBLANK('Master List'!AF118),"",'Master List'!AF118)</f>
        <v/>
      </c>
      <c r="AA60" s="60" t="str">
        <f>IF(ISBLANK('Master List'!Q118),"",'Master List'!Q118)</f>
        <v/>
      </c>
      <c r="AB60" s="60" t="str">
        <f>IF(ISBLANK('Master List'!R118),"",'Master List'!R118)</f>
        <v/>
      </c>
      <c r="AC60" s="60" t="str">
        <f>IF(ISBLANK('Master List'!S118),"",'Master List'!S118)</f>
        <v/>
      </c>
      <c r="AD60" s="60" t="str">
        <f>IF(ISBLANK('Master List'!T118),"",'Master List'!T118)</f>
        <v/>
      </c>
      <c r="AE60" s="60" t="str">
        <f>IF(ISBLANK('Master List'!U118),"",'Master List'!U118)</f>
        <v/>
      </c>
      <c r="AF60" s="60" t="str">
        <f>IF(ISBLANK('Master List'!I118),"",'Master List'!I118)</f>
        <v/>
      </c>
      <c r="AG60" s="75"/>
    </row>
    <row r="61" spans="1:33" x14ac:dyDescent="0.25">
      <c r="A61" s="60" t="str">
        <f>IF(ISBLANK('Master List'!A122),"",'Master List'!A122)</f>
        <v>Echo Bay Mines</v>
      </c>
      <c r="B61" s="60" t="str">
        <f>IF(ISBLANK('Master List'!C122),"",'Master List'!C122)</f>
        <v/>
      </c>
      <c r="C61" s="60" t="str">
        <f>IF(ISBLANK('Master List'!H122),"",'Master List'!H122)</f>
        <v/>
      </c>
      <c r="D61" s="154" t="str">
        <f>IF(ISBLANK('Master List'!B122),"",'Master List'!B122)</f>
        <v>Everyone Else</v>
      </c>
      <c r="E61" s="60" t="str">
        <f>IF(ISBLANK('Master List'!G122),"",'Master List'!G122)</f>
        <v>EOL</v>
      </c>
      <c r="F61" s="60" t="str">
        <f>IF(ISBLANK('Master List'!V122),"",'Master List'!V122)</f>
        <v/>
      </c>
      <c r="G61" s="60" t="str">
        <f>IF(ISBLANK('Master List'!D122),"",'Master List'!D122)</f>
        <v/>
      </c>
      <c r="H61" s="60" t="str">
        <f>IF(ISBLANK('Master List'!W122),"",'Master List'!W122)</f>
        <v/>
      </c>
      <c r="I61" s="60" t="str">
        <f>IF(ISBLANK('Master List'!E122),"",'Master List'!E122)</f>
        <v>JF</v>
      </c>
      <c r="J61" s="60" t="str">
        <f>IF(ISBLANK('Master List'!K122),"",'Master List'!K122)</f>
        <v>NO</v>
      </c>
      <c r="K61" s="60" t="str">
        <f>IF(ISBLANK('Master List'!L122),"",'Master List'!L122)</f>
        <v/>
      </c>
      <c r="L61" s="60" t="str">
        <f>IF(ISBLANK('Master List'!M122),"",'Master List'!M122)</f>
        <v>Read Only</v>
      </c>
      <c r="M61" s="60" t="str">
        <f>IF(ISBLANK('Master List'!N122),"",'Master List'!N122)</f>
        <v/>
      </c>
      <c r="N61" s="60" t="str">
        <f>IF(ISBLANK('Master List'!O122),"",'Master List'!O122)</f>
        <v/>
      </c>
      <c r="O61" s="60" t="str">
        <f>IF(ISBLANK('Master List'!P122),"",'Master List'!P122)</f>
        <v/>
      </c>
      <c r="P61" s="60" t="str">
        <f>IF(ISBLANK('Master List'!J122),"",'Master List'!J122)</f>
        <v/>
      </c>
      <c r="Q61" s="60" t="str">
        <f>IF(ISBLANK('Master List'!F122),"",'Master List'!F122)</f>
        <v>Bryan Hull</v>
      </c>
      <c r="R61" s="60" t="str">
        <f>IF(ISBLANK('Master List'!X122),"",'Master List'!X122)</f>
        <v/>
      </c>
      <c r="S61" s="60" t="str">
        <f>IF(ISBLANK('Master List'!Y122),"",'Master List'!Y122)</f>
        <v/>
      </c>
      <c r="T61" s="60" t="str">
        <f>IF(ISBLANK('Master List'!Z122),"",'Master List'!Z122)</f>
        <v/>
      </c>
      <c r="U61" s="60" t="str">
        <f>IF(ISBLANK('Master List'!AA122),"",'Master List'!AA122)</f>
        <v/>
      </c>
      <c r="V61" s="60" t="str">
        <f>IF(ISBLANK('Master List'!AB122),"",'Master List'!AB122)</f>
        <v/>
      </c>
      <c r="W61" s="60" t="str">
        <f>IF(ISBLANK('Master List'!AC122),"",'Master List'!AC122)</f>
        <v/>
      </c>
      <c r="X61" s="60" t="str">
        <f>IF(ISBLANK('Master List'!AD122),"",'Master List'!AD122)</f>
        <v/>
      </c>
      <c r="Y61" s="60" t="str">
        <f>IF(ISBLANK('Master List'!AE122),"",'Master List'!AE122)</f>
        <v/>
      </c>
      <c r="Z61" s="60" t="str">
        <f>IF(ISBLANK('Master List'!AF122),"",'Master List'!AF122)</f>
        <v/>
      </c>
      <c r="AA61" s="60" t="str">
        <f>IF(ISBLANK('Master List'!Q122),"",'Master List'!Q122)</f>
        <v/>
      </c>
      <c r="AB61" s="60" t="str">
        <f>IF(ISBLANK('Master List'!R122),"",'Master List'!R122)</f>
        <v/>
      </c>
      <c r="AC61" s="60" t="str">
        <f>IF(ISBLANK('Master List'!S122),"",'Master List'!S122)</f>
        <v/>
      </c>
      <c r="AD61" s="60" t="str">
        <f>IF(ISBLANK('Master List'!T122),"",'Master List'!T122)</f>
        <v/>
      </c>
      <c r="AE61" s="60" t="str">
        <f>IF(ISBLANK('Master List'!U122),"",'Master List'!U122)</f>
        <v/>
      </c>
      <c r="AF61" s="60" t="str">
        <f>IF(ISBLANK('Master List'!I122),"",'Master List'!I122)</f>
        <v/>
      </c>
      <c r="AG61" s="75"/>
    </row>
    <row r="62" spans="1:33" x14ac:dyDescent="0.25">
      <c r="A62" s="60" t="str">
        <f>IF(ISBLANK('Master List'!A123),"",'Master List'!A123)</f>
        <v>EcoElectrica</v>
      </c>
      <c r="B62" s="60" t="str">
        <f>IF(ISBLANK('Master List'!C123),"",'Master List'!C123)</f>
        <v/>
      </c>
      <c r="C62" s="60" t="str">
        <f>IF(ISBLANK('Master List'!H123),"",'Master List'!H123)</f>
        <v/>
      </c>
      <c r="D62" s="154" t="str">
        <f>IF(ISBLANK('Master List'!B123),"",'Master List'!B123)</f>
        <v>Everyone Else</v>
      </c>
      <c r="E62" s="60" t="str">
        <f>IF(ISBLANK('Master List'!G123),"",'Master List'!G123)</f>
        <v>EOL</v>
      </c>
      <c r="F62" s="60" t="str">
        <f>IF(ISBLANK('Master List'!V123),"",'Master List'!V123)</f>
        <v/>
      </c>
      <c r="G62" s="60" t="str">
        <f>IF(ISBLANK('Master List'!D123),"",'Master List'!D123)</f>
        <v/>
      </c>
      <c r="H62" s="60" t="str">
        <f>IF(ISBLANK('Master List'!W123),"",'Master List'!W123)</f>
        <v/>
      </c>
      <c r="I62" s="60" t="str">
        <f>IF(ISBLANK('Master List'!E123),"",'Master List'!E123)</f>
        <v>CAB</v>
      </c>
      <c r="J62" s="60" t="str">
        <f>IF(ISBLANK('Master List'!K123),"",'Master List'!K123)</f>
        <v>NO</v>
      </c>
      <c r="K62" s="60" t="str">
        <f>IF(ISBLANK('Master List'!L123),"",'Master List'!L123)</f>
        <v>NO</v>
      </c>
      <c r="L62" s="60" t="str">
        <f>IF(ISBLANK('Master List'!M123),"",'Master List'!M123)</f>
        <v/>
      </c>
      <c r="M62" s="60" t="str">
        <f>IF(ISBLANK('Master List'!N123),"",'Master List'!N123)</f>
        <v/>
      </c>
      <c r="N62" s="60" t="str">
        <f>IF(ISBLANK('Master List'!O123),"",'Master List'!O123)</f>
        <v/>
      </c>
      <c r="O62" s="60" t="str">
        <f>IF(ISBLANK('Master List'!P123),"",'Master List'!P123)</f>
        <v/>
      </c>
      <c r="P62" s="60" t="str">
        <f>IF(ISBLANK('Master List'!J123),"",'Master List'!J123)</f>
        <v/>
      </c>
      <c r="Q62" s="60" t="str">
        <f>IF(ISBLANK('Master List'!F123),"",'Master List'!F123)</f>
        <v>Bryan Hull</v>
      </c>
      <c r="R62" s="60" t="str">
        <f>IF(ISBLANK('Master List'!X123),"",'Master List'!X123)</f>
        <v/>
      </c>
      <c r="S62" s="60" t="str">
        <f>IF(ISBLANK('Master List'!Y123),"",'Master List'!Y123)</f>
        <v/>
      </c>
      <c r="T62" s="60" t="str">
        <f>IF(ISBLANK('Master List'!Z123),"",'Master List'!Z123)</f>
        <v/>
      </c>
      <c r="U62" s="60" t="str">
        <f>IF(ISBLANK('Master List'!AA123),"",'Master List'!AA123)</f>
        <v/>
      </c>
      <c r="V62" s="60" t="str">
        <f>IF(ISBLANK('Master List'!AB123),"",'Master List'!AB123)</f>
        <v/>
      </c>
      <c r="W62" s="60" t="str">
        <f>IF(ISBLANK('Master List'!AC123),"",'Master List'!AC123)</f>
        <v/>
      </c>
      <c r="X62" s="60" t="str">
        <f>IF(ISBLANK('Master List'!AD123),"",'Master List'!AD123)</f>
        <v/>
      </c>
      <c r="Y62" s="60" t="str">
        <f>IF(ISBLANK('Master List'!AE123),"",'Master List'!AE123)</f>
        <v/>
      </c>
      <c r="Z62" s="60" t="str">
        <f>IF(ISBLANK('Master List'!AF123),"",'Master List'!AF123)</f>
        <v/>
      </c>
      <c r="AA62" s="60" t="str">
        <f>IF(ISBLANK('Master List'!Q123),"",'Master List'!Q123)</f>
        <v/>
      </c>
      <c r="AB62" s="60" t="str">
        <f>IF(ISBLANK('Master List'!R123),"",'Master List'!R123)</f>
        <v/>
      </c>
      <c r="AC62" s="60" t="str">
        <f>IF(ISBLANK('Master List'!S123),"",'Master List'!S123)</f>
        <v/>
      </c>
      <c r="AD62" s="60" t="str">
        <f>IF(ISBLANK('Master List'!T123),"",'Master List'!T123)</f>
        <v/>
      </c>
      <c r="AE62" s="60" t="str">
        <f>IF(ISBLANK('Master List'!U123),"",'Master List'!U123)</f>
        <v/>
      </c>
      <c r="AF62" s="60" t="str">
        <f>IF(ISBLANK('Master List'!I123),"",'Master List'!I123)</f>
        <v/>
      </c>
      <c r="AG62" s="75"/>
    </row>
    <row r="63" spans="1:33" x14ac:dyDescent="0.25">
      <c r="A63" s="60" t="str">
        <f>IF(ISBLANK('Master List'!A124),"",'Master List'!A124)</f>
        <v>Edison Mission Mktg. And Trading Inc</v>
      </c>
      <c r="B63" s="60" t="str">
        <f>IF(ISBLANK('Master List'!C124),"",'Master List'!C124)</f>
        <v>Execute ID</v>
      </c>
      <c r="C63" s="60" t="str">
        <f>IF(ISBLANK('Master List'!H124),"",'Master List'!H124)</f>
        <v/>
      </c>
      <c r="D63" s="154" t="str">
        <f>IF(ISBLANK('Master List'!B124),"",'Master List'!B124)</f>
        <v>Everyone Else</v>
      </c>
      <c r="E63" s="60" t="str">
        <f>IF(ISBLANK('Master List'!G124),"",'Master List'!G124)</f>
        <v/>
      </c>
      <c r="F63" s="60" t="str">
        <f>IF(ISBLANK('Master List'!V124),"",'Master List'!V124)</f>
        <v/>
      </c>
      <c r="G63" s="60" t="str">
        <f>IF(ISBLANK('Master List'!D124),"",'Master List'!D124)</f>
        <v/>
      </c>
      <c r="H63" s="60" t="str">
        <f>IF(ISBLANK('Master List'!W124),"",'Master List'!W124)</f>
        <v/>
      </c>
      <c r="I63" s="60" t="str">
        <f>IF(ISBLANK('Master List'!E124),"",'Master List'!E124)</f>
        <v>RP</v>
      </c>
      <c r="J63" s="60" t="str">
        <f>IF(ISBLANK('Master List'!K124),"",'Master List'!K124)</f>
        <v>NO</v>
      </c>
      <c r="K63" s="60" t="str">
        <f>IF(ISBLANK('Master List'!L124),"",'Master List'!L124)</f>
        <v>Execute ID</v>
      </c>
      <c r="L63" s="60" t="str">
        <f>IF(ISBLANK('Master List'!M124),"",'Master List'!M124)</f>
        <v/>
      </c>
      <c r="M63" s="60" t="str">
        <f>IF(ISBLANK('Master List'!N124),"",'Master List'!N124)</f>
        <v/>
      </c>
      <c r="N63" s="60" t="str">
        <f>IF(ISBLANK('Master List'!O124),"",'Master List'!O124)</f>
        <v/>
      </c>
      <c r="O63" s="60" t="str">
        <f>IF(ISBLANK('Master List'!P124),"",'Master List'!P124)</f>
        <v/>
      </c>
      <c r="P63" s="60" t="str">
        <f>IF(ISBLANK('Master List'!J124),"",'Master List'!J124)</f>
        <v/>
      </c>
      <c r="Q63" s="60" t="str">
        <f>IF(ISBLANK('Master List'!F124),"",'Master List'!F124)</f>
        <v/>
      </c>
      <c r="R63" s="60" t="str">
        <f>IF(ISBLANK('Master List'!X124),"",'Master List'!X124)</f>
        <v/>
      </c>
      <c r="S63" s="60" t="str">
        <f>IF(ISBLANK('Master List'!Y124),"",'Master List'!Y124)</f>
        <v/>
      </c>
      <c r="T63" s="60" t="str">
        <f>IF(ISBLANK('Master List'!Z124),"",'Master List'!Z124)</f>
        <v/>
      </c>
      <c r="U63" s="60" t="str">
        <f>IF(ISBLANK('Master List'!AA124),"",'Master List'!AA124)</f>
        <v/>
      </c>
      <c r="V63" s="60" t="str">
        <f>IF(ISBLANK('Master List'!AB124),"",'Master List'!AB124)</f>
        <v/>
      </c>
      <c r="W63" s="60" t="str">
        <f>IF(ISBLANK('Master List'!AC124),"",'Master List'!AC124)</f>
        <v/>
      </c>
      <c r="X63" s="60" t="str">
        <f>IF(ISBLANK('Master List'!AD124),"",'Master List'!AD124)</f>
        <v/>
      </c>
      <c r="Y63" s="60" t="str">
        <f>IF(ISBLANK('Master List'!AE124),"",'Master List'!AE124)</f>
        <v/>
      </c>
      <c r="Z63" s="60" t="str">
        <f>IF(ISBLANK('Master List'!AF124),"",'Master List'!AF124)</f>
        <v/>
      </c>
      <c r="AA63" s="60" t="str">
        <f>IF(ISBLANK('Master List'!Q124),"",'Master List'!Q124)</f>
        <v>Sam Henry</v>
      </c>
      <c r="AB63" s="60" t="str">
        <f>IF(ISBLANK('Master List'!R124),"",'Master List'!R124)</f>
        <v>714-752-5588</v>
      </c>
      <c r="AC63" s="60" t="str">
        <f>IF(ISBLANK('Master List'!S124),"",'Master List'!S124)</f>
        <v/>
      </c>
      <c r="AD63" s="60" t="str">
        <f>IF(ISBLANK('Master List'!T124),"",'Master List'!T124)</f>
        <v/>
      </c>
      <c r="AE63" s="60" t="str">
        <f>IF(ISBLANK('Master List'!U124),"",'Master List'!U124)</f>
        <v>18101 Von Kaman Ave Ste 1700, Irvine CA 92612</v>
      </c>
      <c r="AF63" s="60" t="str">
        <f>IF(ISBLANK('Master List'!I124),"",'Master List'!I124)</f>
        <v>Execute ID sent 11/10/99</v>
      </c>
      <c r="AG63" s="75"/>
    </row>
    <row r="64" spans="1:33" x14ac:dyDescent="0.25">
      <c r="A64" s="60" t="str">
        <f>IF(ISBLANK('Master List'!A128),"",'Master List'!A128)</f>
        <v>Enterprise Products Operating, LP</v>
      </c>
      <c r="B64" s="60" t="str">
        <f>IF(ISBLANK('Master List'!C128),"",'Master List'!C128)</f>
        <v>Execute ID</v>
      </c>
      <c r="C64" s="60" t="str">
        <f>IF(ISBLANK('Master List'!H128),"",'Master List'!H128)</f>
        <v/>
      </c>
      <c r="D64" s="154" t="str">
        <f>IF(ISBLANK('Master List'!B128),"",'Master List'!B128)</f>
        <v>Everyone Else</v>
      </c>
      <c r="E64" s="60" t="str">
        <f>IF(ISBLANK('Master List'!G128),"",'Master List'!G128)</f>
        <v>EOL</v>
      </c>
      <c r="F64" s="60" t="str">
        <f>IF(ISBLANK('Master List'!V128),"",'Master List'!V128)</f>
        <v/>
      </c>
      <c r="G64" s="60" t="str">
        <f>IF(ISBLANK('Master List'!D128),"",'Master List'!D128)</f>
        <v/>
      </c>
      <c r="H64" s="60" t="str">
        <f>IF(ISBLANK('Master List'!W128),"",'Master List'!W128)</f>
        <v/>
      </c>
      <c r="I64" s="60" t="str">
        <f>IF(ISBLANK('Master List'!E128),"",'Master List'!E128)</f>
        <v>JS</v>
      </c>
      <c r="J64" s="60" t="str">
        <f>IF(ISBLANK('Master List'!K128),"",'Master List'!K128)</f>
        <v>NO</v>
      </c>
      <c r="K64" s="60" t="str">
        <f>IF(ISBLANK('Master List'!L128),"",'Master List'!L128)</f>
        <v>Execute ID</v>
      </c>
      <c r="L64" s="60" t="str">
        <f>IF(ISBLANK('Master List'!M128),"",'Master List'!M128)</f>
        <v/>
      </c>
      <c r="M64" s="60" t="str">
        <f>IF(ISBLANK('Master List'!N128),"",'Master List'!N128)</f>
        <v/>
      </c>
      <c r="N64" s="60" t="str">
        <f>IF(ISBLANK('Master List'!O128),"",'Master List'!O128)</f>
        <v>NONE</v>
      </c>
      <c r="O64" s="60" t="str">
        <f>IF(ISBLANK('Master List'!P128),"",'Master List'!P128)</f>
        <v/>
      </c>
      <c r="P64" s="60" t="str">
        <f>IF(ISBLANK('Master List'!J128),"",'Master List'!J128)</f>
        <v>NO TRADES</v>
      </c>
      <c r="Q64" s="60" t="str">
        <f>IF(ISBLANK('Master List'!F128),"",'Master List'!F128)</f>
        <v>Bryan Hull</v>
      </c>
      <c r="R64" s="60" t="str">
        <f>IF(ISBLANK('Master List'!X128),"",'Master List'!X128)</f>
        <v/>
      </c>
      <c r="S64" s="60" t="str">
        <f>IF(ISBLANK('Master List'!Y128),"",'Master List'!Y128)</f>
        <v/>
      </c>
      <c r="T64" s="60" t="str">
        <f>IF(ISBLANK('Master List'!Z128),"",'Master List'!Z128)</f>
        <v/>
      </c>
      <c r="U64" s="60" t="str">
        <f>IF(ISBLANK('Master List'!AA128),"",'Master List'!AA128)</f>
        <v/>
      </c>
      <c r="V64" s="60" t="str">
        <f>IF(ISBLANK('Master List'!AB128),"",'Master List'!AB128)</f>
        <v/>
      </c>
      <c r="W64" s="60" t="str">
        <f>IF(ISBLANK('Master List'!AC128),"",'Master List'!AC128)</f>
        <v/>
      </c>
      <c r="X64" s="60" t="str">
        <f>IF(ISBLANK('Master List'!AD128),"",'Master List'!AD128)</f>
        <v/>
      </c>
      <c r="Y64" s="60" t="str">
        <f>IF(ISBLANK('Master List'!AE128),"",'Master List'!AE128)</f>
        <v/>
      </c>
      <c r="Z64" s="60" t="str">
        <f>IF(ISBLANK('Master List'!AF128),"",'Master List'!AF128)</f>
        <v/>
      </c>
      <c r="AA64" s="60" t="str">
        <f>IF(ISBLANK('Master List'!Q128),"",'Master List'!Q128)</f>
        <v>Kenneth O. Theis</v>
      </c>
      <c r="AB64" s="60" t="str">
        <f>IF(ISBLANK('Master List'!R128),"",'Master List'!R128)</f>
        <v/>
      </c>
      <c r="AC64" s="60" t="str">
        <f>IF(ISBLANK('Master List'!S128),"",'Master List'!S128)</f>
        <v/>
      </c>
      <c r="AD64" s="60" t="str">
        <f>IF(ISBLANK('Master List'!T128),"",'Master List'!T128)</f>
        <v/>
      </c>
      <c r="AE64" s="60" t="str">
        <f>IF(ISBLANK('Master List'!U128),"",'Master List'!U128)</f>
        <v>PO Box 201548, Houston TX 77216-1548</v>
      </c>
      <c r="AF64" s="60" t="str">
        <f>IF(ISBLANK('Master List'!I128),"",'Master List'!I128)</f>
        <v>Execute ID sent 7/25/00</v>
      </c>
      <c r="AG64" s="75"/>
    </row>
    <row r="65" spans="1:33" ht="26.4" x14ac:dyDescent="0.25">
      <c r="A65" s="60" t="str">
        <f>IF(ISBLANK('Master List'!A129),"",'Master List'!A129)</f>
        <v>EPPCO Aviation</v>
      </c>
      <c r="B65" s="60" t="str">
        <f>IF(ISBLANK('Master List'!C129),"",'Master List'!C129)</f>
        <v/>
      </c>
      <c r="C65" s="60" t="str">
        <f>IF(ISBLANK('Master List'!H129),"",'Master List'!H129)</f>
        <v/>
      </c>
      <c r="D65" s="154" t="str">
        <f>IF(ISBLANK('Master List'!B129),"",'Master List'!B129)</f>
        <v>Everyone Else</v>
      </c>
      <c r="E65" s="60" t="str">
        <f>IF(ISBLANK('Master List'!G129),"",'Master List'!G129)</f>
        <v>EOL</v>
      </c>
      <c r="F65" s="60" t="str">
        <f>IF(ISBLANK('Master List'!V129),"",'Master List'!V129)</f>
        <v/>
      </c>
      <c r="G65" s="60" t="str">
        <f>IF(ISBLANK('Master List'!D129),"",'Master List'!D129)</f>
        <v/>
      </c>
      <c r="H65" s="60" t="str">
        <f>IF(ISBLANK('Master List'!W129),"",'Master List'!W129)</f>
        <v/>
      </c>
      <c r="I65" s="60" t="str">
        <f>IF(ISBLANK('Master List'!E129),"",'Master List'!E129)</f>
        <v>JF</v>
      </c>
      <c r="J65" s="60" t="str">
        <f>IF(ISBLANK('Master List'!K129),"",'Master List'!K129)</f>
        <v/>
      </c>
      <c r="K65" s="60" t="str">
        <f>IF(ISBLANK('Master List'!L129),"",'Master List'!L129)</f>
        <v>NO</v>
      </c>
      <c r="L65" s="60" t="str">
        <f>IF(ISBLANK('Master List'!M129),"",'Master List'!M129)</f>
        <v>Read Only</v>
      </c>
      <c r="M65" s="60">
        <f>IF(ISBLANK('Master List'!N129),"",'Master List'!N129)</f>
        <v>36714</v>
      </c>
      <c r="N65" s="60" t="str">
        <f>IF(ISBLANK('Master List'!O129),"",'Master List'!O129)</f>
        <v/>
      </c>
      <c r="O65" s="60" t="str">
        <f>IF(ISBLANK('Master List'!P129),"",'Master List'!P129)</f>
        <v/>
      </c>
      <c r="P65" s="60" t="str">
        <f>IF(ISBLANK('Master List'!J129),"",'Master List'!J129)</f>
        <v/>
      </c>
      <c r="Q65" s="60" t="str">
        <f>IF(ISBLANK('Master List'!F129),"",'Master List'!F129)</f>
        <v>Bryan Hull</v>
      </c>
      <c r="R65" s="60" t="str">
        <f>IF(ISBLANK('Master List'!X129),"",'Master List'!X129)</f>
        <v/>
      </c>
      <c r="S65" s="60" t="str">
        <f>IF(ISBLANK('Master List'!Y129),"",'Master List'!Y129)</f>
        <v/>
      </c>
      <c r="T65" s="60" t="str">
        <f>IF(ISBLANK('Master List'!Z129),"",'Master List'!Z129)</f>
        <v/>
      </c>
      <c r="U65" s="60" t="str">
        <f>IF(ISBLANK('Master List'!AA129),"",'Master List'!AA129)</f>
        <v/>
      </c>
      <c r="V65" s="60" t="str">
        <f>IF(ISBLANK('Master List'!AB129),"",'Master List'!AB129)</f>
        <v/>
      </c>
      <c r="W65" s="60" t="str">
        <f>IF(ISBLANK('Master List'!AC129),"",'Master List'!AC129)</f>
        <v/>
      </c>
      <c r="X65" s="60" t="str">
        <f>IF(ISBLANK('Master List'!AD129),"",'Master List'!AD129)</f>
        <v/>
      </c>
      <c r="Y65" s="60" t="str">
        <f>IF(ISBLANK('Master List'!AE129),"",'Master List'!AE129)</f>
        <v/>
      </c>
      <c r="Z65" s="60" t="str">
        <f>IF(ISBLANK('Master List'!AF129),"",'Master List'!AF129)</f>
        <v/>
      </c>
      <c r="AA65" s="60" t="str">
        <f>IF(ISBLANK('Master List'!Q129),"",'Master List'!Q129)</f>
        <v>Shabbir N. Dattu</v>
      </c>
      <c r="AB65" s="60" t="str">
        <f>IF(ISBLANK('Master List'!R129),"",'Master List'!R129)</f>
        <v>971 4 3050 620</v>
      </c>
      <c r="AC65" s="60" t="str">
        <f>IF(ISBLANK('Master List'!S129),"",'Master List'!S129)</f>
        <v>971 4 337 9261</v>
      </c>
      <c r="AD65" s="60" t="str">
        <f>IF(ISBLANK('Master List'!T129),"",'Master List'!T129)</f>
        <v>sndattu@emirates.net.ae, snd@eppco.co.ae (until 8/4/00)</v>
      </c>
      <c r="AE65" s="60" t="str">
        <f>IF(ISBLANK('Master List'!U129),"",'Master List'!U129)</f>
        <v>Post Box 28577, Dubai, United Arab Emirates</v>
      </c>
      <c r="AF65" s="60" t="str">
        <f>IF(ISBLANK('Master List'!I129),"",'Master List'!I129)</f>
        <v/>
      </c>
      <c r="AG65" s="75"/>
    </row>
    <row r="66" spans="1:33" x14ac:dyDescent="0.25">
      <c r="A66" s="60" t="str">
        <f>IF(ISBLANK('Master List'!A131),"",'Master List'!A131)</f>
        <v>Equilon Pipeline Company, L.L.C.</v>
      </c>
      <c r="B66" s="60" t="str">
        <f>IF(ISBLANK('Master List'!C131),"",'Master List'!C131)</f>
        <v>Execute ID</v>
      </c>
      <c r="C66" s="60" t="str">
        <f>IF(ISBLANK('Master List'!H131),"",'Master List'!H131)</f>
        <v/>
      </c>
      <c r="D66" s="154" t="str">
        <f>IF(ISBLANK('Master List'!B131),"",'Master List'!B131)</f>
        <v>Everyone Else</v>
      </c>
      <c r="E66" s="60" t="str">
        <f>IF(ISBLANK('Master List'!G131),"",'Master List'!G131)</f>
        <v/>
      </c>
      <c r="F66" s="60" t="str">
        <f>IF(ISBLANK('Master List'!V131),"",'Master List'!V131)</f>
        <v/>
      </c>
      <c r="G66" s="60" t="str">
        <f>IF(ISBLANK('Master List'!D131),"",'Master List'!D131)</f>
        <v/>
      </c>
      <c r="H66" s="60" t="str">
        <f>IF(ISBLANK('Master List'!W131),"",'Master List'!W131)</f>
        <v/>
      </c>
      <c r="I66" s="60" t="str">
        <f>IF(ISBLANK('Master List'!E131),"",'Master List'!E131)</f>
        <v>BB/MS</v>
      </c>
      <c r="J66" s="60" t="str">
        <f>IF(ISBLANK('Master List'!K131),"",'Master List'!K131)</f>
        <v>NO</v>
      </c>
      <c r="K66" s="60" t="str">
        <f>IF(ISBLANK('Master List'!L131),"",'Master List'!L131)</f>
        <v>Execute ID</v>
      </c>
      <c r="L66" s="60" t="str">
        <f>IF(ISBLANK('Master List'!M131),"",'Master List'!M131)</f>
        <v/>
      </c>
      <c r="M66" s="60" t="str">
        <f>IF(ISBLANK('Master List'!N131),"",'Master List'!N131)</f>
        <v/>
      </c>
      <c r="N66" s="60" t="str">
        <f>IF(ISBLANK('Master List'!O131),"",'Master List'!O131)</f>
        <v/>
      </c>
      <c r="O66" s="60" t="str">
        <f>IF(ISBLANK('Master List'!P131),"",'Master List'!P131)</f>
        <v/>
      </c>
      <c r="P66" s="60" t="str">
        <f>IF(ISBLANK('Master List'!J131),"",'Master List'!J131)</f>
        <v/>
      </c>
      <c r="Q66" s="60" t="str">
        <f>IF(ISBLANK('Master List'!F131),"",'Master List'!F131)</f>
        <v/>
      </c>
      <c r="R66" s="60" t="str">
        <f>IF(ISBLANK('Master List'!X131),"",'Master List'!X131)</f>
        <v/>
      </c>
      <c r="S66" s="60" t="str">
        <f>IF(ISBLANK('Master List'!Y131),"",'Master List'!Y131)</f>
        <v/>
      </c>
      <c r="T66" s="60" t="str">
        <f>IF(ISBLANK('Master List'!Z131),"",'Master List'!Z131)</f>
        <v/>
      </c>
      <c r="U66" s="60" t="str">
        <f>IF(ISBLANK('Master List'!AA131),"",'Master List'!AA131)</f>
        <v/>
      </c>
      <c r="V66" s="60" t="str">
        <f>IF(ISBLANK('Master List'!AB131),"",'Master List'!AB131)</f>
        <v/>
      </c>
      <c r="W66" s="60" t="str">
        <f>IF(ISBLANK('Master List'!AC131),"",'Master List'!AC131)</f>
        <v/>
      </c>
      <c r="X66" s="60" t="str">
        <f>IF(ISBLANK('Master List'!AD131),"",'Master List'!AD131)</f>
        <v/>
      </c>
      <c r="Y66" s="60" t="str">
        <f>IF(ISBLANK('Master List'!AE131),"",'Master List'!AE131)</f>
        <v/>
      </c>
      <c r="Z66" s="60" t="str">
        <f>IF(ISBLANK('Master List'!AF131),"",'Master List'!AF131)</f>
        <v/>
      </c>
      <c r="AA66" s="60" t="str">
        <f>IF(ISBLANK('Master List'!Q131),"",'Master List'!Q131)</f>
        <v>Brian Weessies</v>
      </c>
      <c r="AB66" s="60" t="str">
        <f>IF(ISBLANK('Master List'!R131),"",'Master List'!R131)</f>
        <v/>
      </c>
      <c r="AC66" s="60" t="str">
        <f>IF(ISBLANK('Master List'!S131),"",'Master List'!S131)</f>
        <v/>
      </c>
      <c r="AD66" s="60" t="str">
        <f>IF(ISBLANK('Master List'!T131),"",'Master List'!T131)</f>
        <v/>
      </c>
      <c r="AE66" s="60" t="str">
        <f>IF(ISBLANK('Master List'!U131),"",'Master List'!U131)</f>
        <v/>
      </c>
      <c r="AF66" s="60" t="str">
        <f>IF(ISBLANK('Master List'!I131),"",'Master List'!I131)</f>
        <v>Execute ID 4/5/00</v>
      </c>
      <c r="AG66" s="75"/>
    </row>
    <row r="67" spans="1:33" x14ac:dyDescent="0.25">
      <c r="A67" s="60" t="str">
        <f>IF(ISBLANK('Master List'!A134),"",'Master List'!A134)</f>
        <v>Erdania Beghin Say</v>
      </c>
      <c r="B67" s="60" t="str">
        <f>IF(ISBLANK('Master List'!C134),"",'Master List'!C134)</f>
        <v/>
      </c>
      <c r="C67" s="60" t="str">
        <f>IF(ISBLANK('Master List'!H134),"",'Master List'!H134)</f>
        <v/>
      </c>
      <c r="D67" s="154" t="str">
        <f>IF(ISBLANK('Master List'!B134),"",'Master List'!B134)</f>
        <v>Everyone Else</v>
      </c>
      <c r="E67" s="60" t="str">
        <f>IF(ISBLANK('Master List'!G134),"",'Master List'!G134)</f>
        <v>EOL</v>
      </c>
      <c r="F67" s="60" t="str">
        <f>IF(ISBLANK('Master List'!V134),"",'Master List'!V134)</f>
        <v/>
      </c>
      <c r="G67" s="60" t="str">
        <f>IF(ISBLANK('Master List'!D134),"",'Master List'!D134)</f>
        <v/>
      </c>
      <c r="H67" s="60">
        <f>IF(ISBLANK('Master List'!W134),"",'Master List'!W134)</f>
        <v>50.29</v>
      </c>
      <c r="I67" s="60" t="str">
        <f>IF(ISBLANK('Master List'!E134),"",'Master List'!E134)</f>
        <v>TB</v>
      </c>
      <c r="J67" s="60" t="str">
        <f>IF(ISBLANK('Master List'!K134),"",'Master List'!K134)</f>
        <v>NO</v>
      </c>
      <c r="K67" s="60" t="str">
        <f>IF(ISBLANK('Master List'!L134),"",'Master List'!L134)</f>
        <v>NO</v>
      </c>
      <c r="L67" s="60" t="str">
        <f>IF(ISBLANK('Master List'!M134),"",'Master List'!M134)</f>
        <v/>
      </c>
      <c r="M67" s="60" t="str">
        <f>IF(ISBLANK('Master List'!N134),"",'Master List'!N134)</f>
        <v/>
      </c>
      <c r="N67" s="60" t="str">
        <f>IF(ISBLANK('Master List'!O134),"",'Master List'!O134)</f>
        <v>ERIDANIABEGSAY</v>
      </c>
      <c r="O67" s="60" t="str">
        <f>IF(ISBLANK('Master List'!P134),"",'Master List'!P134)</f>
        <v/>
      </c>
      <c r="P67" s="60" t="str">
        <f>IF(ISBLANK('Master List'!J134),"",'Master List'!J134)</f>
        <v>NO TRADES</v>
      </c>
      <c r="Q67" s="60" t="str">
        <f>IF(ISBLANK('Master List'!F134),"",'Master List'!F134)</f>
        <v>Bryan Hull</v>
      </c>
      <c r="R67" s="60" t="str">
        <f>IF(ISBLANK('Master List'!X134),"",'Master List'!X134)</f>
        <v/>
      </c>
      <c r="S67" s="60" t="str">
        <f>IF(ISBLANK('Master List'!Y134),"",'Master List'!Y134)</f>
        <v/>
      </c>
      <c r="T67" s="60" t="str">
        <f>IF(ISBLANK('Master List'!Z134),"",'Master List'!Z134)</f>
        <v/>
      </c>
      <c r="U67" s="60" t="str">
        <f>IF(ISBLANK('Master List'!AA134),"",'Master List'!AA134)</f>
        <v/>
      </c>
      <c r="V67" s="60" t="str">
        <f>IF(ISBLANK('Master List'!AB134),"",'Master List'!AB134)</f>
        <v/>
      </c>
      <c r="W67" s="60" t="str">
        <f>IF(ISBLANK('Master List'!AC134),"",'Master List'!AC134)</f>
        <v/>
      </c>
      <c r="X67" s="60" t="str">
        <f>IF(ISBLANK('Master List'!AD134),"",'Master List'!AD134)</f>
        <v>N</v>
      </c>
      <c r="Y67" s="60" t="str">
        <f>IF(ISBLANK('Master List'!AE134),"",'Master List'!AE134)</f>
        <v/>
      </c>
      <c r="Z67" s="60" t="str">
        <f>IF(ISBLANK('Master List'!AF134),"",'Master List'!AF134)</f>
        <v/>
      </c>
      <c r="AA67" s="60" t="str">
        <f>IF(ISBLANK('Master List'!Q134),"",'Master List'!Q134)</f>
        <v/>
      </c>
      <c r="AB67" s="60" t="str">
        <f>IF(ISBLANK('Master List'!R134),"",'Master List'!R134)</f>
        <v/>
      </c>
      <c r="AC67" s="60" t="str">
        <f>IF(ISBLANK('Master List'!S134),"",'Master List'!S134)</f>
        <v/>
      </c>
      <c r="AD67" s="60" t="str">
        <f>IF(ISBLANK('Master List'!T134),"",'Master List'!T134)</f>
        <v/>
      </c>
      <c r="AE67" s="60" t="str">
        <f>IF(ISBLANK('Master List'!U134),"",'Master List'!U134)</f>
        <v/>
      </c>
      <c r="AF67" s="60" t="str">
        <f>IF(ISBLANK('Master List'!I134),"",'Master List'!I134)</f>
        <v/>
      </c>
      <c r="AG67" s="75"/>
    </row>
    <row r="68" spans="1:33" x14ac:dyDescent="0.25">
      <c r="A68" s="60" t="str">
        <f>IF(ISBLANK('Master List'!A135),"",'Master List'!A135)</f>
        <v>ESP</v>
      </c>
      <c r="B68" s="60" t="str">
        <f>IF(ISBLANK('Master List'!C135),"",'Master List'!C135)</f>
        <v/>
      </c>
      <c r="C68" s="60" t="str">
        <f>IF(ISBLANK('Master List'!H135),"",'Master List'!H135)</f>
        <v/>
      </c>
      <c r="D68" s="154" t="str">
        <f>IF(ISBLANK('Master List'!B135),"",'Master List'!B135)</f>
        <v>Everyone Else</v>
      </c>
      <c r="E68" s="60" t="str">
        <f>IF(ISBLANK('Master List'!G135),"",'Master List'!G135)</f>
        <v>EOL</v>
      </c>
      <c r="F68" s="60" t="str">
        <f>IF(ISBLANK('Master List'!V135),"",'Master List'!V135)</f>
        <v/>
      </c>
      <c r="G68" s="60" t="str">
        <f>IF(ISBLANK('Master List'!D135),"",'Master List'!D135)</f>
        <v/>
      </c>
      <c r="H68" s="60" t="str">
        <f>IF(ISBLANK('Master List'!W135),"",'Master List'!W135)</f>
        <v/>
      </c>
      <c r="I68" s="60" t="str">
        <f>IF(ISBLANK('Master List'!E135),"",'Master List'!E135)</f>
        <v>TBD</v>
      </c>
      <c r="J68" s="60" t="str">
        <f>IF(ISBLANK('Master List'!K135),"",'Master List'!K135)</f>
        <v>NO</v>
      </c>
      <c r="K68" s="60" t="str">
        <f>IF(ISBLANK('Master List'!L135),"",'Master List'!L135)</f>
        <v/>
      </c>
      <c r="L68" s="60" t="str">
        <f>IF(ISBLANK('Master List'!M135),"",'Master List'!M135)</f>
        <v>Read Only</v>
      </c>
      <c r="M68" s="60" t="str">
        <f>IF(ISBLANK('Master List'!N135),"",'Master List'!N135)</f>
        <v/>
      </c>
      <c r="N68" s="60" t="str">
        <f>IF(ISBLANK('Master List'!O135),"",'Master List'!O135)</f>
        <v/>
      </c>
      <c r="O68" s="60" t="str">
        <f>IF(ISBLANK('Master List'!P135),"",'Master List'!P135)</f>
        <v/>
      </c>
      <c r="P68" s="60" t="str">
        <f>IF(ISBLANK('Master List'!J135),"",'Master List'!J135)</f>
        <v/>
      </c>
      <c r="Q68" s="60" t="str">
        <f>IF(ISBLANK('Master List'!F135),"",'Master List'!F135)</f>
        <v>Bryan Hull</v>
      </c>
      <c r="R68" s="60" t="str">
        <f>IF(ISBLANK('Master List'!X135),"",'Master List'!X135)</f>
        <v/>
      </c>
      <c r="S68" s="60" t="str">
        <f>IF(ISBLANK('Master List'!Y135),"",'Master List'!Y135)</f>
        <v/>
      </c>
      <c r="T68" s="60" t="str">
        <f>IF(ISBLANK('Master List'!Z135),"",'Master List'!Z135)</f>
        <v/>
      </c>
      <c r="U68" s="60" t="str">
        <f>IF(ISBLANK('Master List'!AA135),"",'Master List'!AA135)</f>
        <v/>
      </c>
      <c r="V68" s="60" t="str">
        <f>IF(ISBLANK('Master List'!AB135),"",'Master List'!AB135)</f>
        <v/>
      </c>
      <c r="W68" s="60" t="str">
        <f>IF(ISBLANK('Master List'!AC135),"",'Master List'!AC135)</f>
        <v/>
      </c>
      <c r="X68" s="60" t="str">
        <f>IF(ISBLANK('Master List'!AD135),"",'Master List'!AD135)</f>
        <v>N</v>
      </c>
      <c r="Y68" s="60" t="str">
        <f>IF(ISBLANK('Master List'!AE135),"",'Master List'!AE135)</f>
        <v/>
      </c>
      <c r="Z68" s="60" t="str">
        <f>IF(ISBLANK('Master List'!AF135),"",'Master List'!AF135)</f>
        <v/>
      </c>
      <c r="AA68" s="60" t="str">
        <f>IF(ISBLANK('Master List'!Q135),"",'Master List'!Q135)</f>
        <v/>
      </c>
      <c r="AB68" s="60" t="str">
        <f>IF(ISBLANK('Master List'!R135),"",'Master List'!R135)</f>
        <v/>
      </c>
      <c r="AC68" s="60" t="str">
        <f>IF(ISBLANK('Master List'!S135),"",'Master List'!S135)</f>
        <v/>
      </c>
      <c r="AD68" s="60" t="str">
        <f>IF(ISBLANK('Master List'!T135),"",'Master List'!T135)</f>
        <v/>
      </c>
      <c r="AE68" s="60" t="str">
        <f>IF(ISBLANK('Master List'!U135),"",'Master List'!U135)</f>
        <v/>
      </c>
      <c r="AF68" s="60" t="str">
        <f>IF(ISBLANK('Master List'!I135),"",'Master List'!I135)</f>
        <v>Who are these people? I don't have their name</v>
      </c>
      <c r="AG68" s="75"/>
    </row>
    <row r="69" spans="1:33" x14ac:dyDescent="0.25">
      <c r="A69" s="60" t="str">
        <f>IF(ISBLANK('Master List'!A138),"",'Master List'!A138)</f>
        <v>Falconbridge Limited</v>
      </c>
      <c r="B69" s="60" t="str">
        <f>IF(ISBLANK('Master List'!C138),"",'Master List'!C138)</f>
        <v>Execute ID</v>
      </c>
      <c r="C69" s="60" t="str">
        <f>IF(ISBLANK('Master List'!H138),"",'Master List'!H138)</f>
        <v/>
      </c>
      <c r="D69" s="154" t="str">
        <f>IF(ISBLANK('Master List'!B138),"",'Master List'!B138)</f>
        <v>Everyone Else</v>
      </c>
      <c r="E69" s="60" t="str">
        <f>IF(ISBLANK('Master List'!G138),"",'Master List'!G138)</f>
        <v>EOL</v>
      </c>
      <c r="F69" s="60" t="str">
        <f>IF(ISBLANK('Master List'!V138),"",'Master List'!V138)</f>
        <v/>
      </c>
      <c r="G69" s="60" t="str">
        <f>IF(ISBLANK('Master List'!D138),"",'Master List'!D138)</f>
        <v/>
      </c>
      <c r="H69" s="60" t="str">
        <f>IF(ISBLANK('Master List'!W138),"",'Master List'!W138)</f>
        <v/>
      </c>
      <c r="I69" s="60" t="str">
        <f>IF(ISBLANK('Master List'!E138),"",'Master List'!E138)</f>
        <v>CA</v>
      </c>
      <c r="J69" s="60" t="str">
        <f>IF(ISBLANK('Master List'!K138),"",'Master List'!K138)</f>
        <v>NO</v>
      </c>
      <c r="K69" s="60" t="str">
        <f>IF(ISBLANK('Master List'!L138),"",'Master List'!L138)</f>
        <v>Execute ID</v>
      </c>
      <c r="L69" s="60" t="str">
        <f>IF(ISBLANK('Master List'!M138),"",'Master List'!M138)</f>
        <v>Read Only</v>
      </c>
      <c r="M69" s="60" t="str">
        <f>IF(ISBLANK('Master List'!N138),"",'Master List'!N138)</f>
        <v/>
      </c>
      <c r="N69" s="60" t="str">
        <f>IF(ISBLANK('Master List'!O138),"",'Master List'!O138)</f>
        <v>FALCONBRLIM</v>
      </c>
      <c r="O69" s="60" t="str">
        <f>IF(ISBLANK('Master List'!P138),"",'Master List'!P138)</f>
        <v/>
      </c>
      <c r="P69" s="60" t="str">
        <f>IF(ISBLANK('Master List'!J138),"",'Master List'!J138)</f>
        <v>NO TRADES</v>
      </c>
      <c r="Q69" s="60" t="str">
        <f>IF(ISBLANK('Master List'!F138),"",'Master List'!F138)</f>
        <v>Bryan Hull</v>
      </c>
      <c r="R69" s="60" t="str">
        <f>IF(ISBLANK('Master List'!X138),"",'Master List'!X138)</f>
        <v/>
      </c>
      <c r="S69" s="60" t="str">
        <f>IF(ISBLANK('Master List'!Y138),"",'Master List'!Y138)</f>
        <v/>
      </c>
      <c r="T69" s="60" t="str">
        <f>IF(ISBLANK('Master List'!Z138),"",'Master List'!Z138)</f>
        <v/>
      </c>
      <c r="U69" s="60" t="str">
        <f>IF(ISBLANK('Master List'!AA138),"",'Master List'!AA138)</f>
        <v/>
      </c>
      <c r="V69" s="60" t="str">
        <f>IF(ISBLANK('Master List'!AB138),"",'Master List'!AB138)</f>
        <v/>
      </c>
      <c r="W69" s="60" t="str">
        <f>IF(ISBLANK('Master List'!AC138),"",'Master List'!AC138)</f>
        <v/>
      </c>
      <c r="X69" s="60" t="str">
        <f>IF(ISBLANK('Master List'!AD138),"",'Master List'!AD138)</f>
        <v>N</v>
      </c>
      <c r="Y69" s="60" t="str">
        <f>IF(ISBLANK('Master List'!AE138),"",'Master List'!AE138)</f>
        <v/>
      </c>
      <c r="Z69" s="60" t="str">
        <f>IF(ISBLANK('Master List'!AF138),"",'Master List'!AF138)</f>
        <v/>
      </c>
      <c r="AA69" s="60" t="str">
        <f>IF(ISBLANK('Master List'!Q138),"",'Master List'!Q138)</f>
        <v>Olle Johanson, Lauri Gregg</v>
      </c>
      <c r="AB69" s="60" t="str">
        <f>IF(ISBLANK('Master List'!R138),"",'Master List'!R138)</f>
        <v>416-956-5700</v>
      </c>
      <c r="AC69" s="60" t="str">
        <f>IF(ISBLANK('Master List'!S138),"",'Master List'!S138)</f>
        <v>416-956-5757</v>
      </c>
      <c r="AD69" s="60" t="str">
        <f>IF(ISBLANK('Master List'!T138),"",'Master List'!T138)</f>
        <v/>
      </c>
      <c r="AE69" s="60" t="str">
        <f>IF(ISBLANK('Master List'!U138),"",'Master List'!U138)</f>
        <v>95 Wellington St. W Ste 1200, Toronto ON M5J2V4</v>
      </c>
      <c r="AF69" s="60" t="str">
        <f>IF(ISBLANK('Master List'!I138),"",'Master List'!I138)</f>
        <v>Execute ID sent 7/17/00, 1/10/00</v>
      </c>
      <c r="AG69" s="75"/>
    </row>
    <row r="70" spans="1:33" x14ac:dyDescent="0.25">
      <c r="A70" s="60" t="str">
        <f>IF(ISBLANK('Master List'!A140),"",'Master List'!A140)</f>
        <v>Ferrell North America (Ferrell Companies, Inc.)</v>
      </c>
      <c r="B70" s="60" t="str">
        <f>IF(ISBLANK('Master List'!C140),"",'Master List'!C140)</f>
        <v>Execute ID</v>
      </c>
      <c r="C70" s="60" t="str">
        <f>IF(ISBLANK('Master List'!H140),"",'Master List'!H140)</f>
        <v/>
      </c>
      <c r="D70" s="154" t="str">
        <f>IF(ISBLANK('Master List'!B140),"",'Master List'!B140)</f>
        <v>Everyone Else</v>
      </c>
      <c r="E70" s="60" t="str">
        <f>IF(ISBLANK('Master List'!G140),"",'Master List'!G140)</f>
        <v>EOL</v>
      </c>
      <c r="F70" s="60" t="str">
        <f>IF(ISBLANK('Master List'!V140),"",'Master List'!V140)</f>
        <v/>
      </c>
      <c r="G70" s="60" t="str">
        <f>IF(ISBLANK('Master List'!D140),"",'Master List'!D140)</f>
        <v/>
      </c>
      <c r="H70" s="60" t="str">
        <f>IF(ISBLANK('Master List'!W140),"",'Master List'!W140)</f>
        <v/>
      </c>
      <c r="I70" s="60" t="str">
        <f>IF(ISBLANK('Master List'!E140),"",'Master List'!E140)</f>
        <v>JS</v>
      </c>
      <c r="J70" s="60" t="str">
        <f>IF(ISBLANK('Master List'!K140),"",'Master List'!K140)</f>
        <v>NO</v>
      </c>
      <c r="K70" s="60" t="str">
        <f>IF(ISBLANK('Master List'!L140),"",'Master List'!L140)</f>
        <v>Execute ID</v>
      </c>
      <c r="L70" s="60" t="str">
        <f>IF(ISBLANK('Master List'!M140),"",'Master List'!M140)</f>
        <v/>
      </c>
      <c r="M70" s="60" t="str">
        <f>IF(ISBLANK('Master List'!N140),"",'Master List'!N140)</f>
        <v/>
      </c>
      <c r="N70" s="60" t="str">
        <f>IF(ISBLANK('Master List'!O140),"",'Master List'!O140)</f>
        <v/>
      </c>
      <c r="O70" s="60" t="str">
        <f>IF(ISBLANK('Master List'!P140),"",'Master List'!P140)</f>
        <v/>
      </c>
      <c r="P70" s="60" t="str">
        <f>IF(ISBLANK('Master List'!J140),"",'Master List'!J140)</f>
        <v/>
      </c>
      <c r="Q70" s="60" t="str">
        <f>IF(ISBLANK('Master List'!F140),"",'Master List'!F140)</f>
        <v>Bryan Hull</v>
      </c>
      <c r="R70" s="60" t="str">
        <f>IF(ISBLANK('Master List'!X140),"",'Master List'!X140)</f>
        <v/>
      </c>
      <c r="S70" s="60" t="str">
        <f>IF(ISBLANK('Master List'!Y140),"",'Master List'!Y140)</f>
        <v/>
      </c>
      <c r="T70" s="60" t="str">
        <f>IF(ISBLANK('Master List'!Z140),"",'Master List'!Z140)</f>
        <v/>
      </c>
      <c r="U70" s="60" t="str">
        <f>IF(ISBLANK('Master List'!AA140),"",'Master List'!AA140)</f>
        <v/>
      </c>
      <c r="V70" s="60" t="str">
        <f>IF(ISBLANK('Master List'!AB140),"",'Master List'!AB140)</f>
        <v/>
      </c>
      <c r="W70" s="60" t="str">
        <f>IF(ISBLANK('Master List'!AC140),"",'Master List'!AC140)</f>
        <v/>
      </c>
      <c r="X70" s="60" t="str">
        <f>IF(ISBLANK('Master List'!AD140),"",'Master List'!AD140)</f>
        <v>Y</v>
      </c>
      <c r="Y70" s="60" t="str">
        <f>IF(ISBLANK('Master List'!AE140),"",'Master List'!AE140)</f>
        <v/>
      </c>
      <c r="Z70" s="60" t="str">
        <f>IF(ISBLANK('Master List'!AF140),"",'Master List'!AF140)</f>
        <v/>
      </c>
      <c r="AA70" s="60" t="str">
        <f>IF(ISBLANK('Master List'!Q140),"",'Master List'!Q140)</f>
        <v>Larry Gautier</v>
      </c>
      <c r="AB70" s="60" t="str">
        <f>IF(ISBLANK('Master List'!R140),"",'Master List'!R140)</f>
        <v>816-792-1600</v>
      </c>
      <c r="AC70" s="60" t="str">
        <f>IF(ISBLANK('Master List'!S140),"",'Master List'!S140)</f>
        <v/>
      </c>
      <c r="AD70" s="60" t="str">
        <f>IF(ISBLANK('Master List'!T140),"",'Master List'!T140)</f>
        <v/>
      </c>
      <c r="AE70" s="60" t="str">
        <f>IF(ISBLANK('Master List'!U140),"",'Master List'!U140)</f>
        <v>One Liberty Plaza, Liberty MO 64068</v>
      </c>
      <c r="AF70" s="60" t="str">
        <f>IF(ISBLANK('Master List'!I140),"",'Master List'!I140)</f>
        <v>Execute ID sent 4/3/00</v>
      </c>
      <c r="AG70" s="75"/>
    </row>
    <row r="71" spans="1:33" x14ac:dyDescent="0.25">
      <c r="A71" s="60" t="str">
        <f>IF(ISBLANK('Master List'!A142),"",'Master List'!A142)</f>
        <v>First Mississippi</v>
      </c>
      <c r="B71" s="60" t="str">
        <f>IF(ISBLANK('Master List'!C142),"",'Master List'!C142)</f>
        <v/>
      </c>
      <c r="C71" s="60" t="str">
        <f>IF(ISBLANK('Master List'!H142),"",'Master List'!H142)</f>
        <v/>
      </c>
      <c r="D71" s="154" t="str">
        <f>IF(ISBLANK('Master List'!B142),"",'Master List'!B142)</f>
        <v>Everyone Else</v>
      </c>
      <c r="E71" s="60" t="str">
        <f>IF(ISBLANK('Master List'!G142),"",'Master List'!G142)</f>
        <v>EOL</v>
      </c>
      <c r="F71" s="60" t="str">
        <f>IF(ISBLANK('Master List'!V142),"",'Master List'!V142)</f>
        <v/>
      </c>
      <c r="G71" s="60" t="str">
        <f>IF(ISBLANK('Master List'!D142),"",'Master List'!D142)</f>
        <v/>
      </c>
      <c r="H71" s="60">
        <f>IF(ISBLANK('Master List'!W142),"",'Master List'!W142)</f>
        <v>97.94</v>
      </c>
      <c r="I71" s="60" t="str">
        <f>IF(ISBLANK('Master List'!E142),"",'Master List'!E142)</f>
        <v>TBD</v>
      </c>
      <c r="J71" s="60" t="str">
        <f>IF(ISBLANK('Master List'!K142),"",'Master List'!K142)</f>
        <v>NO</v>
      </c>
      <c r="K71" s="60" t="str">
        <f>IF(ISBLANK('Master List'!L142),"",'Master List'!L142)</f>
        <v>NO</v>
      </c>
      <c r="L71" s="60" t="str">
        <f>IF(ISBLANK('Master List'!M142),"",'Master List'!M142)</f>
        <v/>
      </c>
      <c r="M71" s="60" t="str">
        <f>IF(ISBLANK('Master List'!N142),"",'Master List'!N142)</f>
        <v/>
      </c>
      <c r="N71" s="60" t="str">
        <f>IF(ISBLANK('Master List'!O142),"",'Master List'!O142)</f>
        <v>FIRST MISS</v>
      </c>
      <c r="O71" s="60" t="str">
        <f>IF(ISBLANK('Master List'!P142),"",'Master List'!P142)</f>
        <v/>
      </c>
      <c r="P71" s="60" t="str">
        <f>IF(ISBLANK('Master List'!J142),"",'Master List'!J142)</f>
        <v>NO TRADES</v>
      </c>
      <c r="Q71" s="60" t="str">
        <f>IF(ISBLANK('Master List'!F142),"",'Master List'!F142)</f>
        <v>Bryan Hull</v>
      </c>
      <c r="R71" s="60" t="str">
        <f>IF(ISBLANK('Master List'!X142),"",'Master List'!X142)</f>
        <v/>
      </c>
      <c r="S71" s="60" t="str">
        <f>IF(ISBLANK('Master List'!Y142),"",'Master List'!Y142)</f>
        <v/>
      </c>
      <c r="T71" s="60" t="str">
        <f>IF(ISBLANK('Master List'!Z142),"",'Master List'!Z142)</f>
        <v/>
      </c>
      <c r="U71" s="60" t="str">
        <f>IF(ISBLANK('Master List'!AA142),"",'Master List'!AA142)</f>
        <v/>
      </c>
      <c r="V71" s="60" t="str">
        <f>IF(ISBLANK('Master List'!AB142),"",'Master List'!AB142)</f>
        <v/>
      </c>
      <c r="W71" s="60" t="str">
        <f>IF(ISBLANK('Master List'!AC142),"",'Master List'!AC142)</f>
        <v/>
      </c>
      <c r="X71" s="60" t="str">
        <f>IF(ISBLANK('Master List'!AD142),"",'Master List'!AD142)</f>
        <v>N</v>
      </c>
      <c r="Y71" s="60" t="str">
        <f>IF(ISBLANK('Master List'!AE142),"",'Master List'!AE142)</f>
        <v/>
      </c>
      <c r="Z71" s="60" t="str">
        <f>IF(ISBLANK('Master List'!AF142),"",'Master List'!AF142)</f>
        <v/>
      </c>
      <c r="AA71" s="60" t="str">
        <f>IF(ISBLANK('Master List'!Q142),"",'Master List'!Q142)</f>
        <v/>
      </c>
      <c r="AB71" s="60" t="str">
        <f>IF(ISBLANK('Master List'!R142),"",'Master List'!R142)</f>
        <v>601-948-7550</v>
      </c>
      <c r="AC71" s="60" t="str">
        <f>IF(ISBLANK('Master List'!S142),"",'Master List'!S142)</f>
        <v>601-949-0292</v>
      </c>
      <c r="AD71" s="60" t="str">
        <f>IF(ISBLANK('Master List'!T142),"",'Master List'!T142)</f>
        <v/>
      </c>
      <c r="AE71" s="60" t="str">
        <f>IF(ISBLANK('Master List'!U142),"",'Master List'!U142)</f>
        <v>700 North St., Jackson MS 39202-3095</v>
      </c>
      <c r="AF71" s="60" t="str">
        <f>IF(ISBLANK('Master List'!I142),"",'Master List'!I142)</f>
        <v>Contact name?</v>
      </c>
      <c r="AG71" s="75"/>
    </row>
    <row r="72" spans="1:33" ht="26.4" x14ac:dyDescent="0.25">
      <c r="A72" s="60" t="str">
        <f>IF(ISBLANK('Master List'!A143),"",'Master List'!A143)</f>
        <v>FirstEnergy Corp.</v>
      </c>
      <c r="B72" s="60" t="str">
        <f>IF(ISBLANK('Master List'!C143),"",'Master List'!C143)</f>
        <v>Execute ID</v>
      </c>
      <c r="C72" s="60" t="str">
        <f>IF(ISBLANK('Master List'!H143),"",'Master List'!H143)</f>
        <v/>
      </c>
      <c r="D72" s="154" t="str">
        <f>IF(ISBLANK('Master List'!B143),"",'Master List'!B143)</f>
        <v>Everyone Else</v>
      </c>
      <c r="E72" s="60" t="str">
        <f>IF(ISBLANK('Master List'!G143),"",'Master List'!G143)</f>
        <v/>
      </c>
      <c r="F72" s="60" t="str">
        <f>IF(ISBLANK('Master List'!V143),"",'Master List'!V143)</f>
        <v/>
      </c>
      <c r="G72" s="60" t="str">
        <f>IF(ISBLANK('Master List'!D143),"",'Master List'!D143)</f>
        <v/>
      </c>
      <c r="H72" s="60" t="str">
        <f>IF(ISBLANK('Master List'!W143),"",'Master List'!W143)</f>
        <v/>
      </c>
      <c r="I72" s="60" t="str">
        <f>IF(ISBLANK('Master List'!E143),"",'Master List'!E143)</f>
        <v>RP</v>
      </c>
      <c r="J72" s="60" t="str">
        <f>IF(ISBLANK('Master List'!K143),"",'Master List'!K143)</f>
        <v>NO</v>
      </c>
      <c r="K72" s="60" t="str">
        <f>IF(ISBLANK('Master List'!L143),"",'Master List'!L143)</f>
        <v>Execute ID</v>
      </c>
      <c r="L72" s="60" t="str">
        <f>IF(ISBLANK('Master List'!M143),"",'Master List'!M143)</f>
        <v/>
      </c>
      <c r="M72" s="60" t="str">
        <f>IF(ISBLANK('Master List'!N143),"",'Master List'!N143)</f>
        <v/>
      </c>
      <c r="N72" s="60" t="str">
        <f>IF(ISBLANK('Master List'!O143),"",'Master List'!O143)</f>
        <v/>
      </c>
      <c r="O72" s="60" t="str">
        <f>IF(ISBLANK('Master List'!P143),"",'Master List'!P143)</f>
        <v/>
      </c>
      <c r="P72" s="60" t="str">
        <f>IF(ISBLANK('Master List'!J143),"",'Master List'!J143)</f>
        <v/>
      </c>
      <c r="Q72" s="60" t="str">
        <f>IF(ISBLANK('Master List'!F143),"",'Master List'!F143)</f>
        <v/>
      </c>
      <c r="R72" s="60" t="str">
        <f>IF(ISBLANK('Master List'!X143),"",'Master List'!X143)</f>
        <v/>
      </c>
      <c r="S72" s="60" t="str">
        <f>IF(ISBLANK('Master List'!Y143),"",'Master List'!Y143)</f>
        <v/>
      </c>
      <c r="T72" s="60" t="str">
        <f>IF(ISBLANK('Master List'!Z143),"",'Master List'!Z143)</f>
        <v/>
      </c>
      <c r="U72" s="60" t="str">
        <f>IF(ISBLANK('Master List'!AA143),"",'Master List'!AA143)</f>
        <v/>
      </c>
      <c r="V72" s="60" t="str">
        <f>IF(ISBLANK('Master List'!AB143),"",'Master List'!AB143)</f>
        <v/>
      </c>
      <c r="W72" s="60" t="str">
        <f>IF(ISBLANK('Master List'!AC143),"",'Master List'!AC143)</f>
        <v/>
      </c>
      <c r="X72" s="60" t="str">
        <f>IF(ISBLANK('Master List'!AD143),"",'Master List'!AD143)</f>
        <v>PHYSICAL GAS</v>
      </c>
      <c r="Y72" s="60" t="str">
        <f>IF(ISBLANK('Master List'!AE143),"",'Master List'!AE143)</f>
        <v/>
      </c>
      <c r="Z72" s="60" t="str">
        <f>IF(ISBLANK('Master List'!AF143),"",'Master List'!AF143)</f>
        <v/>
      </c>
      <c r="AA72" s="60" t="str">
        <f>IF(ISBLANK('Master List'!Q143),"",'Master List'!Q143)</f>
        <v>Deron Upton, John Leanard, Bob Cymbor</v>
      </c>
      <c r="AB72" s="60" t="str">
        <f>IF(ISBLANK('Master List'!R143),"",'Master List'!R143)</f>
        <v>713-875-5755</v>
      </c>
      <c r="AC72" s="60" t="str">
        <f>IF(ISBLANK('Master List'!S143),"",'Master List'!S143)</f>
        <v/>
      </c>
      <c r="AD72" s="60" t="str">
        <f>IF(ISBLANK('Master List'!T143),"",'Master List'!T143)</f>
        <v/>
      </c>
      <c r="AE72" s="60" t="str">
        <f>IF(ISBLANK('Master List'!U143),"",'Master List'!U143)</f>
        <v>16701 Greenspoint Park Dr. Ste 20, Houston TX 77060</v>
      </c>
      <c r="AF72" s="60" t="str">
        <f>IF(ISBLANK('Master List'!I143),"",'Master List'!I143)</f>
        <v>Execute Ids Snt 5/5/00, 12/22/99</v>
      </c>
      <c r="AG72" s="75"/>
    </row>
    <row r="73" spans="1:33" ht="52.8" x14ac:dyDescent="0.25">
      <c r="A73" s="60" t="str">
        <f>IF(ISBLANK('Master List'!A144),"",'Master List'!A144)</f>
        <v>FMC Corp</v>
      </c>
      <c r="B73" s="60" t="str">
        <f>IF(ISBLANK('Master List'!C144),"",'Master List'!C144)</f>
        <v>Waiting on CP</v>
      </c>
      <c r="C73" s="60" t="str">
        <f>IF(ISBLANK('Master List'!H144),"",'Master List'!H144)</f>
        <v>EOL</v>
      </c>
      <c r="D73" s="154" t="str">
        <f>IF(ISBLANK('Master List'!B144),"",'Master List'!B144)</f>
        <v>Top 200</v>
      </c>
      <c r="E73" s="60" t="str">
        <f>IF(ISBLANK('Master List'!G144),"",'Master List'!G144)</f>
        <v>EOL</v>
      </c>
      <c r="F73" s="60" t="str">
        <f>IF(ISBLANK('Master List'!V144),"",'Master List'!V144)</f>
        <v/>
      </c>
      <c r="G73" s="60">
        <f>IF(ISBLANK('Master List'!D144),"",'Master List'!D144)</f>
        <v>36725</v>
      </c>
      <c r="H73" s="60">
        <f>IF(ISBLANK('Master List'!W144),"",'Master List'!W144)</f>
        <v>13.28</v>
      </c>
      <c r="I73" s="60" t="str">
        <f>IF(ISBLANK('Master List'!E144),"",'Master List'!E144)</f>
        <v>TB</v>
      </c>
      <c r="J73" s="60" t="str">
        <f>IF(ISBLANK('Master List'!K144),"",'Master List'!K144)</f>
        <v/>
      </c>
      <c r="K73" s="60" t="str">
        <f>IF(ISBLANK('Master List'!L144),"",'Master List'!L144)</f>
        <v>Application sent 7/19</v>
      </c>
      <c r="L73" s="60" t="str">
        <f>IF(ISBLANK('Master List'!M144),"",'Master List'!M144)</f>
        <v/>
      </c>
      <c r="M73" s="60" t="str">
        <f>IF(ISBLANK('Master List'!N144),"",'Master List'!N144)</f>
        <v/>
      </c>
      <c r="N73" s="60" t="str">
        <f>IF(ISBLANK('Master List'!O144),"",'Master List'!O144)</f>
        <v>FMC</v>
      </c>
      <c r="O73" s="60" t="str">
        <f>IF(ISBLANK('Master List'!P144),"",'Master List'!P144)</f>
        <v/>
      </c>
      <c r="P73" s="60" t="str">
        <f>IF(ISBLANK('Master List'!J144),"",'Master List'!J144)</f>
        <v/>
      </c>
      <c r="Q73" s="60" t="str">
        <f>IF(ISBLANK('Master List'!F144),"",'Master List'!F144)</f>
        <v>Bryan Hull</v>
      </c>
      <c r="R73" s="60">
        <f>IF(ISBLANK('Master List'!X144),"",'Master List'!X144)</f>
        <v>36437</v>
      </c>
      <c r="S73" s="60" t="str">
        <f>IF(ISBLANK('Master List'!Y144),"",'Master List'!Y144)</f>
        <v>Swap, N24677.1,  Crude Oil, 6,000 BB:/month, Feb00-Sept00</v>
      </c>
      <c r="T73" s="60" t="str">
        <f>IF(ISBLANK('Master List'!Z144),"",'Master List'!Z144)</f>
        <v>NO TRADES</v>
      </c>
      <c r="U73" s="60" t="str">
        <f>IF(ISBLANK('Master List'!AA144),"",'Master List'!AA144)</f>
        <v/>
      </c>
      <c r="V73" s="60" t="str">
        <f>IF(ISBLANK('Master List'!AB144),"",'Master List'!AB144)</f>
        <v/>
      </c>
      <c r="W73" s="60" t="str">
        <f>IF(ISBLANK('Master List'!AC144),"",'Master List'!AC144)</f>
        <v/>
      </c>
      <c r="X73" s="60" t="str">
        <f>IF(ISBLANK('Master List'!AD144),"",'Master List'!AD144)</f>
        <v>P</v>
      </c>
      <c r="Y73" s="60" t="str">
        <f>IF(ISBLANK('Master List'!AE144),"",'Master List'!AE144)</f>
        <v/>
      </c>
      <c r="Z73" s="60" t="str">
        <f>IF(ISBLANK('Master List'!AF144),"",'Master List'!AF144)</f>
        <v>DRAFT ON 2/13/97.  BERNEY AUCOIN, DAVID VITRELLA, MARIE HEARD.</v>
      </c>
      <c r="AA73" s="60" t="str">
        <f>IF(ISBLANK('Master List'!Q144),"",'Master List'!Q144)</f>
        <v>Bill Matakas</v>
      </c>
      <c r="AB73" s="60" t="str">
        <f>IF(ISBLANK('Master List'!R144),"",'Master List'!R144)</f>
        <v>215-299-6525</v>
      </c>
      <c r="AC73" s="60" t="str">
        <f>IF(ISBLANK('Master List'!S144),"",'Master List'!S144)</f>
        <v/>
      </c>
      <c r="AD73" s="60" t="str">
        <f>IF(ISBLANK('Master List'!T144),"",'Master List'!T144)</f>
        <v/>
      </c>
      <c r="AE73" s="60" t="str">
        <f>IF(ISBLANK('Master List'!U144),"",'Master List'!U144)</f>
        <v>1735 Market, Philadelphia, PA  19103</v>
      </c>
      <c r="AF73" s="60" t="str">
        <f>IF(ISBLANK('Master List'!I144),"",'Master List'!I144)</f>
        <v>Had temprory guest ID before.  Like the system but said will never trade on-line.  HOWEVER, Bill will do trades for does want to do trades with Enron-I have left three voice mail's w/o a return call</v>
      </c>
      <c r="AG73" s="75"/>
    </row>
    <row r="74" spans="1:33" ht="66" x14ac:dyDescent="0.25">
      <c r="A74" s="60" t="str">
        <f>IF(ISBLANK('Master List'!A146),"",'Master List'!A146)</f>
        <v>Ford Motor Co</v>
      </c>
      <c r="B74" s="60" t="str">
        <f>IF(ISBLANK('Master List'!C146),"",'Master List'!C146)</f>
        <v>Waiting on CP</v>
      </c>
      <c r="C74" s="60" t="str">
        <f>IF(ISBLANK('Master List'!H146),"",'Master List'!H146)</f>
        <v>made contact, PA in 9/13, Terryl Blackmore new contact. Last contacted 9/19. 9/29 met with Jim Mulholland, Pete Mehra and Terryl Blackmore in Dearborn.  Working on Getting Wayne Linstrom from Treasury as Master User. Interested in Financials as well as some gas on system.</v>
      </c>
      <c r="D74" s="154" t="str">
        <f>IF(ISBLANK('Master List'!B146),"",'Master List'!B146)</f>
        <v>Top 200</v>
      </c>
      <c r="E74" s="60" t="str">
        <f>IF(ISBLANK('Master List'!G146),"",'Master List'!G146)</f>
        <v>EOL</v>
      </c>
      <c r="F74" s="60" t="str">
        <f>IF(ISBLANK('Master List'!V146),"",'Master List'!V146)</f>
        <v/>
      </c>
      <c r="G74" s="60">
        <f>IF(ISBLANK('Master List'!D146),"",'Master List'!D146)</f>
        <v>36788</v>
      </c>
      <c r="H74" s="60">
        <f>IF(ISBLANK('Master List'!W146),"",'Master List'!W146)</f>
        <v>60.329000000000001</v>
      </c>
      <c r="I74" s="60" t="str">
        <f>IF(ISBLANK('Master List'!E146),"",'Master List'!E146)</f>
        <v>TB</v>
      </c>
      <c r="J74" s="60" t="str">
        <f>IF(ISBLANK('Master List'!K146),"",'Master List'!K146)</f>
        <v/>
      </c>
      <c r="K74" s="60" t="str">
        <f>IF(ISBLANK('Master List'!L146),"",'Master List'!L146)</f>
        <v>Application sent 7/5</v>
      </c>
      <c r="L74" s="60" t="str">
        <f>IF(ISBLANK('Master List'!M146),"",'Master List'!M146)</f>
        <v/>
      </c>
      <c r="M74" s="60" t="str">
        <f>IF(ISBLANK('Master List'!N146),"",'Master List'!N146)</f>
        <v/>
      </c>
      <c r="N74" s="60" t="str">
        <f>IF(ISBLANK('Master List'!O146),"",'Master List'!O146)</f>
        <v>FORDMOTCOM</v>
      </c>
      <c r="O74" s="60" t="str">
        <f>IF(ISBLANK('Master List'!P146),"",'Master List'!P146)</f>
        <v/>
      </c>
      <c r="P74" s="60" t="str">
        <f>IF(ISBLANK('Master List'!J146),"",'Master List'!J146)</f>
        <v>NO TRADES</v>
      </c>
      <c r="Q74" s="60" t="str">
        <f>IF(ISBLANK('Master List'!F146),"",'Master List'!F146)</f>
        <v>Harry Bucalo</v>
      </c>
      <c r="R74" s="60" t="str">
        <f>IF(ISBLANK('Master List'!X146),"",'Master List'!X146)</f>
        <v/>
      </c>
      <c r="S74" s="60" t="str">
        <f>IF(ISBLANK('Master List'!Y146),"",'Master List'!Y146)</f>
        <v/>
      </c>
      <c r="T74" s="60" t="str">
        <f>IF(ISBLANK('Master List'!Z146),"",'Master List'!Z146)</f>
        <v/>
      </c>
      <c r="U74" s="60" t="str">
        <f>IF(ISBLANK('Master List'!AA146),"",'Master List'!AA146)</f>
        <v/>
      </c>
      <c r="V74" s="60" t="str">
        <f>IF(ISBLANK('Master List'!AB146),"",'Master List'!AB146)</f>
        <v/>
      </c>
      <c r="W74" s="60" t="str">
        <f>IF(ISBLANK('Master List'!AC146),"",'Master List'!AC146)</f>
        <v/>
      </c>
      <c r="X74" s="60" t="str">
        <f>IF(ISBLANK('Master List'!AD146),"",'Master List'!AD146)</f>
        <v>P</v>
      </c>
      <c r="Y74" s="60">
        <f>IF(ISBLANK('Master List'!AE146),"",'Master List'!AE146)</f>
        <v>34731</v>
      </c>
      <c r="Z74" s="60" t="str">
        <f>IF(ISBLANK('Master List'!AF146),"",'Master List'!AF146)</f>
        <v>ECT-ECT Forem.  Draft sent on 2/1/95.  Jon Ervin, Mark Taylor, Lisa Wheeler.</v>
      </c>
      <c r="AA74" s="60" t="str">
        <f>IF(ISBLANK('Master List'!Q146),"",'Master List'!Q146)</f>
        <v>Jim Mulholland</v>
      </c>
      <c r="AB74" s="60" t="str">
        <f>IF(ISBLANK('Master List'!R146),"",'Master List'!R146)</f>
        <v>313-594-7089</v>
      </c>
      <c r="AC74" s="60" t="str">
        <f>IF(ISBLANK('Master List'!S146),"",'Master List'!S146)</f>
        <v>313-845-8713</v>
      </c>
      <c r="AD74" s="60" t="str">
        <f>IF(ISBLANK('Master List'!T146),"",'Master List'!T146)</f>
        <v>jmulhol2@ford.com</v>
      </c>
      <c r="AE74" s="60" t="str">
        <f>IF(ISBLANK('Master List'!U146),"",'Master List'!U146)</f>
        <v>One Parklane Boulevard, Suite 1500 East, Dearborn, MI  48126</v>
      </c>
      <c r="AF74" s="60" t="str">
        <f>IF(ISBLANK('Master List'!I146),"",'Master List'!I146)</f>
        <v>7/14: Met with Jim Mulholland, planning on sending in EOL Executable ID Form.  Feel free to follow up with Jim.
9/8/00 PA Received under Ford Land Motor Services - EOL working on getting PA for Ford Motor Co.</v>
      </c>
      <c r="AG74" s="75"/>
    </row>
    <row r="75" spans="1:33" ht="39.6" x14ac:dyDescent="0.25">
      <c r="A75" s="60" t="str">
        <f>IF(ISBLANK('Master List'!A152),"",'Master List'!A152)</f>
        <v>Frontier Refining</v>
      </c>
      <c r="B75" s="60" t="str">
        <f>IF(ISBLANK('Master List'!C152),"",'Master List'!C152)</f>
        <v>Waiting on CP</v>
      </c>
      <c r="C75" s="60" t="str">
        <f>IF(ISBLANK('Master List'!H152),"",'Master List'!H152)</f>
        <v>Talked to Larry several times (8)</v>
      </c>
      <c r="D75" s="154" t="str">
        <f>IF(ISBLANK('Master List'!B152),"",'Master List'!B152)</f>
        <v>Top 200</v>
      </c>
      <c r="E75" s="60" t="str">
        <f>IF(ISBLANK('Master List'!G152),"",'Master List'!G152)</f>
        <v>EOL</v>
      </c>
      <c r="F75" s="60" t="str">
        <f>IF(ISBLANK('Master List'!V152),"",'Master List'!V152)</f>
        <v/>
      </c>
      <c r="G75" s="60">
        <f>IF(ISBLANK('Master List'!D152),"",'Master List'!D152)</f>
        <v>36790</v>
      </c>
      <c r="H75" s="60">
        <f>IF(ISBLANK('Master List'!W152),"",'Master List'!W152)</f>
        <v>16.98</v>
      </c>
      <c r="I75" s="60" t="str">
        <f>IF(ISBLANK('Master List'!E152),"",'Master List'!E152)</f>
        <v>MS</v>
      </c>
      <c r="J75" s="60" t="str">
        <f>IF(ISBLANK('Master List'!K152),"",'Master List'!K152)</f>
        <v>Y</v>
      </c>
      <c r="K75" s="60" t="str">
        <f>IF(ISBLANK('Master List'!L152),"",'Master List'!L152)</f>
        <v>Sent application 7/12/00</v>
      </c>
      <c r="L75" s="60" t="str">
        <f>IF(ISBLANK('Master List'!M152),"",'Master List'!M152)</f>
        <v/>
      </c>
      <c r="M75" s="60" t="str">
        <f>IF(ISBLANK('Master List'!N152),"",'Master List'!N152)</f>
        <v/>
      </c>
      <c r="N75" s="60" t="str">
        <f>IF(ISBLANK('Master List'!O152),"",'Master List'!O152)</f>
        <v>FRONTIERRFNG</v>
      </c>
      <c r="O75" s="60" t="str">
        <f>IF(ISBLANK('Master List'!P152),"",'Master List'!P152)</f>
        <v/>
      </c>
      <c r="P75" s="60" t="str">
        <f>IF(ISBLANK('Master List'!J152),"",'Master List'!J152)</f>
        <v>NO TRADES</v>
      </c>
      <c r="Q75" s="60" t="str">
        <f>IF(ISBLANK('Master List'!F152),"",'Master List'!F152)</f>
        <v>Bryan Hull</v>
      </c>
      <c r="R75" s="60" t="str">
        <f>IF(ISBLANK('Master List'!X152),"",'Master List'!X152)</f>
        <v/>
      </c>
      <c r="S75" s="60" t="str">
        <f>IF(ISBLANK('Master List'!Y152),"",'Master List'!Y152)</f>
        <v/>
      </c>
      <c r="T75" s="60" t="str">
        <f>IF(ISBLANK('Master List'!Z152),"",'Master List'!Z152)</f>
        <v/>
      </c>
      <c r="U75" s="60" t="str">
        <f>IF(ISBLANK('Master List'!AA152),"",'Master List'!AA152)</f>
        <v/>
      </c>
      <c r="V75" s="60" t="str">
        <f>IF(ISBLANK('Master List'!AB152),"",'Master List'!AB152)</f>
        <v/>
      </c>
      <c r="W75" s="60" t="str">
        <f>IF(ISBLANK('Master List'!AC152),"",'Master List'!AC152)</f>
        <v/>
      </c>
      <c r="X75" s="60" t="str">
        <f>IF(ISBLANK('Master List'!AD152),"",'Master List'!AD152)</f>
        <v>N</v>
      </c>
      <c r="Y75" s="60" t="str">
        <f>IF(ISBLANK('Master List'!AE152),"",'Master List'!AE152)</f>
        <v/>
      </c>
      <c r="Z75" s="60" t="str">
        <f>IF(ISBLANK('Master List'!AF152),"",'Master List'!AF152)</f>
        <v/>
      </c>
      <c r="AA75" s="60" t="str">
        <f>IF(ISBLANK('Master List'!Q152),"",'Master List'!Q152)</f>
        <v>Larry Bell</v>
      </c>
      <c r="AB75" s="60" t="str">
        <f>IF(ISBLANK('Master List'!R152),"",'Master List'!R152)</f>
        <v>713-688-9600 Ext. 160</v>
      </c>
      <c r="AC75" s="60" t="str">
        <f>IF(ISBLANK('Master List'!S152),"",'Master List'!S152)</f>
        <v>713-688-0616</v>
      </c>
      <c r="AD75" s="60" t="str">
        <f>IF(ISBLANK('Master List'!T152),"",'Master List'!T152)</f>
        <v/>
      </c>
      <c r="AE75" s="60" t="str">
        <f>IF(ISBLANK('Master List'!U152),"",'Master List'!U152)</f>
        <v>10000 Memorial Dr., Suite 600, Houston, Tx 77024</v>
      </c>
      <c r="AF75" s="60" t="str">
        <f>IF(ISBLANK('Master List'!I152),"",'Master List'!I152)</f>
        <v>Every time I talk to him he says he has the forms on his desk and he is going to send them in. I took him to a baseball game, very nice guy-promised the forms, left voice mail 9/20 about Phase 2, expect to see the paperwork soon</v>
      </c>
      <c r="AG75" s="75"/>
    </row>
    <row r="76" spans="1:33" x14ac:dyDescent="0.25">
      <c r="A76" s="60" t="str">
        <f>IF(ISBLANK('Master List'!A154),"",'Master List'!A154)</f>
        <v>Gallo Glass</v>
      </c>
      <c r="B76" s="60" t="str">
        <f>IF(ISBLANK('Master List'!C154),"",'Master List'!C154)</f>
        <v/>
      </c>
      <c r="C76" s="60" t="str">
        <f>IF(ISBLANK('Master List'!H154),"",'Master List'!H154)</f>
        <v/>
      </c>
      <c r="D76" s="154" t="str">
        <f>IF(ISBLANK('Master List'!B154),"",'Master List'!B154)</f>
        <v>Everyone Else</v>
      </c>
      <c r="E76" s="60" t="str">
        <f>IF(ISBLANK('Master List'!G154),"",'Master List'!G154)</f>
        <v>EOL</v>
      </c>
      <c r="F76" s="60" t="str">
        <f>IF(ISBLANK('Master List'!V154),"",'Master List'!V154)</f>
        <v/>
      </c>
      <c r="G76" s="60" t="str">
        <f>IF(ISBLANK('Master List'!D154),"",'Master List'!D154)</f>
        <v/>
      </c>
      <c r="H76" s="60" t="str">
        <f>IF(ISBLANK('Master List'!W154),"",'Master List'!W154)</f>
        <v/>
      </c>
      <c r="I76" s="60" t="str">
        <f>IF(ISBLANK('Master List'!E154),"",'Master List'!E154)</f>
        <v>JF</v>
      </c>
      <c r="J76" s="60" t="str">
        <f>IF(ISBLANK('Master List'!K154),"",'Master List'!K154)</f>
        <v/>
      </c>
      <c r="K76" s="60" t="str">
        <f>IF(ISBLANK('Master List'!L154),"",'Master List'!L154)</f>
        <v>NO</v>
      </c>
      <c r="L76" s="60" t="str">
        <f>IF(ISBLANK('Master List'!M154),"",'Master List'!M154)</f>
        <v>Read Only</v>
      </c>
      <c r="M76" s="60">
        <f>IF(ISBLANK('Master List'!N154),"",'Master List'!N154)</f>
        <v>36714</v>
      </c>
      <c r="N76" s="60" t="str">
        <f>IF(ISBLANK('Master List'!O154),"",'Master List'!O154)</f>
        <v/>
      </c>
      <c r="O76" s="60" t="str">
        <f>IF(ISBLANK('Master List'!P154),"",'Master List'!P154)</f>
        <v/>
      </c>
      <c r="P76" s="60" t="str">
        <f>IF(ISBLANK('Master List'!J154),"",'Master List'!J154)</f>
        <v/>
      </c>
      <c r="Q76" s="60" t="str">
        <f>IF(ISBLANK('Master List'!F154),"",'Master List'!F154)</f>
        <v>Bryan Hull</v>
      </c>
      <c r="R76" s="60" t="str">
        <f>IF(ISBLANK('Master List'!X154),"",'Master List'!X154)</f>
        <v/>
      </c>
      <c r="S76" s="60" t="str">
        <f>IF(ISBLANK('Master List'!Y154),"",'Master List'!Y154)</f>
        <v/>
      </c>
      <c r="T76" s="60" t="str">
        <f>IF(ISBLANK('Master List'!Z154),"",'Master List'!Z154)</f>
        <v/>
      </c>
      <c r="U76" s="60" t="str">
        <f>IF(ISBLANK('Master List'!AA154),"",'Master List'!AA154)</f>
        <v/>
      </c>
      <c r="V76" s="60" t="str">
        <f>IF(ISBLANK('Master List'!AB154),"",'Master List'!AB154)</f>
        <v/>
      </c>
      <c r="W76" s="60" t="str">
        <f>IF(ISBLANK('Master List'!AC154),"",'Master List'!AC154)</f>
        <v/>
      </c>
      <c r="X76" s="60" t="str">
        <f>IF(ISBLANK('Master List'!AD154),"",'Master List'!AD154)</f>
        <v/>
      </c>
      <c r="Y76" s="60" t="str">
        <f>IF(ISBLANK('Master List'!AE154),"",'Master List'!AE154)</f>
        <v/>
      </c>
      <c r="Z76" s="60" t="str">
        <f>IF(ISBLANK('Master List'!AF154),"",'Master List'!AF154)</f>
        <v/>
      </c>
      <c r="AA76" s="60" t="str">
        <f>IF(ISBLANK('Master List'!Q154),"",'Master List'!Q154)</f>
        <v>Steve Nicolai</v>
      </c>
      <c r="AB76" s="60" t="str">
        <f>IF(ISBLANK('Master List'!R154),"",'Master List'!R154)</f>
        <v/>
      </c>
      <c r="AC76" s="60" t="str">
        <f>IF(ISBLANK('Master List'!S154),"",'Master List'!S154)</f>
        <v/>
      </c>
      <c r="AD76" s="60" t="str">
        <f>IF(ISBLANK('Master List'!T154),"",'Master List'!T154)</f>
        <v>steve.nicolai@ejgallo.com</v>
      </c>
      <c r="AE76" s="60" t="str">
        <f>IF(ISBLANK('Master List'!U154),"",'Master List'!U154)</f>
        <v>PO Box 1230 Modesto CA 95353</v>
      </c>
      <c r="AF76" s="60" t="str">
        <f>IF(ISBLANK('Master List'!I154),"",'Master List'!I154)</f>
        <v>letter &amp; package sent 7/11/00-could use a #-tried to find one over the internet w/o success</v>
      </c>
      <c r="AG76" s="75"/>
    </row>
    <row r="77" spans="1:33" ht="52.8" x14ac:dyDescent="0.25">
      <c r="A77" s="60" t="str">
        <f>IF(ISBLANK('Master List'!A155),"",'Master List'!A155)</f>
        <v>Gaylord Container Corp.</v>
      </c>
      <c r="B77" s="60" t="str">
        <f>IF(ISBLANK('Master List'!C155),"",'Master List'!C155)</f>
        <v>Credit Declined</v>
      </c>
      <c r="C77" s="60" t="str">
        <f>IF(ISBLANK('Master List'!H155),"",'Master List'!H155)</f>
        <v>Does Not have Internet Access. I sent them a package and an application they will sign up when they get internet access.  CREDIT DECLINED 6/13</v>
      </c>
      <c r="D77" s="154" t="str">
        <f>IF(ISBLANK('Master List'!B155),"",'Master List'!B155)</f>
        <v>Top 200</v>
      </c>
      <c r="E77" s="60" t="str">
        <f>IF(ISBLANK('Master List'!G155),"",'Master List'!G155)</f>
        <v>NA</v>
      </c>
      <c r="F77" s="60" t="str">
        <f>IF(ISBLANK('Master List'!V155),"",'Master List'!V155)</f>
        <v/>
      </c>
      <c r="G77" s="60">
        <f>IF(ISBLANK('Master List'!D155),"",'Master List'!D155)</f>
        <v>36725</v>
      </c>
      <c r="H77" s="60">
        <f>IF(ISBLANK('Master List'!W155),"",'Master List'!W155)</f>
        <v>19.858000000000001</v>
      </c>
      <c r="I77" s="60" t="str">
        <f>IF(ISBLANK('Master List'!E155),"",'Master List'!E155)</f>
        <v>JF</v>
      </c>
      <c r="J77" s="60" t="str">
        <f>IF(ISBLANK('Master List'!K155),"",'Master List'!K155)</f>
        <v/>
      </c>
      <c r="K77" s="60" t="str">
        <f>IF(ISBLANK('Master List'!L155),"",'Master List'!L155)</f>
        <v>Application sent 7-10-00--Executable acces declined--CLOSED</v>
      </c>
      <c r="L77" s="60" t="str">
        <f>IF(ISBLANK('Master List'!M155),"",'Master List'!M155)</f>
        <v/>
      </c>
      <c r="M77" s="60" t="str">
        <f>IF(ISBLANK('Master List'!N155),"",'Master List'!N155)</f>
        <v/>
      </c>
      <c r="N77" s="60" t="str">
        <f>IF(ISBLANK('Master List'!O155),"",'Master List'!O155)</f>
        <v>GAYLORD</v>
      </c>
      <c r="O77" s="60" t="str">
        <f>IF(ISBLANK('Master List'!P155),"",'Master List'!P155)</f>
        <v/>
      </c>
      <c r="P77" s="60" t="str">
        <f>IF(ISBLANK('Master List'!J155),"",'Master List'!J155)</f>
        <v/>
      </c>
      <c r="Q77" s="60" t="str">
        <f>IF(ISBLANK('Master List'!F155),"",'Master List'!F155)</f>
        <v>Bryan Hull</v>
      </c>
      <c r="R77" s="60">
        <f>IF(ISBLANK('Master List'!X155),"",'Master List'!X155)</f>
        <v>36539</v>
      </c>
      <c r="S77" s="60" t="str">
        <f>IF(ISBLANK('Master List'!Y155),"",'Master List'!Y155)</f>
        <v>Swap, N76439.1,  Paper Liner Board, 1,000 Tonnes/month,  Feb00-Jan03</v>
      </c>
      <c r="T77" s="60" t="str">
        <f>IF(ISBLANK('Master List'!Z155),"",'Master List'!Z155)</f>
        <v/>
      </c>
      <c r="U77" s="60" t="str">
        <f>IF(ISBLANK('Master List'!AA155),"",'Master List'!AA155)</f>
        <v/>
      </c>
      <c r="V77" s="60" t="str">
        <f>IF(ISBLANK('Master List'!AB155),"",'Master List'!AB155)</f>
        <v/>
      </c>
      <c r="W77" s="60" t="str">
        <f>IF(ISBLANK('Master List'!AC155),"",'Master List'!AC155)</f>
        <v/>
      </c>
      <c r="X77" s="60" t="str">
        <f>IF(ISBLANK('Master List'!AD155),"",'Master List'!AD155)</f>
        <v>N</v>
      </c>
      <c r="Y77" s="60" t="str">
        <f>IF(ISBLANK('Master List'!AE155),"",'Master List'!AE155)</f>
        <v/>
      </c>
      <c r="Z77" s="60" t="str">
        <f>IF(ISBLANK('Master List'!AF155),"",'Master List'!AF155)</f>
        <v/>
      </c>
      <c r="AA77" s="60" t="str">
        <f>IF(ISBLANK('Master List'!Q155),"",'Master List'!Q155)</f>
        <v>Bob Morgan, Steffen Thomas</v>
      </c>
      <c r="AB77" s="60" t="str">
        <f>IF(ISBLANK('Master List'!R155),"",'Master List'!R155)</f>
        <v>870-541-5000</v>
      </c>
      <c r="AC77" s="60" t="str">
        <f>IF(ISBLANK('Master List'!S155),"",'Master List'!S155)</f>
        <v/>
      </c>
      <c r="AD77" s="60" t="str">
        <f>IF(ISBLANK('Master List'!T155),"",'Master List'!T155)</f>
        <v>NONE</v>
      </c>
      <c r="AE77" s="60" t="str">
        <f>IF(ISBLANK('Master List'!U155),"",'Master List'!U155)</f>
        <v>PO Box 7857 Pine Bluff AR 71611-7857</v>
      </c>
      <c r="AF77" s="60" t="str">
        <f>IF(ISBLANK('Master List'!I155),"",'Master List'!I155)</f>
        <v>Note the Supply Department is no "online" send information on EOL&lt; and they will call us when they get internet access.  Credit declined 6/13.  Requested read-access.  Currently trades fin-paper products.</v>
      </c>
      <c r="AG77" s="75"/>
    </row>
    <row r="78" spans="1:33" ht="26.4" x14ac:dyDescent="0.25">
      <c r="A78" s="60" t="str">
        <f>IF(ISBLANK('Master List'!A167),"",'Master List'!A167)</f>
        <v>Grain Processing Corp</v>
      </c>
      <c r="B78" s="60" t="str">
        <f>IF(ISBLANK('Master List'!C167),"",'Master List'!C167)</f>
        <v>Waiting on CP</v>
      </c>
      <c r="C78" s="60" t="str">
        <f>IF(ISBLANK('Master List'!H167),"",'Master List'!H167)</f>
        <v>Talked twice with Leona</v>
      </c>
      <c r="D78" s="154" t="str">
        <f>IF(ISBLANK('Master List'!B167),"",'Master List'!B167)</f>
        <v>Top 200</v>
      </c>
      <c r="E78" s="60" t="str">
        <f>IF(ISBLANK('Master List'!G167),"",'Master List'!G167)</f>
        <v>EOL</v>
      </c>
      <c r="F78" s="60" t="str">
        <f>IF(ISBLANK('Master List'!V167),"",'Master List'!V167)</f>
        <v>**</v>
      </c>
      <c r="G78" s="60">
        <f>IF(ISBLANK('Master List'!D167),"",'Master List'!D167)</f>
        <v>36790</v>
      </c>
      <c r="H78" s="60">
        <f>IF(ISBLANK('Master List'!W167),"",'Master List'!W167)</f>
        <v>9.9700000000000006</v>
      </c>
      <c r="I78" s="60" t="str">
        <f>IF(ISBLANK('Master List'!E167),"",'Master List'!E167)</f>
        <v>SW/LMO</v>
      </c>
      <c r="J78" s="60" t="str">
        <f>IF(ISBLANK('Master List'!K167),"",'Master List'!K167)</f>
        <v/>
      </c>
      <c r="K78" s="60" t="str">
        <f>IF(ISBLANK('Master List'!L167),"",'Master List'!L167)</f>
        <v>Sent application 7/12/00</v>
      </c>
      <c r="L78" s="60" t="str">
        <f>IF(ISBLANK('Master List'!M167),"",'Master List'!M167)</f>
        <v/>
      </c>
      <c r="M78" s="60" t="str">
        <f>IF(ISBLANK('Master List'!N167),"",'Master List'!N167)</f>
        <v/>
      </c>
      <c r="N78" s="60" t="str">
        <f>IF(ISBLANK('Master List'!O167),"",'Master List'!O167)</f>
        <v>GRAINPROCOR</v>
      </c>
      <c r="O78" s="60" t="str">
        <f>IF(ISBLANK('Master List'!P167),"",'Master List'!P167)</f>
        <v/>
      </c>
      <c r="P78" s="60" t="str">
        <f>IF(ISBLANK('Master List'!J167),"",'Master List'!J167)</f>
        <v>NO TRADES</v>
      </c>
      <c r="Q78" s="60" t="str">
        <f>IF(ISBLANK('Master List'!F167),"",'Master List'!F167)</f>
        <v>Bryan Hull</v>
      </c>
      <c r="R78" s="60" t="str">
        <f>IF(ISBLANK('Master List'!X167),"",'Master List'!X167)</f>
        <v/>
      </c>
      <c r="S78" s="60" t="str">
        <f>IF(ISBLANK('Master List'!Y167),"",'Master List'!Y167)</f>
        <v/>
      </c>
      <c r="T78" s="60" t="str">
        <f>IF(ISBLANK('Master List'!Z167),"",'Master List'!Z167)</f>
        <v/>
      </c>
      <c r="U78" s="60" t="str">
        <f>IF(ISBLANK('Master List'!AA167),"",'Master List'!AA167)</f>
        <v/>
      </c>
      <c r="V78" s="60" t="str">
        <f>IF(ISBLANK('Master List'!AB167),"",'Master List'!AB167)</f>
        <v/>
      </c>
      <c r="W78" s="60" t="str">
        <f>IF(ISBLANK('Master List'!AC167),"",'Master List'!AC167)</f>
        <v/>
      </c>
      <c r="X78" s="60" t="str">
        <f>IF(ISBLANK('Master List'!AD167),"",'Master List'!AD167)</f>
        <v/>
      </c>
      <c r="Y78" s="60" t="str">
        <f>IF(ISBLANK('Master List'!AE167),"",'Master List'!AE167)</f>
        <v/>
      </c>
      <c r="Z78" s="60" t="str">
        <f>IF(ISBLANK('Master List'!AF167),"",'Master List'!AF167)</f>
        <v/>
      </c>
      <c r="AA78" s="60" t="str">
        <f>IF(ISBLANK('Master List'!Q167),"",'Master List'!Q167)</f>
        <v>Leona Fortenbacher</v>
      </c>
      <c r="AB78" s="60" t="str">
        <f>IF(ISBLANK('Master List'!R167),"",'Master List'!R167)</f>
        <v>319-264-4776</v>
      </c>
      <c r="AC78" s="60" t="str">
        <f>IF(ISBLANK('Master List'!S167),"",'Master List'!S167)</f>
        <v/>
      </c>
      <c r="AD78" s="60" t="str">
        <f>IF(ISBLANK('Master List'!T167),"",'Master List'!T167)</f>
        <v>fortenbacherl@grainprocessing.com</v>
      </c>
      <c r="AE78" s="60" t="str">
        <f>IF(ISBLANK('Master List'!U167),"",'Master List'!U167)</f>
        <v/>
      </c>
      <c r="AF78" s="60" t="str">
        <f>IF(ISBLANK('Master List'!I167),"",'Master List'!I167)</f>
        <v>Sent E-mail application, Sent application second time-She is very nice, and she is intereste, but hasn't had the time to look at the system yet</v>
      </c>
      <c r="AG78" s="75"/>
    </row>
    <row r="79" spans="1:33" ht="26.4" x14ac:dyDescent="0.25">
      <c r="A79" s="60" t="str">
        <f>IF(ISBLANK('Master List'!A175),"",'Master List'!A175)</f>
        <v>Hearst Corporation</v>
      </c>
      <c r="B79" s="60" t="str">
        <f>IF(ISBLANK('Master List'!C175),"",'Master List'!C175)</f>
        <v>clickpaper.com - No Contact</v>
      </c>
      <c r="C79" s="60" t="str">
        <f>IF(ISBLANK('Master List'!H175),"",'Master List'!H175)</f>
        <v/>
      </c>
      <c r="D79" s="154" t="str">
        <f>IF(ISBLANK('Master List'!B175),"",'Master List'!B175)</f>
        <v>Top 200</v>
      </c>
      <c r="E79" s="60" t="str">
        <f>IF(ISBLANK('Master List'!G175),"",'Master List'!G175)</f>
        <v>EOL</v>
      </c>
      <c r="F79" s="60" t="str">
        <f>IF(ISBLANK('Master List'!V175),"",'Master List'!V175)</f>
        <v>**</v>
      </c>
      <c r="G79" s="60">
        <f>IF(ISBLANK('Master List'!D175),"",'Master List'!D175)</f>
        <v>36719</v>
      </c>
      <c r="H79" s="60">
        <f>IF(ISBLANK('Master List'!W175),"",'Master List'!W175)</f>
        <v>29.064</v>
      </c>
      <c r="I79" s="60" t="str">
        <f>IF(ISBLANK('Master List'!E175),"",'Master List'!E175)</f>
        <v>JF</v>
      </c>
      <c r="J79" s="60" t="str">
        <f>IF(ISBLANK('Master List'!K175),"",'Master List'!K175)</f>
        <v/>
      </c>
      <c r="K79" s="60" t="str">
        <f>IF(ISBLANK('Master List'!L175),"",'Master List'!L175)</f>
        <v>NO</v>
      </c>
      <c r="L79" s="60" t="str">
        <f>IF(ISBLANK('Master List'!M175),"",'Master List'!M175)</f>
        <v/>
      </c>
      <c r="M79" s="60" t="str">
        <f>IF(ISBLANK('Master List'!N175),"",'Master List'!N175)</f>
        <v/>
      </c>
      <c r="N79" s="60" t="str">
        <f>IF(ISBLANK('Master List'!O175),"",'Master List'!O175)</f>
        <v>HEARSTCOR</v>
      </c>
      <c r="O79" s="60" t="str">
        <f>IF(ISBLANK('Master List'!P175),"",'Master List'!P175)</f>
        <v/>
      </c>
      <c r="P79" s="60" t="str">
        <f>IF(ISBLANK('Master List'!J175),"",'Master List'!J175)</f>
        <v>NO TRADES</v>
      </c>
      <c r="Q79" s="60" t="str">
        <f>IF(ISBLANK('Master List'!F175),"",'Master List'!F175)</f>
        <v>Harry Bucalo</v>
      </c>
      <c r="R79" s="60" t="str">
        <f>IF(ISBLANK('Master List'!X175),"",'Master List'!X175)</f>
        <v/>
      </c>
      <c r="S79" s="60" t="str">
        <f>IF(ISBLANK('Master List'!Y175),"",'Master List'!Y175)</f>
        <v/>
      </c>
      <c r="T79" s="60" t="str">
        <f>IF(ISBLANK('Master List'!Z175),"",'Master List'!Z175)</f>
        <v/>
      </c>
      <c r="U79" s="60" t="str">
        <f>IF(ISBLANK('Master List'!AA175),"",'Master List'!AA175)</f>
        <v/>
      </c>
      <c r="V79" s="60" t="str">
        <f>IF(ISBLANK('Master List'!AB175),"",'Master List'!AB175)</f>
        <v/>
      </c>
      <c r="W79" s="60" t="str">
        <f>IF(ISBLANK('Master List'!AC175),"",'Master List'!AC175)</f>
        <v/>
      </c>
      <c r="X79" s="60" t="str">
        <f>IF(ISBLANK('Master List'!AD175),"",'Master List'!AD175)</f>
        <v>N</v>
      </c>
      <c r="Y79" s="60" t="str">
        <f>IF(ISBLANK('Master List'!AE175),"",'Master List'!AE175)</f>
        <v/>
      </c>
      <c r="Z79" s="60" t="str">
        <f>IF(ISBLANK('Master List'!AF175),"",'Master List'!AF175)</f>
        <v/>
      </c>
      <c r="AA79" s="60" t="str">
        <f>IF(ISBLANK('Master List'!Q175),"",'Master List'!Q175)</f>
        <v/>
      </c>
      <c r="AB79" s="60" t="str">
        <f>IF(ISBLANK('Master List'!R175),"",'Master List'!R175)</f>
        <v/>
      </c>
      <c r="AC79" s="60" t="str">
        <f>IF(ISBLANK('Master List'!S175),"",'Master List'!S175)</f>
        <v/>
      </c>
      <c r="AD79" s="60" t="str">
        <f>IF(ISBLANK('Master List'!T175),"",'Master List'!T175)</f>
        <v/>
      </c>
      <c r="AE79" s="60" t="str">
        <f>IF(ISBLANK('Master List'!U175),"",'Master List'!U175)</f>
        <v/>
      </c>
      <c r="AF79" s="60" t="str">
        <f>IF(ISBLANK('Master List'!I175),"",'Master List'!I175)</f>
        <v/>
      </c>
      <c r="AG79" s="75"/>
    </row>
    <row r="80" spans="1:33" ht="79.2" x14ac:dyDescent="0.25">
      <c r="A80" s="60" t="str">
        <f>IF(ISBLANK('Master List'!A177),"",'Master List'!A177)</f>
        <v>Hoechst Corp Now Hoescht Celanese</v>
      </c>
      <c r="B80" s="60" t="str">
        <f>IF(ISBLANK('Master List'!C177),"",'Master List'!C177)</f>
        <v>Waiting on CP</v>
      </c>
      <c r="C80" s="60" t="str">
        <f>IF(ISBLANK('Master List'!H177),"",'Master List'!H177)</f>
        <v xml:space="preserve">made contact last called on 9/13, 9/21 contacted counterparty, renewed interest in EOL 10/5 Carlos Garcia at Celanese sent in PA on 10/4. Went through EnronOnline with Mr. Garcia today. Mr. Garcia says that Heochst was spun off and the company is now listed on the NYSE as Celanese AG. He submitted under Celanese LTD. </v>
      </c>
      <c r="D80" s="154" t="str">
        <f>IF(ISBLANK('Master List'!B177),"",'Master List'!B177)</f>
        <v>Top 200</v>
      </c>
      <c r="E80" s="60" t="str">
        <f>IF(ISBLANK('Master List'!G177),"",'Master List'!G177)</f>
        <v>EOL
MM</v>
      </c>
      <c r="F80" s="60" t="str">
        <f>IF(ISBLANK('Master List'!V177),"",'Master List'!V177)</f>
        <v/>
      </c>
      <c r="G80" s="60">
        <f>IF(ISBLANK('Master List'!D177),"",'Master List'!D177)</f>
        <v>36782</v>
      </c>
      <c r="H80" s="60">
        <f>IF(ISBLANK('Master List'!W177),"",'Master List'!W177)</f>
        <v>194.30799999999999</v>
      </c>
      <c r="I80" s="60" t="str">
        <f>IF(ISBLANK('Master List'!E177),"",'Master List'!E177)</f>
        <v>CAB/JF</v>
      </c>
      <c r="J80" s="60" t="str">
        <f>IF(ISBLANK('Master List'!K177),"",'Master List'!K177)</f>
        <v/>
      </c>
      <c r="K80" s="60" t="str">
        <f>IF(ISBLANK('Master List'!L177),"",'Master List'!L177)</f>
        <v>NO</v>
      </c>
      <c r="L80" s="60" t="str">
        <f>IF(ISBLANK('Master List'!M177),"",'Master List'!M177)</f>
        <v/>
      </c>
      <c r="M80" s="60" t="str">
        <f>IF(ISBLANK('Master List'!N177),"",'Master List'!N177)</f>
        <v/>
      </c>
      <c r="N80" s="60" t="str">
        <f>IF(ISBLANK('Master List'!O177),"",'Master List'!O177)</f>
        <v>HOECHSTCOR</v>
      </c>
      <c r="O80" s="60" t="str">
        <f>IF(ISBLANK('Master List'!P177),"",'Master List'!P177)</f>
        <v/>
      </c>
      <c r="P80" s="60" t="str">
        <f>IF(ISBLANK('Master List'!J177),"",'Master List'!J177)</f>
        <v/>
      </c>
      <c r="Q80" s="60" t="str">
        <f>IF(ISBLANK('Master List'!F177),"",'Master List'!F177)</f>
        <v>Harry Bucalo</v>
      </c>
      <c r="R80" s="60" t="str">
        <f>IF(ISBLANK('Master List'!X177),"",'Master List'!X177)</f>
        <v>NO FINANCIAL TRADES</v>
      </c>
      <c r="S80" s="60" t="str">
        <f>IF(ISBLANK('Master List'!Y177),"",'Master List'!Y177)</f>
        <v/>
      </c>
      <c r="T80" s="60" t="str">
        <f>IF(ISBLANK('Master List'!Z177),"",'Master List'!Z177)</f>
        <v/>
      </c>
      <c r="U80" s="60" t="str">
        <f>IF(ISBLANK('Master List'!AA177),"",'Master List'!AA177)</f>
        <v/>
      </c>
      <c r="V80" s="60" t="str">
        <f>IF(ISBLANK('Master List'!AB177),"",'Master List'!AB177)</f>
        <v/>
      </c>
      <c r="W80" s="60" t="str">
        <f>IF(ISBLANK('Master List'!AC177),"",'Master List'!AC177)</f>
        <v/>
      </c>
      <c r="X80" s="60" t="str">
        <f>IF(ISBLANK('Master List'!AD177),"",'Master List'!AD177)</f>
        <v>N</v>
      </c>
      <c r="Y80" s="60" t="str">
        <f>IF(ISBLANK('Master List'!AE177),"",'Master List'!AE177)</f>
        <v/>
      </c>
      <c r="Z80" s="60" t="str">
        <f>IF(ISBLANK('Master List'!AF177),"",'Master List'!AF177)</f>
        <v/>
      </c>
      <c r="AA80" s="60" t="str">
        <f>IF(ISBLANK('Master List'!Q177),"",'Master List'!Q177)</f>
        <v>Carlos Garcia</v>
      </c>
      <c r="AB80" s="60" t="str">
        <f>IF(ISBLANK('Master List'!R177),"",'Master List'!R177)</f>
        <v>972-443-4051</v>
      </c>
      <c r="AC80" s="60" t="str">
        <f>IF(ISBLANK('Master List'!S177),"",'Master List'!S177)</f>
        <v/>
      </c>
      <c r="AD80" s="60" t="str">
        <f>IF(ISBLANK('Master List'!T177),"",'Master List'!T177)</f>
        <v/>
      </c>
      <c r="AE80" s="60" t="str">
        <f>IF(ISBLANK('Master List'!U177),"",'Master List'!U177)</f>
        <v/>
      </c>
      <c r="AF80" s="60" t="str">
        <f>IF(ISBLANK('Master List'!I177),"",'Master List'!I177)</f>
        <v/>
      </c>
      <c r="AG80" s="75"/>
    </row>
    <row r="81" spans="1:33" x14ac:dyDescent="0.25">
      <c r="A81" s="60" t="str">
        <f>IF(ISBLANK('Master List'!A183),"",'Master List'!A183)</f>
        <v>HQ Energy Services US, Inc.</v>
      </c>
      <c r="B81" s="60" t="str">
        <f>IF(ISBLANK('Master List'!C183),"",'Master List'!C183)</f>
        <v>Execute ID</v>
      </c>
      <c r="C81" s="60" t="str">
        <f>IF(ISBLANK('Master List'!H183),"",'Master List'!H183)</f>
        <v>Requested more info from customer and need to verify trader</v>
      </c>
      <c r="D81" s="154" t="str">
        <f>IF(ISBLANK('Master List'!B183),"",'Master List'!B183)</f>
        <v>Everyone Else</v>
      </c>
      <c r="E81" s="60" t="str">
        <f>IF(ISBLANK('Master List'!G183),"",'Master List'!G183)</f>
        <v/>
      </c>
      <c r="F81" s="60" t="str">
        <f>IF(ISBLANK('Master List'!V183),"",'Master List'!V183)</f>
        <v/>
      </c>
      <c r="G81" s="60">
        <f>IF(ISBLANK('Master List'!D183),"",'Master List'!D183)</f>
        <v>36791</v>
      </c>
      <c r="H81" s="60" t="str">
        <f>IF(ISBLANK('Master List'!W183),"",'Master List'!W183)</f>
        <v/>
      </c>
      <c r="I81" s="60" t="str">
        <f>IF(ISBLANK('Master List'!E183),"",'Master List'!E183)</f>
        <v>JF</v>
      </c>
      <c r="J81" s="60" t="str">
        <f>IF(ISBLANK('Master List'!K183),"",'Master List'!K183)</f>
        <v>NO</v>
      </c>
      <c r="K81" s="60" t="str">
        <f>IF(ISBLANK('Master List'!L183),"",'Master List'!L183)</f>
        <v>Execute ID</v>
      </c>
      <c r="L81" s="60" t="str">
        <f>IF(ISBLANK('Master List'!M183),"",'Master List'!M183)</f>
        <v/>
      </c>
      <c r="M81" s="60" t="str">
        <f>IF(ISBLANK('Master List'!N183),"",'Master List'!N183)</f>
        <v/>
      </c>
      <c r="N81" s="60" t="str">
        <f>IF(ISBLANK('Master List'!O183),"",'Master List'!O183)</f>
        <v/>
      </c>
      <c r="O81" s="60" t="str">
        <f>IF(ISBLANK('Master List'!P183),"",'Master List'!P183)</f>
        <v/>
      </c>
      <c r="P81" s="60" t="str">
        <f>IF(ISBLANK('Master List'!J183),"",'Master List'!J183)</f>
        <v/>
      </c>
      <c r="Q81" s="60" t="str">
        <f>IF(ISBLANK('Master List'!F183),"",'Master List'!F183)</f>
        <v/>
      </c>
      <c r="R81" s="60" t="str">
        <f>IF(ISBLANK('Master List'!X183),"",'Master List'!X183)</f>
        <v/>
      </c>
      <c r="S81" s="60" t="str">
        <f>IF(ISBLANK('Master List'!Y183),"",'Master List'!Y183)</f>
        <v/>
      </c>
      <c r="T81" s="60" t="str">
        <f>IF(ISBLANK('Master List'!Z183),"",'Master List'!Z183)</f>
        <v/>
      </c>
      <c r="U81" s="60" t="str">
        <f>IF(ISBLANK('Master List'!AA183),"",'Master List'!AA183)</f>
        <v/>
      </c>
      <c r="V81" s="60" t="str">
        <f>IF(ISBLANK('Master List'!AB183),"",'Master List'!AB183)</f>
        <v/>
      </c>
      <c r="W81" s="60" t="str">
        <f>IF(ISBLANK('Master List'!AC183),"",'Master List'!AC183)</f>
        <v/>
      </c>
      <c r="X81" s="60" t="str">
        <f>IF(ISBLANK('Master List'!AD183),"",'Master List'!AD183)</f>
        <v>N</v>
      </c>
      <c r="Y81" s="60" t="str">
        <f>IF(ISBLANK('Master List'!AE183),"",'Master List'!AE183)</f>
        <v/>
      </c>
      <c r="Z81" s="60" t="str">
        <f>IF(ISBLANK('Master List'!AF183),"",'Master List'!AF183)</f>
        <v/>
      </c>
      <c r="AA81" s="60" t="str">
        <f>IF(ISBLANK('Master List'!Q183),"",'Master List'!Q183)</f>
        <v>Paul Kovacevic, Don Addison</v>
      </c>
      <c r="AB81" s="60" t="str">
        <f>IF(ISBLANK('Master List'!R183),"",'Master List'!R183)</f>
        <v>412-996-4878</v>
      </c>
      <c r="AC81" s="60" t="str">
        <f>IF(ISBLANK('Master List'!S183),"",'Master List'!S183)</f>
        <v/>
      </c>
      <c r="AD81" s="60" t="str">
        <f>IF(ISBLANK('Master List'!T183),"",'Master List'!T183)</f>
        <v/>
      </c>
      <c r="AE81" s="60" t="str">
        <f>IF(ISBLANK('Master List'!U183),"",'Master List'!U183)</f>
        <v>159 State St, Montpelier VT 05602</v>
      </c>
      <c r="AF81" s="60" t="str">
        <f>IF(ISBLANK('Master List'!I183),"",'Master List'!I183)</f>
        <v>Execute ID sent 3/8/00, 3/14/00.  PA Received 9/21/00</v>
      </c>
      <c r="AG81" s="75"/>
    </row>
    <row r="82" spans="1:33" ht="66" x14ac:dyDescent="0.25">
      <c r="A82" s="60" t="str">
        <f>IF(ISBLANK('Master List'!A184),"",'Master List'!A184)</f>
        <v>Huntsman Polymers Corp.</v>
      </c>
      <c r="B82" s="60" t="str">
        <f>IF(ISBLANK('Master List'!C184),"",'Master List'!C184)</f>
        <v>Execute ID</v>
      </c>
      <c r="C82" s="60" t="str">
        <f>IF(ISBLANK('Master List'!H184),"",'Master List'!H184)</f>
        <v>Doug Freidman to follow up</v>
      </c>
      <c r="D82" s="154" t="str">
        <f>IF(ISBLANK('Master List'!B184),"",'Master List'!B184)</f>
        <v>Top 200</v>
      </c>
      <c r="E82" s="60" t="str">
        <f>IF(ISBLANK('Master List'!G184),"",'Master List'!G184)</f>
        <v>EOL</v>
      </c>
      <c r="F82" s="60" t="str">
        <f>IF(ISBLANK('Master List'!V184),"",'Master List'!V184)</f>
        <v/>
      </c>
      <c r="G82" s="60">
        <f>IF(ISBLANK('Master List'!D184),"",'Master List'!D184)</f>
        <v>36759</v>
      </c>
      <c r="H82" s="60">
        <f>IF(ISBLANK('Master List'!W184),"",'Master List'!W184)</f>
        <v>20.347000000000001</v>
      </c>
      <c r="I82" s="60" t="str">
        <f>IF(ISBLANK('Master List'!E184),"",'Master List'!E184)</f>
        <v>TB</v>
      </c>
      <c r="J82" s="60" t="str">
        <f>IF(ISBLANK('Master List'!K184),"",'Master List'!K184)</f>
        <v/>
      </c>
      <c r="K82" s="60" t="str">
        <f>IF(ISBLANK('Master List'!L184),"",'Master List'!L184)</f>
        <v>Execute ID</v>
      </c>
      <c r="L82" s="60" t="str">
        <f>IF(ISBLANK('Master List'!M184),"",'Master List'!M184)</f>
        <v/>
      </c>
      <c r="M82" s="60" t="str">
        <f>IF(ISBLANK('Master List'!N184),"",'Master List'!N184)</f>
        <v/>
      </c>
      <c r="N82" s="60" t="str">
        <f>IF(ISBLANK('Master List'!O184),"",'Master List'!O184)</f>
        <v>HUNTSMANCOR</v>
      </c>
      <c r="O82" s="60" t="str">
        <f>IF(ISBLANK('Master List'!P184),"",'Master List'!P184)</f>
        <v/>
      </c>
      <c r="P82" s="60" t="str">
        <f>IF(ISBLANK('Master List'!J184),"",'Master List'!J184)</f>
        <v/>
      </c>
      <c r="Q82" s="60" t="str">
        <f>IF(ISBLANK('Master List'!F184),"",'Master List'!F184)</f>
        <v>Bryan Hull</v>
      </c>
      <c r="R82" s="60" t="str">
        <f>IF(ISBLANK('Master List'!X184),"",'Master List'!X184)</f>
        <v/>
      </c>
      <c r="S82" s="60" t="str">
        <f>IF(ISBLANK('Master List'!Y184),"",'Master List'!Y184)</f>
        <v/>
      </c>
      <c r="T82" s="60">
        <f>IF(ISBLANK('Master List'!Z184),"",'Master List'!Z184)</f>
        <v>36418</v>
      </c>
      <c r="U82" s="60" t="str">
        <f>IF(ISBLANK('Master List'!AA184),"",'Master List'!AA184)</f>
        <v>Forward, N16583.1, 25,000BBL/month, Sept99</v>
      </c>
      <c r="V82" s="60" t="str">
        <f>IF(ISBLANK('Master List'!AB184),"",'Master List'!AB184)</f>
        <v/>
      </c>
      <c r="W82" s="60" t="str">
        <f>IF(ISBLANK('Master List'!AC184),"",'Master List'!AC184)</f>
        <v/>
      </c>
      <c r="X82" s="60" t="str">
        <f>IF(ISBLANK('Master List'!AD184),"",'Master List'!AD184)</f>
        <v>N</v>
      </c>
      <c r="Y82" s="60" t="str">
        <f>IF(ISBLANK('Master List'!AE184),"",'Master List'!AE184)</f>
        <v/>
      </c>
      <c r="Z82" s="60" t="str">
        <f>IF(ISBLANK('Master List'!AF184),"",'Master List'!AF184)</f>
        <v/>
      </c>
      <c r="AA82" s="60" t="str">
        <f>IF(ISBLANK('Master List'!Q184),"",'Master List'!Q184)</f>
        <v>Steven Roemer/William (Bill) W. Paul</v>
      </c>
      <c r="AB82" s="60" t="str">
        <f>IF(ISBLANK('Master List'!R184),"",'Master List'!R184)</f>
        <v>713-235-6280</v>
      </c>
      <c r="AC82" s="60" t="str">
        <f>IF(ISBLANK('Master List'!S184),"",'Master List'!S184)</f>
        <v/>
      </c>
      <c r="AD82" s="60" t="str">
        <f>IF(ISBLANK('Master List'!T184),"",'Master List'!T184)</f>
        <v/>
      </c>
      <c r="AE82" s="60" t="str">
        <f>IF(ISBLANK('Master List'!U184),"",'Master List'!U184)</f>
        <v/>
      </c>
      <c r="AF82" s="60" t="str">
        <f>IF(ISBLANK('Master List'!I184),"",'Master List'!I184)</f>
        <v>Steven has had access to EOL in past, was not impressed (more interested in NatGas Liquids), not interested in getting executable ID.  Howerver Doug Friedman is following up.  EOL marketers go for it.  PA received and Execute ID sent 8/8/00.  PA also received from Huntsman Petrochemical Corp. 8/18/2000.  Jerry Piper of Huntsman Petrochemical Corp sent execute ID 8/18/2000</v>
      </c>
      <c r="AG82" s="75"/>
    </row>
    <row r="83" spans="1:33" ht="26.4" x14ac:dyDescent="0.25">
      <c r="A83" s="60" t="str">
        <f>IF(ISBLANK('Master List'!A186),"",'Master List'!A186)</f>
        <v>Hydro Quebec</v>
      </c>
      <c r="B83" s="60" t="str">
        <f>IF(ISBLANK('Master List'!C186),"",'Master List'!C186)</f>
        <v>Execute ID</v>
      </c>
      <c r="C83" s="60" t="str">
        <f>IF(ISBLANK('Master List'!H186),"",'Master List'!H186)</f>
        <v/>
      </c>
      <c r="D83" s="154" t="str">
        <f>IF(ISBLANK('Master List'!B186),"",'Master List'!B186)</f>
        <v>Everyone Else</v>
      </c>
      <c r="E83" s="60" t="str">
        <f>IF(ISBLANK('Master List'!G186),"",'Master List'!G186)</f>
        <v>EOL</v>
      </c>
      <c r="F83" s="60" t="str">
        <f>IF(ISBLANK('Master List'!V186),"",'Master List'!V186)</f>
        <v/>
      </c>
      <c r="G83" s="60" t="str">
        <f>IF(ISBLANK('Master List'!D186),"",'Master List'!D186)</f>
        <v/>
      </c>
      <c r="H83" s="60" t="str">
        <f>IF(ISBLANK('Master List'!W186),"",'Master List'!W186)</f>
        <v/>
      </c>
      <c r="I83" s="60" t="str">
        <f>IF(ISBLANK('Master List'!E186),"",'Master List'!E186)</f>
        <v>JF/SC</v>
      </c>
      <c r="J83" s="60" t="str">
        <f>IF(ISBLANK('Master List'!K186),"",'Master List'!K186)</f>
        <v/>
      </c>
      <c r="K83" s="60" t="str">
        <f>IF(ISBLANK('Master List'!L186),"",'Master List'!L186)</f>
        <v>Execute ID</v>
      </c>
      <c r="L83" s="60" t="str">
        <f>IF(ISBLANK('Master List'!M186),"",'Master List'!M186)</f>
        <v/>
      </c>
      <c r="M83" s="60" t="str">
        <f>IF(ISBLANK('Master List'!N186),"",'Master List'!N186)</f>
        <v/>
      </c>
      <c r="N83" s="60" t="str">
        <f>IF(ISBLANK('Master List'!O186),"",'Master List'!O186)</f>
        <v/>
      </c>
      <c r="O83" s="60" t="str">
        <f>IF(ISBLANK('Master List'!P186),"",'Master List'!P186)</f>
        <v/>
      </c>
      <c r="P83" s="60" t="str">
        <f>IF(ISBLANK('Master List'!J186),"",'Master List'!J186)</f>
        <v/>
      </c>
      <c r="Q83" s="60" t="str">
        <f>IF(ISBLANK('Master List'!F186),"",'Master List'!F186)</f>
        <v>Bryan Hull</v>
      </c>
      <c r="R83" s="60" t="str">
        <f>IF(ISBLANK('Master List'!X186),"",'Master List'!X186)</f>
        <v/>
      </c>
      <c r="S83" s="60" t="str">
        <f>IF(ISBLANK('Master List'!Y186),"",'Master List'!Y186)</f>
        <v/>
      </c>
      <c r="T83" s="60" t="str">
        <f>IF(ISBLANK('Master List'!Z186),"",'Master List'!Z186)</f>
        <v/>
      </c>
      <c r="U83" s="60" t="str">
        <f>IF(ISBLANK('Master List'!AA186),"",'Master List'!AA186)</f>
        <v/>
      </c>
      <c r="V83" s="60" t="str">
        <f>IF(ISBLANK('Master List'!AB186),"",'Master List'!AB186)</f>
        <v/>
      </c>
      <c r="W83" s="60" t="str">
        <f>IF(ISBLANK('Master List'!AC186),"",'Master List'!AC186)</f>
        <v/>
      </c>
      <c r="X83" s="60" t="str">
        <f>IF(ISBLANK('Master List'!AD186),"",'Master List'!AD186)</f>
        <v/>
      </c>
      <c r="Y83" s="60" t="str">
        <f>IF(ISBLANK('Master List'!AE186),"",'Master List'!AE186)</f>
        <v/>
      </c>
      <c r="Z83" s="60" t="str">
        <f>IF(ISBLANK('Master List'!AF186),"",'Master List'!AF186)</f>
        <v/>
      </c>
      <c r="AA83" s="60" t="str">
        <f>IF(ISBLANK('Master List'!Q186),"",'Master List'!Q186)</f>
        <v>Lise Hamel--Analyst, Brigitte Sauve</v>
      </c>
      <c r="AB83" s="60" t="str">
        <f>IF(ISBLANK('Master List'!R186),"",'Master List'!R186)</f>
        <v>514-289-6877</v>
      </c>
      <c r="AC83" s="60" t="str">
        <f>IF(ISBLANK('Master List'!S186),"",'Master List'!S186)</f>
        <v>514-289-6883</v>
      </c>
      <c r="AD83" s="60" t="str">
        <f>IF(ISBLANK('Master List'!T186),"",'Master List'!T186)</f>
        <v>hamel.lise@hydro.qc.ca</v>
      </c>
      <c r="AE83" s="60" t="str">
        <f>IF(ISBLANK('Master List'!U186),"",'Master List'!U186)</f>
        <v>75, Rene-Levesque west, 5th floor, Montreal, Quebec, H2Z 1A4 CANADA</v>
      </c>
      <c r="AF83" s="60" t="str">
        <f>IF(ISBLANK('Master List'!I186),"",'Master List'!I186)</f>
        <v>new master user.  Execute ID sent 5/1/00</v>
      </c>
      <c r="AG83" s="75"/>
    </row>
    <row r="84" spans="1:33" x14ac:dyDescent="0.25">
      <c r="A84" s="60" t="str">
        <f>IF(ISBLANK('Master List'!A188),"",'Master List'!A188)</f>
        <v>IGI Resources, Inc.</v>
      </c>
      <c r="B84" s="60" t="str">
        <f>IF(ISBLANK('Master List'!C188),"",'Master List'!C188)</f>
        <v>Execute ID</v>
      </c>
      <c r="C84" s="60" t="str">
        <f>IF(ISBLANK('Master List'!H188),"",'Master List'!H188)</f>
        <v/>
      </c>
      <c r="D84" s="154" t="str">
        <f>IF(ISBLANK('Master List'!B188),"",'Master List'!B188)</f>
        <v>Everyone Else</v>
      </c>
      <c r="E84" s="60" t="str">
        <f>IF(ISBLANK('Master List'!G188),"",'Master List'!G188)</f>
        <v/>
      </c>
      <c r="F84" s="60" t="str">
        <f>IF(ISBLANK('Master List'!V188),"",'Master List'!V188)</f>
        <v/>
      </c>
      <c r="G84" s="60" t="str">
        <f>IF(ISBLANK('Master List'!D188),"",'Master List'!D188)</f>
        <v/>
      </c>
      <c r="H84" s="60" t="str">
        <f>IF(ISBLANK('Master List'!W188),"",'Master List'!W188)</f>
        <v/>
      </c>
      <c r="I84" s="60" t="str">
        <f>IF(ISBLANK('Master List'!E188),"",'Master List'!E188)</f>
        <v>CA</v>
      </c>
      <c r="J84" s="60" t="str">
        <f>IF(ISBLANK('Master List'!K188),"",'Master List'!K188)</f>
        <v>NO</v>
      </c>
      <c r="K84" s="60" t="str">
        <f>IF(ISBLANK('Master List'!L188),"",'Master List'!L188)</f>
        <v>Execute ID</v>
      </c>
      <c r="L84" s="60" t="str">
        <f>IF(ISBLANK('Master List'!M188),"",'Master List'!M188)</f>
        <v/>
      </c>
      <c r="M84" s="60" t="str">
        <f>IF(ISBLANK('Master List'!N188),"",'Master List'!N188)</f>
        <v/>
      </c>
      <c r="N84" s="60" t="str">
        <f>IF(ISBLANK('Master List'!O188),"",'Master List'!O188)</f>
        <v/>
      </c>
      <c r="O84" s="60" t="str">
        <f>IF(ISBLANK('Master List'!P188),"",'Master List'!P188)</f>
        <v/>
      </c>
      <c r="P84" s="60" t="str">
        <f>IF(ISBLANK('Master List'!J188),"",'Master List'!J188)</f>
        <v/>
      </c>
      <c r="Q84" s="60" t="str">
        <f>IF(ISBLANK('Master List'!F188),"",'Master List'!F188)</f>
        <v/>
      </c>
      <c r="R84" s="60" t="str">
        <f>IF(ISBLANK('Master List'!X188),"",'Master List'!X188)</f>
        <v/>
      </c>
      <c r="S84" s="60" t="str">
        <f>IF(ISBLANK('Master List'!Y188),"",'Master List'!Y188)</f>
        <v/>
      </c>
      <c r="T84" s="60" t="str">
        <f>IF(ISBLANK('Master List'!Z188),"",'Master List'!Z188)</f>
        <v/>
      </c>
      <c r="U84" s="60" t="str">
        <f>IF(ISBLANK('Master List'!AA188),"",'Master List'!AA188)</f>
        <v/>
      </c>
      <c r="V84" s="60" t="str">
        <f>IF(ISBLANK('Master List'!AB188),"",'Master List'!AB188)</f>
        <v/>
      </c>
      <c r="W84" s="60" t="str">
        <f>IF(ISBLANK('Master List'!AC188),"",'Master List'!AC188)</f>
        <v/>
      </c>
      <c r="X84" s="60" t="str">
        <f>IF(ISBLANK('Master List'!AD188),"",'Master List'!AD188)</f>
        <v>N</v>
      </c>
      <c r="Y84" s="60" t="str">
        <f>IF(ISBLANK('Master List'!AE188),"",'Master List'!AE188)</f>
        <v/>
      </c>
      <c r="Z84" s="60" t="str">
        <f>IF(ISBLANK('Master List'!AF188),"",'Master List'!AF188)</f>
        <v/>
      </c>
      <c r="AA84" s="60" t="str">
        <f>IF(ISBLANK('Master List'!Q188),"",'Master List'!Q188)</f>
        <v>Mike Polito, James Langley</v>
      </c>
      <c r="AB84" s="60" t="str">
        <f>IF(ISBLANK('Master List'!R188),"",'Master List'!R188)</f>
        <v>208-387-0525</v>
      </c>
      <c r="AC84" s="60" t="str">
        <f>IF(ISBLANK('Master List'!S188),"",'Master List'!S188)</f>
        <v>208-387-0536</v>
      </c>
      <c r="AD84" s="60" t="str">
        <f>IF(ISBLANK('Master List'!T188),"",'Master List'!T188)</f>
        <v/>
      </c>
      <c r="AE84" s="60" t="str">
        <f>IF(ISBLANK('Master List'!U188),"",'Master List'!U188)</f>
        <v>300 Mallard Dr. Ste 350, Boise ID 83706</v>
      </c>
      <c r="AF84" s="60" t="str">
        <f>IF(ISBLANK('Master List'!I188),"",'Master List'!I188)</f>
        <v>Execute Ids sent 1/13/00, 3/23/00</v>
      </c>
      <c r="AG84" s="75"/>
    </row>
    <row r="85" spans="1:33" x14ac:dyDescent="0.25">
      <c r="A85" s="60" t="str">
        <f>IF(ISBLANK('Master List'!A192),"",'Master List'!A192)</f>
        <v>Imperial Sugar Company (Imperial Holly Corporation)</v>
      </c>
      <c r="B85" s="60" t="str">
        <f>IF(ISBLANK('Master List'!C192),"",'Master List'!C192)</f>
        <v>Execute ID</v>
      </c>
      <c r="C85" s="60" t="str">
        <f>IF(ISBLANK('Master List'!H192),"",'Master List'!H192)</f>
        <v/>
      </c>
      <c r="D85" s="154" t="str">
        <f>IF(ISBLANK('Master List'!B192),"",'Master List'!B192)</f>
        <v>Everyone Else</v>
      </c>
      <c r="E85" s="60" t="str">
        <f>IF(ISBLANK('Master List'!G192),"",'Master List'!G192)</f>
        <v>EOL</v>
      </c>
      <c r="F85" s="60" t="str">
        <f>IF(ISBLANK('Master List'!V192),"",'Master List'!V192)</f>
        <v/>
      </c>
      <c r="G85" s="60" t="str">
        <f>IF(ISBLANK('Master List'!D192),"",'Master List'!D192)</f>
        <v/>
      </c>
      <c r="H85" s="60" t="str">
        <f>IF(ISBLANK('Master List'!W192),"",'Master List'!W192)</f>
        <v/>
      </c>
      <c r="I85" s="60" t="str">
        <f>IF(ISBLANK('Master List'!E192),"",'Master List'!E192)</f>
        <v>CAB</v>
      </c>
      <c r="J85" s="60" t="str">
        <f>IF(ISBLANK('Master List'!K192),"",'Master List'!K192)</f>
        <v>NO</v>
      </c>
      <c r="K85" s="60" t="str">
        <f>IF(ISBLANK('Master List'!L192),"",'Master List'!L192)</f>
        <v>Execute ID</v>
      </c>
      <c r="L85" s="60" t="str">
        <f>IF(ISBLANK('Master List'!M192),"",'Master List'!M192)</f>
        <v/>
      </c>
      <c r="M85" s="60" t="str">
        <f>IF(ISBLANK('Master List'!N192),"",'Master List'!N192)</f>
        <v/>
      </c>
      <c r="N85" s="60" t="str">
        <f>IF(ISBLANK('Master List'!O192),"",'Master List'!O192)</f>
        <v/>
      </c>
      <c r="O85" s="60" t="str">
        <f>IF(ISBLANK('Master List'!P192),"",'Master List'!P192)</f>
        <v/>
      </c>
      <c r="P85" s="60" t="str">
        <f>IF(ISBLANK('Master List'!J192),"",'Master List'!J192)</f>
        <v/>
      </c>
      <c r="Q85" s="60" t="str">
        <f>IF(ISBLANK('Master List'!F192),"",'Master List'!F192)</f>
        <v>Beth Cowan</v>
      </c>
      <c r="R85" s="60" t="str">
        <f>IF(ISBLANK('Master List'!X192),"",'Master List'!X192)</f>
        <v/>
      </c>
      <c r="S85" s="60" t="str">
        <f>IF(ISBLANK('Master List'!Y192),"",'Master List'!Y192)</f>
        <v/>
      </c>
      <c r="T85" s="60" t="str">
        <f>IF(ISBLANK('Master List'!Z192),"",'Master List'!Z192)</f>
        <v/>
      </c>
      <c r="U85" s="60" t="str">
        <f>IF(ISBLANK('Master List'!AA192),"",'Master List'!AA192)</f>
        <v/>
      </c>
      <c r="V85" s="60" t="str">
        <f>IF(ISBLANK('Master List'!AB192),"",'Master List'!AB192)</f>
        <v/>
      </c>
      <c r="W85" s="60" t="str">
        <f>IF(ISBLANK('Master List'!AC192),"",'Master List'!AC192)</f>
        <v/>
      </c>
      <c r="X85" s="60" t="str">
        <f>IF(ISBLANK('Master List'!AD192),"",'Master List'!AD192)</f>
        <v>N</v>
      </c>
      <c r="Y85" s="60" t="str">
        <f>IF(ISBLANK('Master List'!AE192),"",'Master List'!AE192)</f>
        <v/>
      </c>
      <c r="Z85" s="60" t="str">
        <f>IF(ISBLANK('Master List'!AF192),"",'Master List'!AF192)</f>
        <v/>
      </c>
      <c r="AA85" s="60" t="str">
        <f>IF(ISBLANK('Master List'!Q192),"",'Master List'!Q192)</f>
        <v>Barry Deal</v>
      </c>
      <c r="AB85" s="60" t="str">
        <f>IF(ISBLANK('Master List'!R192),"",'Master List'!R192)</f>
        <v/>
      </c>
      <c r="AC85" s="60" t="str">
        <f>IF(ISBLANK('Master List'!S192),"",'Master List'!S192)</f>
        <v/>
      </c>
      <c r="AD85" s="60" t="str">
        <f>IF(ISBLANK('Master List'!T192),"",'Master List'!T192)</f>
        <v/>
      </c>
      <c r="AE85" s="60" t="str">
        <f>IF(ISBLANK('Master List'!U192),"",'Master List'!U192)</f>
        <v/>
      </c>
      <c r="AF85" s="60" t="str">
        <f>IF(ISBLANK('Master List'!I192),"",'Master List'!I192)</f>
        <v>Execute ID sent 12/22/99</v>
      </c>
      <c r="AG85" s="75"/>
    </row>
    <row r="86" spans="1:33" x14ac:dyDescent="0.25">
      <c r="A86" s="60" t="str">
        <f>IF(ISBLANK('Master List'!A193),"",'Master List'!A193)</f>
        <v>Indeck Energy Services, Inc.</v>
      </c>
      <c r="B86" s="60" t="str">
        <f>IF(ISBLANK('Master List'!C193),"",'Master List'!C193)</f>
        <v>Execute ID</v>
      </c>
      <c r="C86" s="60" t="str">
        <f>IF(ISBLANK('Master List'!H193),"",'Master List'!H193)</f>
        <v/>
      </c>
      <c r="D86" s="154" t="str">
        <f>IF(ISBLANK('Master List'!B193),"",'Master List'!B193)</f>
        <v>Everyone Else</v>
      </c>
      <c r="E86" s="60" t="str">
        <f>IF(ISBLANK('Master List'!G193),"",'Master List'!G193)</f>
        <v>EOL</v>
      </c>
      <c r="F86" s="60" t="str">
        <f>IF(ISBLANK('Master List'!V193),"",'Master List'!V193)</f>
        <v/>
      </c>
      <c r="G86" s="60" t="str">
        <f>IF(ISBLANK('Master List'!D193),"",'Master List'!D193)</f>
        <v/>
      </c>
      <c r="H86" s="60" t="str">
        <f>IF(ISBLANK('Master List'!W193),"",'Master List'!W193)</f>
        <v/>
      </c>
      <c r="I86" s="60" t="str">
        <f>IF(ISBLANK('Master List'!E193),"",'Master List'!E193)</f>
        <v>RP</v>
      </c>
      <c r="J86" s="60" t="str">
        <f>IF(ISBLANK('Master List'!K193),"",'Master List'!K193)</f>
        <v>NO</v>
      </c>
      <c r="K86" s="60" t="str">
        <f>IF(ISBLANK('Master List'!L193),"",'Master List'!L193)</f>
        <v>Execute ID</v>
      </c>
      <c r="L86" s="60" t="str">
        <f>IF(ISBLANK('Master List'!M193),"",'Master List'!M193)</f>
        <v/>
      </c>
      <c r="M86" s="60" t="str">
        <f>IF(ISBLANK('Master List'!N193),"",'Master List'!N193)</f>
        <v/>
      </c>
      <c r="N86" s="60" t="str">
        <f>IF(ISBLANK('Master List'!O193),"",'Master List'!O193)</f>
        <v/>
      </c>
      <c r="O86" s="60" t="str">
        <f>IF(ISBLANK('Master List'!P193),"",'Master List'!P193)</f>
        <v/>
      </c>
      <c r="P86" s="60" t="str">
        <f>IF(ISBLANK('Master List'!J193),"",'Master List'!J193)</f>
        <v/>
      </c>
      <c r="Q86" s="60" t="str">
        <f>IF(ISBLANK('Master List'!F193),"",'Master List'!F193)</f>
        <v>Beth Cowan</v>
      </c>
      <c r="R86" s="60" t="str">
        <f>IF(ISBLANK('Master List'!X193),"",'Master List'!X193)</f>
        <v/>
      </c>
      <c r="S86" s="60" t="str">
        <f>IF(ISBLANK('Master List'!Y193),"",'Master List'!Y193)</f>
        <v/>
      </c>
      <c r="T86" s="60" t="str">
        <f>IF(ISBLANK('Master List'!Z193),"",'Master List'!Z193)</f>
        <v/>
      </c>
      <c r="U86" s="60" t="str">
        <f>IF(ISBLANK('Master List'!AA193),"",'Master List'!AA193)</f>
        <v/>
      </c>
      <c r="V86" s="60" t="str">
        <f>IF(ISBLANK('Master List'!AB193),"",'Master List'!AB193)</f>
        <v/>
      </c>
      <c r="W86" s="60" t="str">
        <f>IF(ISBLANK('Master List'!AC193),"",'Master List'!AC193)</f>
        <v/>
      </c>
      <c r="X86" s="60" t="str">
        <f>IF(ISBLANK('Master List'!AD193),"",'Master List'!AD193)</f>
        <v>N</v>
      </c>
      <c r="Y86" s="60" t="str">
        <f>IF(ISBLANK('Master List'!AE193),"",'Master List'!AE193)</f>
        <v/>
      </c>
      <c r="Z86" s="60" t="str">
        <f>IF(ISBLANK('Master List'!AF193),"",'Master List'!AF193)</f>
        <v/>
      </c>
      <c r="AA86" s="60" t="str">
        <f>IF(ISBLANK('Master List'!Q193),"",'Master List'!Q193)</f>
        <v>Tim Landstrom</v>
      </c>
      <c r="AB86" s="60" t="str">
        <f>IF(ISBLANK('Master List'!R193),"",'Master List'!R193)</f>
        <v>847-520-3212</v>
      </c>
      <c r="AC86" s="60" t="str">
        <f>IF(ISBLANK('Master List'!S193),"",'Master List'!S193)</f>
        <v>847-520-9883</v>
      </c>
      <c r="AD86" s="60" t="str">
        <f>IF(ISBLANK('Master List'!T193),"",'Master List'!T193)</f>
        <v/>
      </c>
      <c r="AE86" s="60" t="str">
        <f>IF(ISBLANK('Master List'!U193),"",'Master List'!U193)</f>
        <v>600 N. Buffalo Grove Rd Ste 300, Buffalo Grove, IL 60089</v>
      </c>
      <c r="AF86" s="60" t="str">
        <f>IF(ISBLANK('Master List'!I193),"",'Master List'!I193)</f>
        <v>Execute ID sent 12/14/99</v>
      </c>
      <c r="AG86" s="75"/>
    </row>
    <row r="87" spans="1:33" x14ac:dyDescent="0.25">
      <c r="A87" s="60" t="str">
        <f>IF(ISBLANK('Master List'!A194),"",'Master List'!A194)</f>
        <v>Interlake Corp</v>
      </c>
      <c r="B87" s="60" t="str">
        <f>IF(ISBLANK('Master List'!C194),"",'Master List'!C194)</f>
        <v/>
      </c>
      <c r="C87" s="60" t="str">
        <f>IF(ISBLANK('Master List'!H194),"",'Master List'!H194)</f>
        <v/>
      </c>
      <c r="D87" s="154" t="str">
        <f>IF(ISBLANK('Master List'!B194),"",'Master List'!B194)</f>
        <v>Everyone Else</v>
      </c>
      <c r="E87" s="60" t="str">
        <f>IF(ISBLANK('Master List'!G194),"",'Master List'!G194)</f>
        <v>EOL</v>
      </c>
      <c r="F87" s="60" t="str">
        <f>IF(ISBLANK('Master List'!V194),"",'Master List'!V194)</f>
        <v/>
      </c>
      <c r="G87" s="60" t="str">
        <f>IF(ISBLANK('Master List'!D194),"",'Master List'!D194)</f>
        <v/>
      </c>
      <c r="H87" s="60">
        <f>IF(ISBLANK('Master List'!W194),"",'Master List'!W194)</f>
        <v>74.8</v>
      </c>
      <c r="I87" s="60" t="str">
        <f>IF(ISBLANK('Master List'!E194),"",'Master List'!E194)</f>
        <v>CAB</v>
      </c>
      <c r="J87" s="60" t="str">
        <f>IF(ISBLANK('Master List'!K194),"",'Master List'!K194)</f>
        <v>NO</v>
      </c>
      <c r="K87" s="60" t="str">
        <f>IF(ISBLANK('Master List'!L194),"",'Master List'!L194)</f>
        <v>NO</v>
      </c>
      <c r="L87" s="60" t="str">
        <f>IF(ISBLANK('Master List'!M194),"",'Master List'!M194)</f>
        <v/>
      </c>
      <c r="M87" s="60" t="str">
        <f>IF(ISBLANK('Master List'!N194),"",'Master List'!N194)</f>
        <v/>
      </c>
      <c r="N87" s="60" t="str">
        <f>IF(ISBLANK('Master List'!O194),"",'Master List'!O194)</f>
        <v>INTERLAKECOR</v>
      </c>
      <c r="O87" s="60" t="str">
        <f>IF(ISBLANK('Master List'!P194),"",'Master List'!P194)</f>
        <v/>
      </c>
      <c r="P87" s="60" t="str">
        <f>IF(ISBLANK('Master List'!J194),"",'Master List'!J194)</f>
        <v>NO TRADES</v>
      </c>
      <c r="Q87" s="60" t="str">
        <f>IF(ISBLANK('Master List'!F194),"",'Master List'!F194)</f>
        <v>Bryan Hull</v>
      </c>
      <c r="R87" s="60" t="str">
        <f>IF(ISBLANK('Master List'!X194),"",'Master List'!X194)</f>
        <v/>
      </c>
      <c r="S87" s="60" t="str">
        <f>IF(ISBLANK('Master List'!Y194),"",'Master List'!Y194)</f>
        <v/>
      </c>
      <c r="T87" s="60" t="str">
        <f>IF(ISBLANK('Master List'!Z194),"",'Master List'!Z194)</f>
        <v/>
      </c>
      <c r="U87" s="60" t="str">
        <f>IF(ISBLANK('Master List'!AA194),"",'Master List'!AA194)</f>
        <v/>
      </c>
      <c r="V87" s="60" t="str">
        <f>IF(ISBLANK('Master List'!AB194),"",'Master List'!AB194)</f>
        <v/>
      </c>
      <c r="W87" s="60" t="str">
        <f>IF(ISBLANK('Master List'!AC194),"",'Master List'!AC194)</f>
        <v/>
      </c>
      <c r="X87" s="60" t="str">
        <f>IF(ISBLANK('Master List'!AD194),"",'Master List'!AD194)</f>
        <v>N</v>
      </c>
      <c r="Y87" s="60" t="str">
        <f>IF(ISBLANK('Master List'!AE194),"",'Master List'!AE194)</f>
        <v/>
      </c>
      <c r="Z87" s="60" t="str">
        <f>IF(ISBLANK('Master List'!AF194),"",'Master List'!AF194)</f>
        <v/>
      </c>
      <c r="AA87" s="60" t="str">
        <f>IF(ISBLANK('Master List'!Q194),"",'Master List'!Q194)</f>
        <v/>
      </c>
      <c r="AB87" s="60" t="str">
        <f>IF(ISBLANK('Master List'!R194),"",'Master List'!R194)</f>
        <v>708-852-8800</v>
      </c>
      <c r="AC87" s="60" t="str">
        <f>IF(ISBLANK('Master List'!S194),"",'Master List'!S194)</f>
        <v/>
      </c>
      <c r="AD87" s="60" t="str">
        <f>IF(ISBLANK('Master List'!T194),"",'Master List'!T194)</f>
        <v/>
      </c>
      <c r="AE87" s="60" t="str">
        <f>IF(ISBLANK('Master List'!U194),"",'Master List'!U194)</f>
        <v>550 Warrenville Rd, Lisle IL 60532</v>
      </c>
      <c r="AF87" s="60" t="str">
        <f>IF(ISBLANK('Master List'!I194),"",'Master List'!I194)</f>
        <v/>
      </c>
      <c r="AG87" s="75"/>
    </row>
    <row r="88" spans="1:33" x14ac:dyDescent="0.25">
      <c r="A88" s="60" t="str">
        <f>IF(ISBLANK('Master List'!A196),"",'Master List'!A196)</f>
        <v>IP&amp;L</v>
      </c>
      <c r="B88" s="60" t="str">
        <f>IF(ISBLANK('Master List'!C196),"",'Master List'!C196)</f>
        <v/>
      </c>
      <c r="C88" s="60" t="str">
        <f>IF(ISBLANK('Master List'!H196),"",'Master List'!H196)</f>
        <v/>
      </c>
      <c r="D88" s="154" t="str">
        <f>IF(ISBLANK('Master List'!B196),"",'Master List'!B196)</f>
        <v>Everyone Else</v>
      </c>
      <c r="E88" s="60" t="str">
        <f>IF(ISBLANK('Master List'!G196),"",'Master List'!G196)</f>
        <v/>
      </c>
      <c r="F88" s="60" t="str">
        <f>IF(ISBLANK('Master List'!V196),"",'Master List'!V196)</f>
        <v/>
      </c>
      <c r="G88" s="60" t="str">
        <f>IF(ISBLANK('Master List'!D196),"",'Master List'!D196)</f>
        <v/>
      </c>
      <c r="H88" s="60" t="str">
        <f>IF(ISBLANK('Master List'!W196),"",'Master List'!W196)</f>
        <v/>
      </c>
      <c r="I88" s="60" t="str">
        <f>IF(ISBLANK('Master List'!E196),"",'Master List'!E196)</f>
        <v>RP</v>
      </c>
      <c r="J88" s="60" t="str">
        <f>IF(ISBLANK('Master List'!K196),"",'Master List'!K196)</f>
        <v>NO</v>
      </c>
      <c r="K88" s="60" t="str">
        <f>IF(ISBLANK('Master List'!L196),"",'Master List'!L196)</f>
        <v/>
      </c>
      <c r="L88" s="60" t="str">
        <f>IF(ISBLANK('Master List'!M196),"",'Master List'!M196)</f>
        <v>GUEST</v>
      </c>
      <c r="M88" s="60" t="str">
        <f>IF(ISBLANK('Master List'!N196),"",'Master List'!N196)</f>
        <v/>
      </c>
      <c r="N88" s="60" t="str">
        <f>IF(ISBLANK('Master List'!O196),"",'Master List'!O196)</f>
        <v/>
      </c>
      <c r="O88" s="60" t="str">
        <f>IF(ISBLANK('Master List'!P196),"",'Master List'!P196)</f>
        <v/>
      </c>
      <c r="P88" s="60" t="str">
        <f>IF(ISBLANK('Master List'!J196),"",'Master List'!J196)</f>
        <v/>
      </c>
      <c r="Q88" s="60" t="str">
        <f>IF(ISBLANK('Master List'!F196),"",'Master List'!F196)</f>
        <v/>
      </c>
      <c r="R88" s="60" t="str">
        <f>IF(ISBLANK('Master List'!X196),"",'Master List'!X196)</f>
        <v/>
      </c>
      <c r="S88" s="60" t="str">
        <f>IF(ISBLANK('Master List'!Y196),"",'Master List'!Y196)</f>
        <v/>
      </c>
      <c r="T88" s="60" t="str">
        <f>IF(ISBLANK('Master List'!Z196),"",'Master List'!Z196)</f>
        <v/>
      </c>
      <c r="U88" s="60" t="str">
        <f>IF(ISBLANK('Master List'!AA196),"",'Master List'!AA196)</f>
        <v/>
      </c>
      <c r="V88" s="60" t="str">
        <f>IF(ISBLANK('Master List'!AB196),"",'Master List'!AB196)</f>
        <v/>
      </c>
      <c r="W88" s="60" t="str">
        <f>IF(ISBLANK('Master List'!AC196),"",'Master List'!AC196)</f>
        <v/>
      </c>
      <c r="X88" s="60" t="str">
        <f>IF(ISBLANK('Master List'!AD196),"",'Master List'!AD196)</f>
        <v>N</v>
      </c>
      <c r="Y88" s="60" t="str">
        <f>IF(ISBLANK('Master List'!AE196),"",'Master List'!AE196)</f>
        <v/>
      </c>
      <c r="Z88" s="60" t="str">
        <f>IF(ISBLANK('Master List'!AF196),"",'Master List'!AF196)</f>
        <v/>
      </c>
      <c r="AA88" s="60" t="str">
        <f>IF(ISBLANK('Master List'!Q196),"",'Master List'!Q196)</f>
        <v/>
      </c>
      <c r="AB88" s="60" t="str">
        <f>IF(ISBLANK('Master List'!R196),"",'Master List'!R196)</f>
        <v/>
      </c>
      <c r="AC88" s="60" t="str">
        <f>IF(ISBLANK('Master List'!S196),"",'Master List'!S196)</f>
        <v/>
      </c>
      <c r="AD88" s="60" t="str">
        <f>IF(ISBLANK('Master List'!T196),"",'Master List'!T196)</f>
        <v/>
      </c>
      <c r="AE88" s="60" t="str">
        <f>IF(ISBLANK('Master List'!U196),"",'Master List'!U196)</f>
        <v/>
      </c>
      <c r="AF88" s="60" t="str">
        <f>IF(ISBLANK('Master List'!I196),"",'Master List'!I196)</f>
        <v/>
      </c>
      <c r="AG88" s="75"/>
    </row>
    <row r="89" spans="1:33" ht="39.6" x14ac:dyDescent="0.25">
      <c r="A89" s="60" t="str">
        <f>IF(ISBLANK('Master List'!A197),"",'Master List'!A197)</f>
        <v>Irving Oil</v>
      </c>
      <c r="B89" s="60" t="str">
        <f>IF(ISBLANK('Master List'!C197),"",'Master List'!C197)</f>
        <v/>
      </c>
      <c r="C89" s="60" t="str">
        <f>IF(ISBLANK('Master List'!H197),"",'Master List'!H197)</f>
        <v/>
      </c>
      <c r="D89" s="154" t="str">
        <f>IF(ISBLANK('Master List'!B197),"",'Master List'!B197)</f>
        <v>Everyone Else</v>
      </c>
      <c r="E89" s="60" t="str">
        <f>IF(ISBLANK('Master List'!G197),"",'Master List'!G197)</f>
        <v>EOL</v>
      </c>
      <c r="F89" s="60" t="str">
        <f>IF(ISBLANK('Master List'!V197),"",'Master List'!V197)</f>
        <v/>
      </c>
      <c r="G89" s="60" t="str">
        <f>IF(ISBLANK('Master List'!D197),"",'Master List'!D197)</f>
        <v/>
      </c>
      <c r="H89" s="60" t="str">
        <f>IF(ISBLANK('Master List'!W197),"",'Master List'!W197)</f>
        <v/>
      </c>
      <c r="I89" s="60" t="str">
        <f>IF(ISBLANK('Master List'!E197),"",'Master List'!E197)</f>
        <v>JF/SC</v>
      </c>
      <c r="J89" s="60" t="str">
        <f>IF(ISBLANK('Master List'!K197),"",'Master List'!K197)</f>
        <v>NO</v>
      </c>
      <c r="K89" s="60" t="str">
        <f>IF(ISBLANK('Master List'!L197),"",'Master List'!L197)</f>
        <v>NO</v>
      </c>
      <c r="L89" s="60" t="str">
        <f>IF(ISBLANK('Master List'!M197),"",'Master List'!M197)</f>
        <v>Read Only</v>
      </c>
      <c r="M89" s="60">
        <f>IF(ISBLANK('Master List'!N197),"",'Master List'!N197)</f>
        <v>36696</v>
      </c>
      <c r="N89" s="60" t="str">
        <f>IF(ISBLANK('Master List'!O197),"",'Master List'!O197)</f>
        <v>IRVINGOILCOR</v>
      </c>
      <c r="O89" s="60" t="str">
        <f>IF(ISBLANK('Master List'!P197),"",'Master List'!P197)</f>
        <v/>
      </c>
      <c r="P89" s="60" t="str">
        <f>IF(ISBLANK('Master List'!J197),"",'Master List'!J197)</f>
        <v/>
      </c>
      <c r="Q89" s="60" t="str">
        <f>IF(ISBLANK('Master List'!F197),"",'Master List'!F197)</f>
        <v>Bryan Hull</v>
      </c>
      <c r="R89" s="60" t="str">
        <f>IF(ISBLANK('Master List'!X197),"",'Master List'!X197)</f>
        <v>NO FINANCIAL TRADES</v>
      </c>
      <c r="S89" s="60" t="str">
        <f>IF(ISBLANK('Master List'!Y197),"",'Master List'!Y197)</f>
        <v/>
      </c>
      <c r="T89" s="60">
        <f>IF(ISBLANK('Master List'!Z197),"",'Master List'!Z197)</f>
        <v>35529</v>
      </c>
      <c r="U89" s="60" t="str">
        <f>IF(ISBLANK('Master List'!AA197),"",'Master List'!AA197)</f>
        <v>Forward, S970687, April 97, No volume indicated.</v>
      </c>
      <c r="V89" s="60" t="str">
        <f>IF(ISBLANK('Master List'!AB197),"",'Master List'!AB197)</f>
        <v/>
      </c>
      <c r="W89" s="60" t="str">
        <f>IF(ISBLANK('Master List'!AC197),"",'Master List'!AC197)</f>
        <v/>
      </c>
      <c r="X89" s="60" t="str">
        <f>IF(ISBLANK('Master List'!AD197),"",'Master List'!AD197)</f>
        <v>N</v>
      </c>
      <c r="Y89" s="60" t="str">
        <f>IF(ISBLANK('Master List'!AE197),"",'Master List'!AE197)</f>
        <v/>
      </c>
      <c r="Z89" s="60" t="str">
        <f>IF(ISBLANK('Master List'!AF197),"",'Master List'!AF197)</f>
        <v/>
      </c>
      <c r="AA89" s="60" t="str">
        <f>IF(ISBLANK('Master List'!Q197),"",'Master List'!Q197)</f>
        <v>Steve Kirstiuk--General Manager Business Development
Jeff Matthews</v>
      </c>
      <c r="AB89" s="60" t="str">
        <f>IF(ISBLANK('Master List'!R197),"",'Master List'!R197)</f>
        <v>506-202-7167</v>
      </c>
      <c r="AC89" s="60" t="str">
        <f>IF(ISBLANK('Master List'!S197),"",'Master List'!S197)</f>
        <v>506-202-2188</v>
      </c>
      <c r="AD89" s="60" t="str">
        <f>IF(ISBLANK('Master List'!T197),"",'Master List'!T197)</f>
        <v>steve.kirstiuk@irvingoil.ca
jematt@irvingoil.ca</v>
      </c>
      <c r="AE89" s="60" t="str">
        <f>IF(ISBLANK('Master List'!U197),"",'Master List'!U197)</f>
        <v>10 Sydney Street, Saint John, New Brunswick, Canada E2L 4K1</v>
      </c>
      <c r="AF89" s="60" t="str">
        <f>IF(ISBLANK('Master List'!I197),"",'Master List'!I197)</f>
        <v/>
      </c>
      <c r="AG89" s="75"/>
    </row>
    <row r="90" spans="1:33" x14ac:dyDescent="0.25">
      <c r="A90" s="60" t="str">
        <f>IF(ISBLANK('Master List'!A198),"",'Master List'!A198)</f>
        <v>J.M. Huber Corporation</v>
      </c>
      <c r="B90" s="60" t="str">
        <f>IF(ISBLANK('Master List'!C198),"",'Master List'!C198)</f>
        <v>Execute ID</v>
      </c>
      <c r="C90" s="60" t="str">
        <f>IF(ISBLANK('Master List'!H198),"",'Master List'!H198)</f>
        <v/>
      </c>
      <c r="D90" s="154" t="str">
        <f>IF(ISBLANK('Master List'!B198),"",'Master List'!B198)</f>
        <v>Everyone Else</v>
      </c>
      <c r="E90" s="60" t="str">
        <f>IF(ISBLANK('Master List'!G198),"",'Master List'!G198)</f>
        <v>EOL</v>
      </c>
      <c r="F90" s="60" t="str">
        <f>IF(ISBLANK('Master List'!V198),"",'Master List'!V198)</f>
        <v/>
      </c>
      <c r="G90" s="60" t="str">
        <f>IF(ISBLANK('Master List'!D198),"",'Master List'!D198)</f>
        <v/>
      </c>
      <c r="H90" s="60" t="str">
        <f>IF(ISBLANK('Master List'!W198),"",'Master List'!W198)</f>
        <v/>
      </c>
      <c r="I90" s="60" t="str">
        <f>IF(ISBLANK('Master List'!E198),"",'Master List'!E198)</f>
        <v>TBD</v>
      </c>
      <c r="J90" s="60" t="str">
        <f>IF(ISBLANK('Master List'!K198),"",'Master List'!K198)</f>
        <v>NO</v>
      </c>
      <c r="K90" s="60" t="str">
        <f>IF(ISBLANK('Master List'!L198),"",'Master List'!L198)</f>
        <v>Execute ID</v>
      </c>
      <c r="L90" s="60" t="str">
        <f>IF(ISBLANK('Master List'!M198),"",'Master List'!M198)</f>
        <v/>
      </c>
      <c r="M90" s="60" t="str">
        <f>IF(ISBLANK('Master List'!N198),"",'Master List'!N198)</f>
        <v/>
      </c>
      <c r="N90" s="60" t="str">
        <f>IF(ISBLANK('Master List'!O198),"",'Master List'!O198)</f>
        <v/>
      </c>
      <c r="O90" s="60" t="str">
        <f>IF(ISBLANK('Master List'!P198),"",'Master List'!P198)</f>
        <v/>
      </c>
      <c r="P90" s="60" t="str">
        <f>IF(ISBLANK('Master List'!J198),"",'Master List'!J198)</f>
        <v/>
      </c>
      <c r="Q90" s="60" t="str">
        <f>IF(ISBLANK('Master List'!F198),"",'Master List'!F198)</f>
        <v>Lisa Gillette</v>
      </c>
      <c r="R90" s="60" t="str">
        <f>IF(ISBLANK('Master List'!X198),"",'Master List'!X198)</f>
        <v/>
      </c>
      <c r="S90" s="60" t="str">
        <f>IF(ISBLANK('Master List'!Y198),"",'Master List'!Y198)</f>
        <v/>
      </c>
      <c r="T90" s="60" t="str">
        <f>IF(ISBLANK('Master List'!Z198),"",'Master List'!Z198)</f>
        <v/>
      </c>
      <c r="U90" s="60" t="str">
        <f>IF(ISBLANK('Master List'!AA198),"",'Master List'!AA198)</f>
        <v/>
      </c>
      <c r="V90" s="60" t="str">
        <f>IF(ISBLANK('Master List'!AB198),"",'Master List'!AB198)</f>
        <v/>
      </c>
      <c r="W90" s="60" t="str">
        <f>IF(ISBLANK('Master List'!AC198),"",'Master List'!AC198)</f>
        <v/>
      </c>
      <c r="X90" s="60" t="str">
        <f>IF(ISBLANK('Master List'!AD198),"",'Master List'!AD198)</f>
        <v>N</v>
      </c>
      <c r="Y90" s="60" t="str">
        <f>IF(ISBLANK('Master List'!AE198),"",'Master List'!AE198)</f>
        <v/>
      </c>
      <c r="Z90" s="60" t="str">
        <f>IF(ISBLANK('Master List'!AF198),"",'Master List'!AF198)</f>
        <v/>
      </c>
      <c r="AA90" s="60" t="str">
        <f>IF(ISBLANK('Master List'!Q198),"",'Master List'!Q198)</f>
        <v>Brian Stone</v>
      </c>
      <c r="AB90" s="60" t="str">
        <f>IF(ISBLANK('Master List'!R198),"",'Master List'!R198)</f>
        <v>403-266-5631</v>
      </c>
      <c r="AC90" s="60" t="str">
        <f>IF(ISBLANK('Master List'!S198),"",'Master List'!S198)</f>
        <v>403-266-4529</v>
      </c>
      <c r="AD90" s="60" t="str">
        <f>IF(ISBLANK('Master List'!T198),"",'Master List'!T198)</f>
        <v/>
      </c>
      <c r="AE90" s="60" t="str">
        <f>IF(ISBLANK('Master List'!U198),"",'Master List'!U198)</f>
        <v>500. 700-9th Ave SW, Calgary, AB T2P3V4</v>
      </c>
      <c r="AF90" s="60" t="str">
        <f>IF(ISBLANK('Master List'!I198),"",'Master List'!I198)</f>
        <v>Execute ID sent 1/17/00</v>
      </c>
      <c r="AG90" s="75"/>
    </row>
    <row r="91" spans="1:33" ht="52.8" x14ac:dyDescent="0.25">
      <c r="A91" s="60" t="str">
        <f>IF(ISBLANK('Master List'!A199),"",'Master List'!A199)</f>
        <v>JD Irving</v>
      </c>
      <c r="B91" s="60" t="str">
        <f>IF(ISBLANK('Master List'!C199),"",'Master List'!C199)</f>
        <v/>
      </c>
      <c r="C91" s="60" t="str">
        <f>IF(ISBLANK('Master List'!H199),"",'Master List'!H199)</f>
        <v/>
      </c>
      <c r="D91" s="154" t="str">
        <f>IF(ISBLANK('Master List'!B199),"",'Master List'!B199)</f>
        <v>Everyone Else</v>
      </c>
      <c r="E91" s="60" t="str">
        <f>IF(ISBLANK('Master List'!G199),"",'Master List'!G199)</f>
        <v>EOL</v>
      </c>
      <c r="F91" s="60" t="str">
        <f>IF(ISBLANK('Master List'!V199),"",'Master List'!V199)</f>
        <v/>
      </c>
      <c r="G91" s="60" t="str">
        <f>IF(ISBLANK('Master List'!D199),"",'Master List'!D199)</f>
        <v/>
      </c>
      <c r="H91" s="60" t="str">
        <f>IF(ISBLANK('Master List'!W199),"",'Master List'!W199)</f>
        <v/>
      </c>
      <c r="I91" s="60" t="str">
        <f>IF(ISBLANK('Master List'!E199),"",'Master List'!E199)</f>
        <v>JF</v>
      </c>
      <c r="J91" s="60" t="str">
        <f>IF(ISBLANK('Master List'!K199),"",'Master List'!K199)</f>
        <v>NO</v>
      </c>
      <c r="K91" s="60" t="str">
        <f>IF(ISBLANK('Master List'!L199),"",'Master List'!L199)</f>
        <v>Execute ID</v>
      </c>
      <c r="L91" s="60" t="str">
        <f>IF(ISBLANK('Master List'!M199),"",'Master List'!M199)</f>
        <v/>
      </c>
      <c r="M91" s="60" t="str">
        <f>IF(ISBLANK('Master List'!N199),"",'Master List'!N199)</f>
        <v/>
      </c>
      <c r="N91" s="60" t="str">
        <f>IF(ISBLANK('Master List'!O199),"",'Master List'!O199)</f>
        <v>JDIRV</v>
      </c>
      <c r="O91" s="60" t="str">
        <f>IF(ISBLANK('Master List'!P199),"",'Master List'!P199)</f>
        <v/>
      </c>
      <c r="P91" s="60" t="str">
        <f>IF(ISBLANK('Master List'!J199),"",'Master List'!J199)</f>
        <v/>
      </c>
      <c r="Q91" s="60" t="str">
        <f>IF(ISBLANK('Master List'!F199),"",'Master List'!F199)</f>
        <v>Bryan Hull</v>
      </c>
      <c r="R91" s="60">
        <f>IF(ISBLANK('Master List'!X199),"",'Master List'!X199)</f>
        <v>36656</v>
      </c>
      <c r="S91" s="60" t="str">
        <f>IF(ISBLANK('Master List'!Y199),"",'Master List'!Y199)</f>
        <v>Swap, NH5335.1, Lumber, 300HTousand Boards, June00-May01</v>
      </c>
      <c r="T91" s="60" t="str">
        <f>IF(ISBLANK('Master List'!Z199),"",'Master List'!Z199)</f>
        <v/>
      </c>
      <c r="U91" s="60" t="str">
        <f>IF(ISBLANK('Master List'!AA199),"",'Master List'!AA199)</f>
        <v/>
      </c>
      <c r="V91" s="60" t="str">
        <f>IF(ISBLANK('Master List'!AB199),"",'Master List'!AB199)</f>
        <v/>
      </c>
      <c r="W91" s="60" t="str">
        <f>IF(ISBLANK('Master List'!AC199),"",'Master List'!AC199)</f>
        <v/>
      </c>
      <c r="X91" s="60" t="str">
        <f>IF(ISBLANK('Master List'!AD199),"",'Master List'!AD199)</f>
        <v>N</v>
      </c>
      <c r="Y91" s="60" t="str">
        <f>IF(ISBLANK('Master List'!AE199),"",'Master List'!AE199)</f>
        <v/>
      </c>
      <c r="Z91" s="60" t="str">
        <f>IF(ISBLANK('Master List'!AF199),"",'Master List'!AF199)</f>
        <v/>
      </c>
      <c r="AA91" s="60" t="str">
        <f>IF(ISBLANK('Master List'!Q199),"",'Master List'!Q199)</f>
        <v/>
      </c>
      <c r="AB91" s="60" t="str">
        <f>IF(ISBLANK('Master List'!R199),"",'Master List'!R199)</f>
        <v/>
      </c>
      <c r="AC91" s="60" t="str">
        <f>IF(ISBLANK('Master List'!S199),"",'Master List'!S199)</f>
        <v/>
      </c>
      <c r="AD91" s="60" t="str">
        <f>IF(ISBLANK('Master List'!T199),"",'Master List'!T199)</f>
        <v/>
      </c>
      <c r="AE91" s="60" t="str">
        <f>IF(ISBLANK('Master List'!U199),"",'Master List'!U199)</f>
        <v/>
      </c>
      <c r="AF91" s="60" t="str">
        <f>IF(ISBLANK('Master List'!I199),"",'Master List'!I199)</f>
        <v/>
      </c>
      <c r="AG91" s="75"/>
    </row>
    <row r="92" spans="1:33" ht="26.4" x14ac:dyDescent="0.25">
      <c r="A92" s="60" t="str">
        <f>IF(ISBLANK('Master List'!A203),"",'Master List'!A203)</f>
        <v>Kern Oil &amp; Refining Co.</v>
      </c>
      <c r="B92" s="60" t="str">
        <f>IF(ISBLANK('Master List'!C203),"",'Master List'!C203)</f>
        <v>Read-Only ID</v>
      </c>
      <c r="C92" s="60" t="str">
        <f>IF(ISBLANK('Master List'!H203),"",'Master List'!H203)</f>
        <v/>
      </c>
      <c r="D92" s="154" t="str">
        <f>IF(ISBLANK('Master List'!B203),"",'Master List'!B203)</f>
        <v>Everyone Else</v>
      </c>
      <c r="E92" s="60" t="str">
        <f>IF(ISBLANK('Master List'!G203),"",'Master List'!G203)</f>
        <v>EOL</v>
      </c>
      <c r="F92" s="60" t="str">
        <f>IF(ISBLANK('Master List'!V203),"",'Master List'!V203)</f>
        <v/>
      </c>
      <c r="G92" s="60" t="str">
        <f>IF(ISBLANK('Master List'!D203),"",'Master List'!D203)</f>
        <v/>
      </c>
      <c r="H92" s="60" t="str">
        <f>IF(ISBLANK('Master List'!W203),"",'Master List'!W203)</f>
        <v/>
      </c>
      <c r="I92" s="60" t="str">
        <f>IF(ISBLANK('Master List'!E203),"",'Master List'!E203)</f>
        <v>MS</v>
      </c>
      <c r="J92" s="60" t="str">
        <f>IF(ISBLANK('Master List'!K203),"",'Master List'!K203)</f>
        <v>NO</v>
      </c>
      <c r="K92" s="60" t="str">
        <f>IF(ISBLANK('Master List'!L203),"",'Master List'!L203)</f>
        <v>Read-Only ID</v>
      </c>
      <c r="L92" s="60" t="str">
        <f>IF(ISBLANK('Master List'!M203),"",'Master List'!M203)</f>
        <v>Read Only Credit Info Requested from Customer</v>
      </c>
      <c r="M92" s="60" t="str">
        <f>IF(ISBLANK('Master List'!N203),"",'Master List'!N203)</f>
        <v/>
      </c>
      <c r="N92" s="60" t="str">
        <f>IF(ISBLANK('Master List'!O203),"",'Master List'!O203)</f>
        <v/>
      </c>
      <c r="O92" s="60" t="str">
        <f>IF(ISBLANK('Master List'!P203),"",'Master List'!P203)</f>
        <v/>
      </c>
      <c r="P92" s="60" t="str">
        <f>IF(ISBLANK('Master List'!J203),"",'Master List'!J203)</f>
        <v/>
      </c>
      <c r="Q92" s="60" t="str">
        <f>IF(ISBLANK('Master List'!F203),"",'Master List'!F203)</f>
        <v>Lisa Gillette</v>
      </c>
      <c r="R92" s="60" t="str">
        <f>IF(ISBLANK('Master List'!X203),"",'Master List'!X203)</f>
        <v/>
      </c>
      <c r="S92" s="60" t="str">
        <f>IF(ISBLANK('Master List'!Y203),"",'Master List'!Y203)</f>
        <v/>
      </c>
      <c r="T92" s="60" t="str">
        <f>IF(ISBLANK('Master List'!Z203),"",'Master List'!Z203)</f>
        <v/>
      </c>
      <c r="U92" s="60" t="str">
        <f>IF(ISBLANK('Master List'!AA203),"",'Master List'!AA203)</f>
        <v/>
      </c>
      <c r="V92" s="60" t="str">
        <f>IF(ISBLANK('Master List'!AB203),"",'Master List'!AB203)</f>
        <v/>
      </c>
      <c r="W92" s="60" t="str">
        <f>IF(ISBLANK('Master List'!AC203),"",'Master List'!AC203)</f>
        <v/>
      </c>
      <c r="X92" s="60" t="str">
        <f>IF(ISBLANK('Master List'!AD203),"",'Master List'!AD203)</f>
        <v>N</v>
      </c>
      <c r="Y92" s="60" t="str">
        <f>IF(ISBLANK('Master List'!AE203),"",'Master List'!AE203)</f>
        <v/>
      </c>
      <c r="Z92" s="60" t="str">
        <f>IF(ISBLANK('Master List'!AF203),"",'Master List'!AF203)</f>
        <v/>
      </c>
      <c r="AA92" s="60" t="str">
        <f>IF(ISBLANK('Master List'!Q203),"",'Master List'!Q203)</f>
        <v>Alan Kornicks</v>
      </c>
      <c r="AB92" s="60" t="str">
        <f>IF(ISBLANK('Master List'!R203),"",'Master List'!R203)</f>
        <v>310-436-9685</v>
      </c>
      <c r="AC92" s="60" t="str">
        <f>IF(ISBLANK('Master List'!S203),"",'Master List'!S203)</f>
        <v>310-432-4711</v>
      </c>
      <c r="AD92" s="60" t="str">
        <f>IF(ISBLANK('Master List'!T203),"",'Master List'!T203)</f>
        <v/>
      </c>
      <c r="AE92" s="60" t="str">
        <f>IF(ISBLANK('Master List'!U203),"",'Master List'!U203)</f>
        <v>180 E. Ocean Blvd. Ste 910, Long Beach CA 90802</v>
      </c>
      <c r="AF92" s="60" t="str">
        <f>IF(ISBLANK('Master List'!I203),"",'Master List'!I203)</f>
        <v>Long Term Guest ID granted 8/2/00</v>
      </c>
      <c r="AG92" s="75"/>
    </row>
    <row r="93" spans="1:33" x14ac:dyDescent="0.25">
      <c r="A93" s="60" t="str">
        <f>IF(ISBLANK('Master List'!A206),"",'Master List'!A206)</f>
        <v>Kinder Morgan Inc.</v>
      </c>
      <c r="B93" s="60" t="str">
        <f>IF(ISBLANK('Master List'!C206),"",'Master List'!C206)</f>
        <v>Execute ID</v>
      </c>
      <c r="C93" s="60" t="str">
        <f>IF(ISBLANK('Master List'!H206),"",'Master List'!H206)</f>
        <v/>
      </c>
      <c r="D93" s="154" t="str">
        <f>IF(ISBLANK('Master List'!B206),"",'Master List'!B206)</f>
        <v>Everyone Else</v>
      </c>
      <c r="E93" s="60" t="str">
        <f>IF(ISBLANK('Master List'!G206),"",'Master List'!G206)</f>
        <v>EOL</v>
      </c>
      <c r="F93" s="60" t="str">
        <f>IF(ISBLANK('Master List'!V206),"",'Master List'!V206)</f>
        <v/>
      </c>
      <c r="G93" s="60" t="str">
        <f>IF(ISBLANK('Master List'!D206),"",'Master List'!D206)</f>
        <v/>
      </c>
      <c r="H93" s="60" t="str">
        <f>IF(ISBLANK('Master List'!W206),"",'Master List'!W206)</f>
        <v/>
      </c>
      <c r="I93" s="60" t="str">
        <f>IF(ISBLANK('Master List'!E206),"",'Master List'!E206)</f>
        <v>JF</v>
      </c>
      <c r="J93" s="60" t="str">
        <f>IF(ISBLANK('Master List'!K206),"",'Master List'!K206)</f>
        <v>NO</v>
      </c>
      <c r="K93" s="60" t="str">
        <f>IF(ISBLANK('Master List'!L206),"",'Master List'!L206)</f>
        <v>Execute ID</v>
      </c>
      <c r="L93" s="60" t="str">
        <f>IF(ISBLANK('Master List'!M206),"",'Master List'!M206)</f>
        <v>Read Only</v>
      </c>
      <c r="M93" s="60" t="str">
        <f>IF(ISBLANK('Master List'!N206),"",'Master List'!N206)</f>
        <v/>
      </c>
      <c r="N93" s="60" t="str">
        <f>IF(ISBLANK('Master List'!O206),"",'Master List'!O206)</f>
        <v/>
      </c>
      <c r="O93" s="60" t="str">
        <f>IF(ISBLANK('Master List'!P206),"",'Master List'!P206)</f>
        <v/>
      </c>
      <c r="P93" s="60" t="str">
        <f>IF(ISBLANK('Master List'!J206),"",'Master List'!J206)</f>
        <v/>
      </c>
      <c r="Q93" s="60" t="str">
        <f>IF(ISBLANK('Master List'!F206),"",'Master List'!F206)</f>
        <v>Bryan Hull</v>
      </c>
      <c r="R93" s="60" t="str">
        <f>IF(ISBLANK('Master List'!X206),"",'Master List'!X206)</f>
        <v/>
      </c>
      <c r="S93" s="60" t="str">
        <f>IF(ISBLANK('Master List'!Y206),"",'Master List'!Y206)</f>
        <v/>
      </c>
      <c r="T93" s="60" t="str">
        <f>IF(ISBLANK('Master List'!Z206),"",'Master List'!Z206)</f>
        <v/>
      </c>
      <c r="U93" s="60" t="str">
        <f>IF(ISBLANK('Master List'!AA206),"",'Master List'!AA206)</f>
        <v/>
      </c>
      <c r="V93" s="60" t="str">
        <f>IF(ISBLANK('Master List'!AB206),"",'Master List'!AB206)</f>
        <v/>
      </c>
      <c r="W93" s="60" t="str">
        <f>IF(ISBLANK('Master List'!AC206),"",'Master List'!AC206)</f>
        <v/>
      </c>
      <c r="X93" s="60" t="str">
        <f>IF(ISBLANK('Master List'!AD206),"",'Master List'!AD206)</f>
        <v>N</v>
      </c>
      <c r="Y93" s="60" t="str">
        <f>IF(ISBLANK('Master List'!AE206),"",'Master List'!AE206)</f>
        <v/>
      </c>
      <c r="Z93" s="60" t="str">
        <f>IF(ISBLANK('Master List'!AF206),"",'Master List'!AF206)</f>
        <v/>
      </c>
      <c r="AA93" s="60" t="str">
        <f>IF(ISBLANK('Master List'!Q206),"",'Master List'!Q206)</f>
        <v>Kevin Flack</v>
      </c>
      <c r="AB93" s="60" t="str">
        <f>IF(ISBLANK('Master List'!R206),"",'Master List'!R206)</f>
        <v>713-844-9552</v>
      </c>
      <c r="AC93" s="60" t="str">
        <f>IF(ISBLANK('Master List'!S206),"",'Master List'!S206)</f>
        <v/>
      </c>
      <c r="AD93" s="60" t="str">
        <f>IF(ISBLANK('Master List'!T206),"",'Master List'!T206)</f>
        <v/>
      </c>
      <c r="AE93" s="60" t="str">
        <f>IF(ISBLANK('Master List'!U206),"",'Master List'!U206)</f>
        <v>1301 McKinney Ste 3450, Houston TX 77010</v>
      </c>
      <c r="AF93" s="60" t="str">
        <f>IF(ISBLANK('Master List'!I206),"",'Master List'!I206)</f>
        <v>Execute ID sent 4/11/00</v>
      </c>
      <c r="AG93" s="75"/>
    </row>
    <row r="94" spans="1:33" x14ac:dyDescent="0.25">
      <c r="A94" s="60" t="str">
        <f>IF(ISBLANK('Master List'!A207),"",'Master List'!A207)</f>
        <v>Kinder Morgan Texas Pipeline, Inc.</v>
      </c>
      <c r="B94" s="60" t="str">
        <f>IF(ISBLANK('Master List'!C207),"",'Master List'!C207)</f>
        <v>Execute ID</v>
      </c>
      <c r="C94" s="60" t="str">
        <f>IF(ISBLANK('Master List'!H207),"",'Master List'!H207)</f>
        <v/>
      </c>
      <c r="D94" s="154" t="str">
        <f>IF(ISBLANK('Master List'!B207),"",'Master List'!B207)</f>
        <v>Everyone Else</v>
      </c>
      <c r="E94" s="60" t="str">
        <f>IF(ISBLANK('Master List'!G207),"",'Master List'!G207)</f>
        <v>EOL</v>
      </c>
      <c r="F94" s="60" t="str">
        <f>IF(ISBLANK('Master List'!V207),"",'Master List'!V207)</f>
        <v/>
      </c>
      <c r="G94" s="60" t="str">
        <f>IF(ISBLANK('Master List'!D207),"",'Master List'!D207)</f>
        <v/>
      </c>
      <c r="H94" s="60" t="str">
        <f>IF(ISBLANK('Master List'!W207),"",'Master List'!W207)</f>
        <v/>
      </c>
      <c r="I94" s="60" t="str">
        <f>IF(ISBLANK('Master List'!E207),"",'Master List'!E207)</f>
        <v/>
      </c>
      <c r="J94" s="60" t="str">
        <f>IF(ISBLANK('Master List'!K207),"",'Master List'!K207)</f>
        <v/>
      </c>
      <c r="K94" s="60" t="str">
        <f>IF(ISBLANK('Master List'!L207),"",'Master List'!L207)</f>
        <v>Execute ID</v>
      </c>
      <c r="L94" s="60" t="str">
        <f>IF(ISBLANK('Master List'!M207),"",'Master List'!M207)</f>
        <v/>
      </c>
      <c r="M94" s="60" t="str">
        <f>IF(ISBLANK('Master List'!N207),"",'Master List'!N207)</f>
        <v/>
      </c>
      <c r="N94" s="60" t="str">
        <f>IF(ISBLANK('Master List'!O207),"",'Master List'!O207)</f>
        <v/>
      </c>
      <c r="O94" s="60" t="str">
        <f>IF(ISBLANK('Master List'!P207),"",'Master List'!P207)</f>
        <v/>
      </c>
      <c r="P94" s="60" t="str">
        <f>IF(ISBLANK('Master List'!J207),"",'Master List'!J207)</f>
        <v/>
      </c>
      <c r="Q94" s="60" t="str">
        <f>IF(ISBLANK('Master List'!F207),"",'Master List'!F207)</f>
        <v>Bryan Hull</v>
      </c>
      <c r="R94" s="60" t="str">
        <f>IF(ISBLANK('Master List'!X207),"",'Master List'!X207)</f>
        <v/>
      </c>
      <c r="S94" s="60" t="str">
        <f>IF(ISBLANK('Master List'!Y207),"",'Master List'!Y207)</f>
        <v/>
      </c>
      <c r="T94" s="60" t="str">
        <f>IF(ISBLANK('Master List'!Z207),"",'Master List'!Z207)</f>
        <v/>
      </c>
      <c r="U94" s="60" t="str">
        <f>IF(ISBLANK('Master List'!AA207),"",'Master List'!AA207)</f>
        <v/>
      </c>
      <c r="V94" s="60" t="str">
        <f>IF(ISBLANK('Master List'!AB207),"",'Master List'!AB207)</f>
        <v/>
      </c>
      <c r="W94" s="60" t="str">
        <f>IF(ISBLANK('Master List'!AC207),"",'Master List'!AC207)</f>
        <v/>
      </c>
      <c r="X94" s="60" t="str">
        <f>IF(ISBLANK('Master List'!AD207),"",'Master List'!AD207)</f>
        <v/>
      </c>
      <c r="Y94" s="60" t="str">
        <f>IF(ISBLANK('Master List'!AE207),"",'Master List'!AE207)</f>
        <v/>
      </c>
      <c r="Z94" s="60" t="str">
        <f>IF(ISBLANK('Master List'!AF207),"",'Master List'!AF207)</f>
        <v/>
      </c>
      <c r="AA94" s="60" t="str">
        <f>IF(ISBLANK('Master List'!Q207),"",'Master List'!Q207)</f>
        <v>Bruce Boyd</v>
      </c>
      <c r="AB94" s="60" t="str">
        <f>IF(ISBLANK('Master List'!R207),"",'Master List'!R207)</f>
        <v/>
      </c>
      <c r="AC94" s="60" t="str">
        <f>IF(ISBLANK('Master List'!S207),"",'Master List'!S207)</f>
        <v/>
      </c>
      <c r="AD94" s="60" t="str">
        <f>IF(ISBLANK('Master List'!T207),"",'Master List'!T207)</f>
        <v/>
      </c>
      <c r="AE94" s="60" t="str">
        <f>IF(ISBLANK('Master List'!U207),"",'Master List'!U207)</f>
        <v/>
      </c>
      <c r="AF94" s="60" t="str">
        <f>IF(ISBLANK('Master List'!I207),"",'Master List'!I207)</f>
        <v>Execute ID sent 7/11/00-Have been trading for about two months w/Carey Metz</v>
      </c>
      <c r="AG94" s="75"/>
    </row>
    <row r="95" spans="1:33" x14ac:dyDescent="0.25">
      <c r="A95" s="60" t="str">
        <f>IF(ISBLANK('Master List'!A209),"",'Master List'!A209)</f>
        <v>Kolmar Petrochemicals Americas Inc.</v>
      </c>
      <c r="B95" s="60" t="str">
        <f>IF(ISBLANK('Master List'!C209),"",'Master List'!C209)</f>
        <v>Execute ID</v>
      </c>
      <c r="C95" s="60" t="str">
        <f>IF(ISBLANK('Master List'!H209),"",'Master List'!H209)</f>
        <v/>
      </c>
      <c r="D95" s="154" t="str">
        <f>IF(ISBLANK('Master List'!B209),"",'Master List'!B209)</f>
        <v>Everyone Else</v>
      </c>
      <c r="E95" s="60" t="str">
        <f>IF(ISBLANK('Master List'!G209),"",'Master List'!G209)</f>
        <v>EOL</v>
      </c>
      <c r="F95" s="60" t="str">
        <f>IF(ISBLANK('Master List'!V209),"",'Master List'!V209)</f>
        <v/>
      </c>
      <c r="G95" s="60" t="str">
        <f>IF(ISBLANK('Master List'!D209),"",'Master List'!D209)</f>
        <v/>
      </c>
      <c r="H95" s="60" t="str">
        <f>IF(ISBLANK('Master List'!W209),"",'Master List'!W209)</f>
        <v/>
      </c>
      <c r="I95" s="60" t="str">
        <f>IF(ISBLANK('Master List'!E209),"",'Master List'!E209)</f>
        <v>TBD</v>
      </c>
      <c r="J95" s="60" t="str">
        <f>IF(ISBLANK('Master List'!K209),"",'Master List'!K209)</f>
        <v>NO</v>
      </c>
      <c r="K95" s="60" t="str">
        <f>IF(ISBLANK('Master List'!L209),"",'Master List'!L209)</f>
        <v>Execute ID</v>
      </c>
      <c r="L95" s="60" t="str">
        <f>IF(ISBLANK('Master List'!M209),"",'Master List'!M209)</f>
        <v/>
      </c>
      <c r="M95" s="60" t="str">
        <f>IF(ISBLANK('Master List'!N209),"",'Master List'!N209)</f>
        <v/>
      </c>
      <c r="N95" s="60" t="str">
        <f>IF(ISBLANK('Master List'!O209),"",'Master List'!O209)</f>
        <v/>
      </c>
      <c r="O95" s="60" t="str">
        <f>IF(ISBLANK('Master List'!P209),"",'Master List'!P209)</f>
        <v/>
      </c>
      <c r="P95" s="60" t="str">
        <f>IF(ISBLANK('Master List'!J209),"",'Master List'!J209)</f>
        <v/>
      </c>
      <c r="Q95" s="60" t="str">
        <f>IF(ISBLANK('Master List'!F209),"",'Master List'!F209)</f>
        <v>Bryan Hull</v>
      </c>
      <c r="R95" s="60" t="str">
        <f>IF(ISBLANK('Master List'!X209),"",'Master List'!X209)</f>
        <v/>
      </c>
      <c r="S95" s="60" t="str">
        <f>IF(ISBLANK('Master List'!Y209),"",'Master List'!Y209)</f>
        <v/>
      </c>
      <c r="T95" s="60" t="str">
        <f>IF(ISBLANK('Master List'!Z209),"",'Master List'!Z209)</f>
        <v/>
      </c>
      <c r="U95" s="60" t="str">
        <f>IF(ISBLANK('Master List'!AA209),"",'Master List'!AA209)</f>
        <v/>
      </c>
      <c r="V95" s="60" t="str">
        <f>IF(ISBLANK('Master List'!AB209),"",'Master List'!AB209)</f>
        <v/>
      </c>
      <c r="W95" s="60" t="str">
        <f>IF(ISBLANK('Master List'!AC209),"",'Master List'!AC209)</f>
        <v/>
      </c>
      <c r="X95" s="60" t="str">
        <f>IF(ISBLANK('Master List'!AD209),"",'Master List'!AD209)</f>
        <v>N</v>
      </c>
      <c r="Y95" s="60" t="str">
        <f>IF(ISBLANK('Master List'!AE209),"",'Master List'!AE209)</f>
        <v/>
      </c>
      <c r="Z95" s="60" t="str">
        <f>IF(ISBLANK('Master List'!AF209),"",'Master List'!AF209)</f>
        <v/>
      </c>
      <c r="AA95" s="60" t="str">
        <f>IF(ISBLANK('Master List'!Q209),"",'Master List'!Q209)</f>
        <v>Raf Aviner</v>
      </c>
      <c r="AB95" s="60" t="str">
        <f>IF(ISBLANK('Master List'!R209),"",'Master List'!R209)</f>
        <v>203-329-6060</v>
      </c>
      <c r="AC95" s="60" t="str">
        <f>IF(ISBLANK('Master List'!S209),"",'Master List'!S209)</f>
        <v>203-329-6072</v>
      </c>
      <c r="AD95" s="60" t="str">
        <f>IF(ISBLANK('Master List'!T209),"",'Master List'!T209)</f>
        <v/>
      </c>
      <c r="AE95" s="60" t="str">
        <f>IF(ISBLANK('Master List'!U209),"",'Master List'!U209)</f>
        <v>1011 High Ridge Rd., Stamford CT 06905</v>
      </c>
      <c r="AF95" s="60" t="str">
        <f>IF(ISBLANK('Master List'!I209),"",'Master List'!I209)</f>
        <v>Execute ID sent 11/19/99</v>
      </c>
      <c r="AG95" s="75"/>
    </row>
    <row r="96" spans="1:33" ht="39.6" x14ac:dyDescent="0.25">
      <c r="A96" s="60" t="str">
        <f>IF(ISBLANK('Master List'!A210),"",'Master List'!A210)</f>
        <v>Kraft Foods, Inc</v>
      </c>
      <c r="B96" s="60" t="str">
        <f>IF(ISBLANK('Master List'!C210),"",'Master List'!C210)</f>
        <v>Execute ID</v>
      </c>
      <c r="C96" s="60" t="str">
        <f>IF(ISBLANK('Master List'!H210),"",'Master List'!H210)</f>
        <v/>
      </c>
      <c r="D96" s="154" t="str">
        <f>IF(ISBLANK('Master List'!B210),"",'Master List'!B210)</f>
        <v>Everyone Else</v>
      </c>
      <c r="E96" s="60" t="str">
        <f>IF(ISBLANK('Master List'!G210),"",'Master List'!G210)</f>
        <v>EOL</v>
      </c>
      <c r="F96" s="60" t="str">
        <f>IF(ISBLANK('Master List'!V210),"",'Master List'!V210)</f>
        <v/>
      </c>
      <c r="G96" s="60">
        <f>IF(ISBLANK('Master List'!D210),"",'Master List'!D210)</f>
        <v>36797</v>
      </c>
      <c r="H96" s="60" t="str">
        <f>IF(ISBLANK('Master List'!W210),"",'Master List'!W210)</f>
        <v/>
      </c>
      <c r="I96" s="60" t="str">
        <f>IF(ISBLANK('Master List'!E210),"",'Master List'!E210)</f>
        <v>CA</v>
      </c>
      <c r="J96" s="60" t="str">
        <f>IF(ISBLANK('Master List'!K210),"",'Master List'!K210)</f>
        <v>NO</v>
      </c>
      <c r="K96" s="60" t="str">
        <f>IF(ISBLANK('Master List'!L210),"",'Master List'!L210)</f>
        <v>NO</v>
      </c>
      <c r="L96" s="60" t="str">
        <f>IF(ISBLANK('Master List'!M210),"",'Master List'!M210)</f>
        <v>Read Only</v>
      </c>
      <c r="M96" s="60" t="str">
        <f>IF(ISBLANK('Master List'!N210),"",'Master List'!N210)</f>
        <v/>
      </c>
      <c r="N96" s="60" t="str">
        <f>IF(ISBLANK('Master List'!O210),"",'Master List'!O210)</f>
        <v/>
      </c>
      <c r="O96" s="60" t="str">
        <f>IF(ISBLANK('Master List'!P210),"",'Master List'!P210)</f>
        <v/>
      </c>
      <c r="P96" s="60" t="str">
        <f>IF(ISBLANK('Master List'!J210),"",'Master List'!J210)</f>
        <v/>
      </c>
      <c r="Q96" s="60" t="str">
        <f>IF(ISBLANK('Master List'!F210),"",'Master List'!F210)</f>
        <v>Bryan Hull</v>
      </c>
      <c r="R96" s="60" t="str">
        <f>IF(ISBLANK('Master List'!X210),"",'Master List'!X210)</f>
        <v/>
      </c>
      <c r="S96" s="60" t="str">
        <f>IF(ISBLANK('Master List'!Y210),"",'Master List'!Y210)</f>
        <v/>
      </c>
      <c r="T96" s="60" t="str">
        <f>IF(ISBLANK('Master List'!Z210),"",'Master List'!Z210)</f>
        <v/>
      </c>
      <c r="U96" s="60" t="str">
        <f>IF(ISBLANK('Master List'!AA210),"",'Master List'!AA210)</f>
        <v/>
      </c>
      <c r="V96" s="60" t="str">
        <f>IF(ISBLANK('Master List'!AB210),"",'Master List'!AB210)</f>
        <v/>
      </c>
      <c r="W96" s="60" t="str">
        <f>IF(ISBLANK('Master List'!AC210),"",'Master List'!AC210)</f>
        <v/>
      </c>
      <c r="X96" s="60" t="str">
        <f>IF(ISBLANK('Master List'!AD210),"",'Master List'!AD210)</f>
        <v>N</v>
      </c>
      <c r="Y96" s="60" t="str">
        <f>IF(ISBLANK('Master List'!AE210),"",'Master List'!AE210)</f>
        <v/>
      </c>
      <c r="Z96" s="60" t="str">
        <f>IF(ISBLANK('Master List'!AF210),"",'Master List'!AF210)</f>
        <v/>
      </c>
      <c r="AA96" s="60" t="str">
        <f>IF(ISBLANK('Master List'!Q210),"",'Master List'!Q210)</f>
        <v>Wayne Roberts</v>
      </c>
      <c r="AB96" s="60" t="str">
        <f>IF(ISBLANK('Master List'!R210),"",'Master List'!R210)</f>
        <v/>
      </c>
      <c r="AC96" s="60" t="str">
        <f>IF(ISBLANK('Master List'!S210),"",'Master List'!S210)</f>
        <v/>
      </c>
      <c r="AD96" s="60" t="str">
        <f>IF(ISBLANK('Master List'!T210),"",'Master List'!T210)</f>
        <v/>
      </c>
      <c r="AE96" s="60" t="str">
        <f>IF(ISBLANK('Master List'!U210),"",'Master List'!U210)</f>
        <v/>
      </c>
      <c r="AF96" s="60" t="str">
        <f>IF(ISBLANK('Master List'!I210),"",'Master List'!I210)</f>
        <v>PA received by EIOL 8/14/00
Lisa G. customer. . 8-17-00 Legal Name verified Kraft Foods Inc. / 8-31-00 Enron contact: Carolyn Abrano verified trader W.R. by Lisa Gillette.</v>
      </c>
      <c r="AG96" s="75"/>
    </row>
    <row r="97" spans="1:33" ht="26.4" x14ac:dyDescent="0.25">
      <c r="A97" s="60" t="str">
        <f>IF(ISBLANK('Master List'!A211),"",'Master List'!A211)</f>
        <v>Kruger</v>
      </c>
      <c r="B97" s="60" t="str">
        <f>IF(ISBLANK('Master List'!C211),"",'Master List'!C211)</f>
        <v/>
      </c>
      <c r="C97" s="60" t="str">
        <f>IF(ISBLANK('Master List'!H211),"",'Master List'!H211)</f>
        <v/>
      </c>
      <c r="D97" s="154" t="str">
        <f>IF(ISBLANK('Master List'!B211),"",'Master List'!B211)</f>
        <v>Everyone Else</v>
      </c>
      <c r="E97" s="60" t="str">
        <f>IF(ISBLANK('Master List'!G211),"",'Master List'!G211)</f>
        <v>EOL</v>
      </c>
      <c r="F97" s="60" t="str">
        <f>IF(ISBLANK('Master List'!V211),"",'Master List'!V211)</f>
        <v/>
      </c>
      <c r="G97" s="60" t="str">
        <f>IF(ISBLANK('Master List'!D211),"",'Master List'!D211)</f>
        <v/>
      </c>
      <c r="H97" s="60" t="str">
        <f>IF(ISBLANK('Master List'!W211),"",'Master List'!W211)</f>
        <v/>
      </c>
      <c r="I97" s="60" t="str">
        <f>IF(ISBLANK('Master List'!E211),"",'Master List'!E211)</f>
        <v>JF/SC</v>
      </c>
      <c r="J97" s="60" t="str">
        <f>IF(ISBLANK('Master List'!K211),"",'Master List'!K211)</f>
        <v/>
      </c>
      <c r="K97" s="60" t="str">
        <f>IF(ISBLANK('Master List'!L211),"",'Master List'!L211)</f>
        <v/>
      </c>
      <c r="L97" s="60" t="str">
        <f>IF(ISBLANK('Master List'!M211),"",'Master List'!M211)</f>
        <v/>
      </c>
      <c r="M97" s="60" t="str">
        <f>IF(ISBLANK('Master List'!N211),"",'Master List'!N211)</f>
        <v/>
      </c>
      <c r="N97" s="60" t="str">
        <f>IF(ISBLANK('Master List'!O211),"",'Master List'!O211)</f>
        <v/>
      </c>
      <c r="O97" s="60" t="str">
        <f>IF(ISBLANK('Master List'!P211),"",'Master List'!P211)</f>
        <v/>
      </c>
      <c r="P97" s="60" t="str">
        <f>IF(ISBLANK('Master List'!J211),"",'Master List'!J211)</f>
        <v/>
      </c>
      <c r="Q97" s="60" t="str">
        <f>IF(ISBLANK('Master List'!F211),"",'Master List'!F211)</f>
        <v>Bryan Hull</v>
      </c>
      <c r="R97" s="60" t="str">
        <f>IF(ISBLANK('Master List'!X211),"",'Master List'!X211)</f>
        <v/>
      </c>
      <c r="S97" s="60" t="str">
        <f>IF(ISBLANK('Master List'!Y211),"",'Master List'!Y211)</f>
        <v/>
      </c>
      <c r="T97" s="60" t="str">
        <f>IF(ISBLANK('Master List'!Z211),"",'Master List'!Z211)</f>
        <v/>
      </c>
      <c r="U97" s="60" t="str">
        <f>IF(ISBLANK('Master List'!AA211),"",'Master List'!AA211)</f>
        <v/>
      </c>
      <c r="V97" s="60" t="str">
        <f>IF(ISBLANK('Master List'!AB211),"",'Master List'!AB211)</f>
        <v/>
      </c>
      <c r="W97" s="60" t="str">
        <f>IF(ISBLANK('Master List'!AC211),"",'Master List'!AC211)</f>
        <v/>
      </c>
      <c r="X97" s="60" t="str">
        <f>IF(ISBLANK('Master List'!AD211),"",'Master List'!AD211)</f>
        <v/>
      </c>
      <c r="Y97" s="60" t="str">
        <f>IF(ISBLANK('Master List'!AE211),"",'Master List'!AE211)</f>
        <v/>
      </c>
      <c r="Z97" s="60" t="str">
        <f>IF(ISBLANK('Master List'!AF211),"",'Master List'!AF211)</f>
        <v/>
      </c>
      <c r="AA97" s="60" t="str">
        <f>IF(ISBLANK('Master List'!Q211),"",'Master List'!Q211)</f>
        <v>Pierre Hamelin--Corporate Director - Purchasing</v>
      </c>
      <c r="AB97" s="60" t="str">
        <f>IF(ISBLANK('Master List'!R211),"",'Master List'!R211)</f>
        <v>514-343-3100 x2002</v>
      </c>
      <c r="AC97" s="60" t="str">
        <f>IF(ISBLANK('Master List'!S211),"",'Master List'!S211)</f>
        <v>514-343-3124</v>
      </c>
      <c r="AD97" s="60" t="str">
        <f>IF(ISBLANK('Master List'!T211),"",'Master List'!T211)</f>
        <v>phamelin@kruger.com</v>
      </c>
      <c r="AE97" s="60" t="str">
        <f>IF(ISBLANK('Master List'!U211),"",'Master List'!U211)</f>
        <v>Kruger Inc. 3285 Chemin Bedford, Montreal, QC  H3S 1G5</v>
      </c>
      <c r="AF97" s="60" t="str">
        <f>IF(ISBLANK('Master List'!I211),"",'Master List'!I211)</f>
        <v/>
      </c>
      <c r="AG97" s="75"/>
    </row>
    <row r="98" spans="1:33" ht="26.4" x14ac:dyDescent="0.25">
      <c r="A98" s="60" t="str">
        <f>IF(ISBLANK('Master List'!A212),"",'Master List'!A212)</f>
        <v>Kuwait Petroleum International Aviation Co. Ltd.</v>
      </c>
      <c r="B98" s="60" t="str">
        <f>IF(ISBLANK('Master List'!C212),"",'Master List'!C212)</f>
        <v/>
      </c>
      <c r="C98" s="60" t="str">
        <f>IF(ISBLANK('Master List'!H212),"",'Master List'!H212)</f>
        <v/>
      </c>
      <c r="D98" s="154" t="str">
        <f>IF(ISBLANK('Master List'!B212),"",'Master List'!B212)</f>
        <v>Everyone Else</v>
      </c>
      <c r="E98" s="60" t="str">
        <f>IF(ISBLANK('Master List'!G212),"",'Master List'!G212)</f>
        <v>EOL</v>
      </c>
      <c r="F98" s="60" t="str">
        <f>IF(ISBLANK('Master List'!V212),"",'Master List'!V212)</f>
        <v/>
      </c>
      <c r="G98" s="60" t="str">
        <f>IF(ISBLANK('Master List'!D212),"",'Master List'!D212)</f>
        <v/>
      </c>
      <c r="H98" s="60" t="str">
        <f>IF(ISBLANK('Master List'!W212),"",'Master List'!W212)</f>
        <v/>
      </c>
      <c r="I98" s="60" t="str">
        <f>IF(ISBLANK('Master List'!E212),"",'Master List'!E212)</f>
        <v>JF/SC</v>
      </c>
      <c r="J98" s="60" t="str">
        <f>IF(ISBLANK('Master List'!K212),"",'Master List'!K212)</f>
        <v/>
      </c>
      <c r="K98" s="60" t="str">
        <f>IF(ISBLANK('Master List'!L212),"",'Master List'!L212)</f>
        <v>NO</v>
      </c>
      <c r="L98" s="60" t="str">
        <f>IF(ISBLANK('Master List'!M212),"",'Master List'!M212)</f>
        <v>Read Only through 7/21/00</v>
      </c>
      <c r="M98" s="60">
        <f>IF(ISBLANK('Master List'!N212),"",'Master List'!N212)</f>
        <v>36714</v>
      </c>
      <c r="N98" s="60" t="str">
        <f>IF(ISBLANK('Master List'!O212),"",'Master List'!O212)</f>
        <v/>
      </c>
      <c r="O98" s="60" t="str">
        <f>IF(ISBLANK('Master List'!P212),"",'Master List'!P212)</f>
        <v/>
      </c>
      <c r="P98" s="60" t="str">
        <f>IF(ISBLANK('Master List'!J212),"",'Master List'!J212)</f>
        <v/>
      </c>
      <c r="Q98" s="60" t="str">
        <f>IF(ISBLANK('Master List'!F212),"",'Master List'!F212)</f>
        <v>Bryan Hull</v>
      </c>
      <c r="R98" s="60" t="str">
        <f>IF(ISBLANK('Master List'!X212),"",'Master List'!X212)</f>
        <v/>
      </c>
      <c r="S98" s="60" t="str">
        <f>IF(ISBLANK('Master List'!Y212),"",'Master List'!Y212)</f>
        <v/>
      </c>
      <c r="T98" s="60" t="str">
        <f>IF(ISBLANK('Master List'!Z212),"",'Master List'!Z212)</f>
        <v/>
      </c>
      <c r="U98" s="60" t="str">
        <f>IF(ISBLANK('Master List'!AA212),"",'Master List'!AA212)</f>
        <v/>
      </c>
      <c r="V98" s="60" t="str">
        <f>IF(ISBLANK('Master List'!AB212),"",'Master List'!AB212)</f>
        <v/>
      </c>
      <c r="W98" s="60" t="str">
        <f>IF(ISBLANK('Master List'!AC212),"",'Master List'!AC212)</f>
        <v/>
      </c>
      <c r="X98" s="60" t="str">
        <f>IF(ISBLANK('Master List'!AD212),"",'Master List'!AD212)</f>
        <v/>
      </c>
      <c r="Y98" s="60" t="str">
        <f>IF(ISBLANK('Master List'!AE212),"",'Master List'!AE212)</f>
        <v/>
      </c>
      <c r="Z98" s="60" t="str">
        <f>IF(ISBLANK('Master List'!AF212),"",'Master List'!AF212)</f>
        <v/>
      </c>
      <c r="AA98" s="60" t="str">
        <f>IF(ISBLANK('Master List'!Q212),"",'Master List'!Q212)</f>
        <v>Philip Wharton--Marketing Development &amp; Planning Manager</v>
      </c>
      <c r="AB98" s="60" t="str">
        <f>IF(ISBLANK('Master List'!R212),"",'Master List'!R212)</f>
        <v>44 (0) 1483 737132</v>
      </c>
      <c r="AC98" s="60" t="str">
        <f>IF(ISBLANK('Master List'!S212),"",'Master List'!S212)</f>
        <v>44 (0) 1784 419247</v>
      </c>
      <c r="AD98" s="60" t="str">
        <f>IF(ISBLANK('Master List'!T212),"",'Master List'!T212)</f>
        <v>paw@kpiac.q8.co.uk</v>
      </c>
      <c r="AE98" s="60" t="str">
        <f>IF(ISBLANK('Master List'!U212),"",'Master List'!U212)</f>
        <v>Kuwait Petroleum International Aviation Co. Ltd, Duke's Court, Duke Street, Woking, Surrey GU21 5BH</v>
      </c>
      <c r="AF98" s="60" t="str">
        <f>IF(ISBLANK('Master List'!I212),"",'Master List'!I212)</f>
        <v/>
      </c>
      <c r="AG98" s="75"/>
    </row>
    <row r="99" spans="1:33" x14ac:dyDescent="0.25">
      <c r="A99" s="60" t="str">
        <f>IF(ISBLANK('Master List'!A219),"",'Master List'!A219)</f>
        <v>Lufthansa Airlines</v>
      </c>
      <c r="B99" s="60" t="str">
        <f>IF(ISBLANK('Master List'!C219),"",'Master List'!C219)</f>
        <v>No Contact</v>
      </c>
      <c r="C99" s="60" t="str">
        <f>IF(ISBLANK('Master List'!H219),"",'Master List'!H219)</f>
        <v/>
      </c>
      <c r="D99" s="154" t="str">
        <f>IF(ISBLANK('Master List'!B219),"",'Master List'!B219)</f>
        <v>Everyone Else</v>
      </c>
      <c r="E99" s="60" t="str">
        <f>IF(ISBLANK('Master List'!G219),"",'Master List'!G219)</f>
        <v>EOL</v>
      </c>
      <c r="F99" s="60" t="str">
        <f>IF(ISBLANK('Master List'!V219),"",'Master List'!V219)</f>
        <v/>
      </c>
      <c r="G99" s="60" t="str">
        <f>IF(ISBLANK('Master List'!D219),"",'Master List'!D219)</f>
        <v/>
      </c>
      <c r="H99" s="60" t="str">
        <f>IF(ISBLANK('Master List'!W219),"",'Master List'!W219)</f>
        <v/>
      </c>
      <c r="I99" s="60" t="str">
        <f>IF(ISBLANK('Master List'!E219),"",'Master List'!E219)</f>
        <v>CB</v>
      </c>
      <c r="J99" s="60" t="str">
        <f>IF(ISBLANK('Master List'!K219),"",'Master List'!K219)</f>
        <v>NO</v>
      </c>
      <c r="K99" s="60" t="str">
        <f>IF(ISBLANK('Master List'!L219),"",'Master List'!L219)</f>
        <v>NO</v>
      </c>
      <c r="L99" s="60" t="str">
        <f>IF(ISBLANK('Master List'!M219),"",'Master List'!M219)</f>
        <v>Read Only</v>
      </c>
      <c r="M99" s="60">
        <f>IF(ISBLANK('Master List'!N219),"",'Master List'!N219)</f>
        <v>36717</v>
      </c>
      <c r="N99" s="60" t="str">
        <f>IF(ISBLANK('Master List'!O219),"",'Master List'!O219)</f>
        <v/>
      </c>
      <c r="O99" s="60" t="str">
        <f>IF(ISBLANK('Master List'!P219),"",'Master List'!P219)</f>
        <v/>
      </c>
      <c r="P99" s="60" t="str">
        <f>IF(ISBLANK('Master List'!J219),"",'Master List'!J219)</f>
        <v/>
      </c>
      <c r="Q99" s="60" t="str">
        <f>IF(ISBLANK('Master List'!F219),"",'Master List'!F219)</f>
        <v>Bryan Hull</v>
      </c>
      <c r="R99" s="60" t="str">
        <f>IF(ISBLANK('Master List'!X219),"",'Master List'!X219)</f>
        <v/>
      </c>
      <c r="S99" s="60" t="str">
        <f>IF(ISBLANK('Master List'!Y219),"",'Master List'!Y219)</f>
        <v/>
      </c>
      <c r="T99" s="60" t="str">
        <f>IF(ISBLANK('Master List'!Z219),"",'Master List'!Z219)</f>
        <v/>
      </c>
      <c r="U99" s="60" t="str">
        <f>IF(ISBLANK('Master List'!AA219),"",'Master List'!AA219)</f>
        <v/>
      </c>
      <c r="V99" s="60" t="str">
        <f>IF(ISBLANK('Master List'!AB219),"",'Master List'!AB219)</f>
        <v/>
      </c>
      <c r="W99" s="60" t="str">
        <f>IF(ISBLANK('Master List'!AC219),"",'Master List'!AC219)</f>
        <v/>
      </c>
      <c r="X99" s="60" t="str">
        <f>IF(ISBLANK('Master List'!AD219),"",'Master List'!AD219)</f>
        <v>N</v>
      </c>
      <c r="Y99" s="60" t="str">
        <f>IF(ISBLANK('Master List'!AE219),"",'Master List'!AE219)</f>
        <v/>
      </c>
      <c r="Z99" s="60" t="str">
        <f>IF(ISBLANK('Master List'!AF219),"",'Master List'!AF219)</f>
        <v/>
      </c>
      <c r="AA99" s="60" t="str">
        <f>IF(ISBLANK('Master List'!Q219),"",'Master List'!Q219)</f>
        <v>Hans-Werner Polzin</v>
      </c>
      <c r="AB99" s="60" t="str">
        <f>IF(ISBLANK('Master List'!R219),"",'Master List'!R219)</f>
        <v>49-40-50702237</v>
      </c>
      <c r="AC99" s="60" t="str">
        <f>IF(ISBLANK('Master List'!S219),"",'Master List'!S219)</f>
        <v>49-40-50704695</v>
      </c>
      <c r="AD99" s="60" t="str">
        <f>IF(ISBLANK('Master List'!T219),"",'Master List'!T219)</f>
        <v>Hans-Werner.Polzin@dlh.de</v>
      </c>
      <c r="AE99" s="60" t="str">
        <f>IF(ISBLANK('Master List'!U219),"",'Master List'!U219)</f>
        <v>PO Box 63300, D-22313 Hamburg</v>
      </c>
      <c r="AF99" s="60" t="str">
        <f>IF(ISBLANK('Master List'!I219),"",'Master List'!I219)</f>
        <v>US contact?</v>
      </c>
      <c r="AG99" s="75"/>
    </row>
    <row r="100" spans="1:33" x14ac:dyDescent="0.25">
      <c r="A100" s="60" t="str">
        <f>IF(ISBLANK('Master List'!A225),"",'Master List'!A225)</f>
        <v>Marina Nacional</v>
      </c>
      <c r="B100" s="60" t="str">
        <f>IF(ISBLANK('Master List'!C225),"",'Master List'!C225)</f>
        <v/>
      </c>
      <c r="C100" s="60" t="str">
        <f>IF(ISBLANK('Master List'!H225),"",'Master List'!H225)</f>
        <v/>
      </c>
      <c r="D100" s="154" t="str">
        <f>IF(ISBLANK('Master List'!B225),"",'Master List'!B225)</f>
        <v>Everyone Else</v>
      </c>
      <c r="E100" s="60" t="str">
        <f>IF(ISBLANK('Master List'!G225),"",'Master List'!G225)</f>
        <v>EOL</v>
      </c>
      <c r="F100" s="60" t="str">
        <f>IF(ISBLANK('Master List'!V225),"",'Master List'!V225)</f>
        <v/>
      </c>
      <c r="G100" s="60" t="str">
        <f>IF(ISBLANK('Master List'!D225),"",'Master List'!D225)</f>
        <v/>
      </c>
      <c r="H100" s="60" t="str">
        <f>IF(ISBLANK('Master List'!W225),"",'Master List'!W225)</f>
        <v/>
      </c>
      <c r="I100" s="60" t="str">
        <f>IF(ISBLANK('Master List'!E225),"",'Master List'!E225)</f>
        <v>JF/SC</v>
      </c>
      <c r="J100" s="60" t="str">
        <f>IF(ISBLANK('Master List'!K225),"",'Master List'!K225)</f>
        <v/>
      </c>
      <c r="K100" s="60" t="str">
        <f>IF(ISBLANK('Master List'!L225),"",'Master List'!L225)</f>
        <v>NO</v>
      </c>
      <c r="L100" s="60" t="str">
        <f>IF(ISBLANK('Master List'!M225),"",'Master List'!M225)</f>
        <v>Read Only</v>
      </c>
      <c r="M100" s="60">
        <f>IF(ISBLANK('Master List'!N225),"",'Master List'!N225)</f>
        <v>36714</v>
      </c>
      <c r="N100" s="60" t="str">
        <f>IF(ISBLANK('Master List'!O225),"",'Master List'!O225)</f>
        <v/>
      </c>
      <c r="O100" s="60" t="str">
        <f>IF(ISBLANK('Master List'!P225),"",'Master List'!P225)</f>
        <v/>
      </c>
      <c r="P100" s="60" t="str">
        <f>IF(ISBLANK('Master List'!J225),"",'Master List'!J225)</f>
        <v/>
      </c>
      <c r="Q100" s="60" t="str">
        <f>IF(ISBLANK('Master List'!F225),"",'Master List'!F225)</f>
        <v>Bryan Hull</v>
      </c>
      <c r="R100" s="60" t="str">
        <f>IF(ISBLANK('Master List'!X225),"",'Master List'!X225)</f>
        <v/>
      </c>
      <c r="S100" s="60" t="str">
        <f>IF(ISBLANK('Master List'!Y225),"",'Master List'!Y225)</f>
        <v/>
      </c>
      <c r="T100" s="60" t="str">
        <f>IF(ISBLANK('Master List'!Z225),"",'Master List'!Z225)</f>
        <v/>
      </c>
      <c r="U100" s="60" t="str">
        <f>IF(ISBLANK('Master List'!AA225),"",'Master List'!AA225)</f>
        <v/>
      </c>
      <c r="V100" s="60" t="str">
        <f>IF(ISBLANK('Master List'!AB225),"",'Master List'!AB225)</f>
        <v/>
      </c>
      <c r="W100" s="60" t="str">
        <f>IF(ISBLANK('Master List'!AC225),"",'Master List'!AC225)</f>
        <v/>
      </c>
      <c r="X100" s="60" t="str">
        <f>IF(ISBLANK('Master List'!AD225),"",'Master List'!AD225)</f>
        <v/>
      </c>
      <c r="Y100" s="60" t="str">
        <f>IF(ISBLANK('Master List'!AE225),"",'Master List'!AE225)</f>
        <v/>
      </c>
      <c r="Z100" s="60" t="str">
        <f>IF(ISBLANK('Master List'!AF225),"",'Master List'!AF225)</f>
        <v/>
      </c>
      <c r="AA100" s="60" t="str">
        <f>IF(ISBLANK('Master List'!Q225),"",'Master List'!Q225)</f>
        <v>Jesus Ortega</v>
      </c>
      <c r="AB100" s="60" t="str">
        <f>IF(ISBLANK('Master List'!R225),"",'Master List'!R225)</f>
        <v>525-227-0039</v>
      </c>
      <c r="AC100" s="60" t="str">
        <f>IF(ISBLANK('Master List'!S225),"",'Master List'!S225)</f>
        <v>525-227-0041</v>
      </c>
      <c r="AD100" s="60" t="str">
        <f>IF(ISBLANK('Master List'!T225),"",'Master List'!T225)</f>
        <v>jomx1909@pmicim.com</v>
      </c>
      <c r="AE100" s="60" t="str">
        <f>IF(ISBLANK('Master List'!U225),"",'Master List'!U225)</f>
        <v>Marina Nacional  329-Piso 21</v>
      </c>
      <c r="AF100" s="60" t="str">
        <f>IF(ISBLANK('Master List'!I225),"",'Master List'!I225)</f>
        <v>US contact?</v>
      </c>
      <c r="AG100" s="75"/>
    </row>
    <row r="101" spans="1:33" x14ac:dyDescent="0.25">
      <c r="A101" s="60" t="str">
        <f>IF(ISBLANK('Master List'!A226),"",'Master List'!A226)</f>
        <v>MarkWest Hydrocarbon</v>
      </c>
      <c r="B101" s="60" t="str">
        <f>IF(ISBLANK('Master List'!C226),"",'Master List'!C226)</f>
        <v>Execute ID</v>
      </c>
      <c r="C101" s="60" t="str">
        <f>IF(ISBLANK('Master List'!H226),"",'Master List'!H226)</f>
        <v/>
      </c>
      <c r="D101" s="154" t="str">
        <f>IF(ISBLANK('Master List'!B226),"",'Master List'!B226)</f>
        <v>Everyone Else</v>
      </c>
      <c r="E101" s="60" t="str">
        <f>IF(ISBLANK('Master List'!G226),"",'Master List'!G226)</f>
        <v>EOL</v>
      </c>
      <c r="F101" s="60" t="str">
        <f>IF(ISBLANK('Master List'!V226),"",'Master List'!V226)</f>
        <v/>
      </c>
      <c r="G101" s="60" t="str">
        <f>IF(ISBLANK('Master List'!D226),"",'Master List'!D226)</f>
        <v/>
      </c>
      <c r="H101" s="60" t="str">
        <f>IF(ISBLANK('Master List'!W226),"",'Master List'!W226)</f>
        <v/>
      </c>
      <c r="I101" s="60" t="str">
        <f>IF(ISBLANK('Master List'!E226),"",'Master List'!E226)</f>
        <v>JF</v>
      </c>
      <c r="J101" s="60" t="str">
        <f>IF(ISBLANK('Master List'!K226),"",'Master List'!K226)</f>
        <v>NO</v>
      </c>
      <c r="K101" s="60" t="str">
        <f>IF(ISBLANK('Master List'!L226),"",'Master List'!L226)</f>
        <v>Execute ID</v>
      </c>
      <c r="L101" s="60" t="str">
        <f>IF(ISBLANK('Master List'!M226),"",'Master List'!M226)</f>
        <v/>
      </c>
      <c r="M101" s="60" t="str">
        <f>IF(ISBLANK('Master List'!N226),"",'Master List'!N226)</f>
        <v/>
      </c>
      <c r="N101" s="60" t="str">
        <f>IF(ISBLANK('Master List'!O226),"",'Master List'!O226)</f>
        <v/>
      </c>
      <c r="O101" s="60" t="str">
        <f>IF(ISBLANK('Master List'!P226),"",'Master List'!P226)</f>
        <v/>
      </c>
      <c r="P101" s="60" t="str">
        <f>IF(ISBLANK('Master List'!J226),"",'Master List'!J226)</f>
        <v>Trading</v>
      </c>
      <c r="Q101" s="60" t="str">
        <f>IF(ISBLANK('Master List'!F226),"",'Master List'!F226)</f>
        <v>Bryan Hull</v>
      </c>
      <c r="R101" s="60" t="str">
        <f>IF(ISBLANK('Master List'!X226),"",'Master List'!X226)</f>
        <v/>
      </c>
      <c r="S101" s="60" t="str">
        <f>IF(ISBLANK('Master List'!Y226),"",'Master List'!Y226)</f>
        <v/>
      </c>
      <c r="T101" s="60" t="str">
        <f>IF(ISBLANK('Master List'!Z226),"",'Master List'!Z226)</f>
        <v/>
      </c>
      <c r="U101" s="60" t="str">
        <f>IF(ISBLANK('Master List'!AA226),"",'Master List'!AA226)</f>
        <v/>
      </c>
      <c r="V101" s="60" t="str">
        <f>IF(ISBLANK('Master List'!AB226),"",'Master List'!AB226)</f>
        <v/>
      </c>
      <c r="W101" s="60" t="str">
        <f>IF(ISBLANK('Master List'!AC226),"",'Master List'!AC226)</f>
        <v/>
      </c>
      <c r="X101" s="60" t="str">
        <f>IF(ISBLANK('Master List'!AD226),"",'Master List'!AD226)</f>
        <v>Y</v>
      </c>
      <c r="Y101" s="60" t="str">
        <f>IF(ISBLANK('Master List'!AE226),"",'Master List'!AE226)</f>
        <v/>
      </c>
      <c r="Z101" s="60" t="str">
        <f>IF(ISBLANK('Master List'!AF226),"",'Master List'!AF226)</f>
        <v/>
      </c>
      <c r="AA101" s="60" t="str">
        <f>IF(ISBLANK('Master List'!Q226),"",'Master List'!Q226)</f>
        <v>Katherine Holland</v>
      </c>
      <c r="AB101" s="60" t="str">
        <f>IF(ISBLANK('Master List'!R226),"",'Master List'!R226)</f>
        <v>800-730-8388</v>
      </c>
      <c r="AC101" s="60" t="str">
        <f>IF(ISBLANK('Master List'!S226),"",'Master List'!S226)</f>
        <v/>
      </c>
      <c r="AD101" s="60" t="str">
        <f>IF(ISBLANK('Master List'!T226),"",'Master List'!T226)</f>
        <v/>
      </c>
      <c r="AE101" s="60" t="str">
        <f>IF(ISBLANK('Master List'!U226),"",'Master List'!U226)</f>
        <v>PO Box 30076, Nashville TN 37241-0076</v>
      </c>
      <c r="AF101" s="60" t="str">
        <f>IF(ISBLANK('Master List'!I226),"",'Master List'!I226)</f>
        <v>Execute ID sent 12/7/99-Trading</v>
      </c>
      <c r="AG101" s="75"/>
    </row>
    <row r="102" spans="1:33" x14ac:dyDescent="0.25">
      <c r="A102" s="60" t="str">
        <f>IF(ISBLANK('Master List'!A227),"",'Master List'!A227)</f>
        <v>Maxxam Inc</v>
      </c>
      <c r="B102" s="60" t="str">
        <f>IF(ISBLANK('Master List'!C227),"",'Master List'!C227)</f>
        <v/>
      </c>
      <c r="C102" s="60" t="str">
        <f>IF(ISBLANK('Master List'!H227),"",'Master List'!H227)</f>
        <v/>
      </c>
      <c r="D102" s="154" t="str">
        <f>IF(ISBLANK('Master List'!B227),"",'Master List'!B227)</f>
        <v>Everyone Else</v>
      </c>
      <c r="E102" s="60" t="str">
        <f>IF(ISBLANK('Master List'!G227),"",'Master List'!G227)</f>
        <v>EOL</v>
      </c>
      <c r="F102" s="60" t="str">
        <f>IF(ISBLANK('Master List'!V227),"",'Master List'!V227)</f>
        <v/>
      </c>
      <c r="G102" s="60" t="str">
        <f>IF(ISBLANK('Master List'!D227),"",'Master List'!D227)</f>
        <v/>
      </c>
      <c r="H102" s="60">
        <f>IF(ISBLANK('Master List'!W227),"",'Master List'!W227)</f>
        <v>90.76</v>
      </c>
      <c r="I102" s="60" t="str">
        <f>IF(ISBLANK('Master List'!E227),"",'Master List'!E227)</f>
        <v>TB</v>
      </c>
      <c r="J102" s="60" t="str">
        <f>IF(ISBLANK('Master List'!K227),"",'Master List'!K227)</f>
        <v>NO</v>
      </c>
      <c r="K102" s="60" t="str">
        <f>IF(ISBLANK('Master List'!L227),"",'Master List'!L227)</f>
        <v>NO</v>
      </c>
      <c r="L102" s="60" t="str">
        <f>IF(ISBLANK('Master List'!M227),"",'Master List'!M227)</f>
        <v/>
      </c>
      <c r="M102" s="60" t="str">
        <f>IF(ISBLANK('Master List'!N227),"",'Master List'!N227)</f>
        <v/>
      </c>
      <c r="N102" s="60" t="str">
        <f>IF(ISBLANK('Master List'!O227),"",'Master List'!O227)</f>
        <v>MAXXAM</v>
      </c>
      <c r="O102" s="60" t="str">
        <f>IF(ISBLANK('Master List'!P227),"",'Master List'!P227)</f>
        <v/>
      </c>
      <c r="P102" s="60" t="str">
        <f>IF(ISBLANK('Master List'!J227),"",'Master List'!J227)</f>
        <v>NO TRADES</v>
      </c>
      <c r="Q102" s="60" t="str">
        <f>IF(ISBLANK('Master List'!F227),"",'Master List'!F227)</f>
        <v>Bryan Hull</v>
      </c>
      <c r="R102" s="60" t="str">
        <f>IF(ISBLANK('Master List'!X227),"",'Master List'!X227)</f>
        <v/>
      </c>
      <c r="S102" s="60" t="str">
        <f>IF(ISBLANK('Master List'!Y227),"",'Master List'!Y227)</f>
        <v/>
      </c>
      <c r="T102" s="60" t="str">
        <f>IF(ISBLANK('Master List'!Z227),"",'Master List'!Z227)</f>
        <v/>
      </c>
      <c r="U102" s="60" t="str">
        <f>IF(ISBLANK('Master List'!AA227),"",'Master List'!AA227)</f>
        <v/>
      </c>
      <c r="V102" s="60" t="str">
        <f>IF(ISBLANK('Master List'!AB227),"",'Master List'!AB227)</f>
        <v/>
      </c>
      <c r="W102" s="60" t="str">
        <f>IF(ISBLANK('Master List'!AC227),"",'Master List'!AC227)</f>
        <v/>
      </c>
      <c r="X102" s="60" t="str">
        <f>IF(ISBLANK('Master List'!AD227),"",'Master List'!AD227)</f>
        <v>N</v>
      </c>
      <c r="Y102" s="60" t="str">
        <f>IF(ISBLANK('Master List'!AE227),"",'Master List'!AE227)</f>
        <v/>
      </c>
      <c r="Z102" s="60" t="str">
        <f>IF(ISBLANK('Master List'!AF227),"",'Master List'!AF227)</f>
        <v/>
      </c>
      <c r="AA102" s="60" t="str">
        <f>IF(ISBLANK('Master List'!Q227),"",'Master List'!Q227)</f>
        <v/>
      </c>
      <c r="AB102" s="60" t="str">
        <f>IF(ISBLANK('Master List'!R227),"",'Master List'!R227)</f>
        <v>713-975-7600</v>
      </c>
      <c r="AC102" s="60" t="str">
        <f>IF(ISBLANK('Master List'!S227),"",'Master List'!S227)</f>
        <v/>
      </c>
      <c r="AD102" s="60" t="str">
        <f>IF(ISBLANK('Master List'!T227),"",'Master List'!T227)</f>
        <v/>
      </c>
      <c r="AE102" s="60" t="str">
        <f>IF(ISBLANK('Master List'!U227),"",'Master List'!U227)</f>
        <v>5847 San Felipe Ste 2600, Houston TX 77057</v>
      </c>
      <c r="AF102" s="60" t="str">
        <f>IF(ISBLANK('Master List'!I227),"",'Master List'!I227)</f>
        <v>Contact name?</v>
      </c>
      <c r="AG102" s="75"/>
    </row>
    <row r="103" spans="1:33" x14ac:dyDescent="0.25">
      <c r="A103" s="60" t="str">
        <f>IF(ISBLANK('Master List'!A228),"",'Master List'!A228)</f>
        <v>MC&amp;I Foods Inc.</v>
      </c>
      <c r="B103" s="60" t="str">
        <f>IF(ISBLANK('Master List'!C228),"",'Master List'!C228)</f>
        <v/>
      </c>
      <c r="C103" s="60" t="str">
        <f>IF(ISBLANK('Master List'!H228),"",'Master List'!H228)</f>
        <v/>
      </c>
      <c r="D103" s="154" t="str">
        <f>IF(ISBLANK('Master List'!B228),"",'Master List'!B228)</f>
        <v>Everyone Else</v>
      </c>
      <c r="E103" s="60" t="str">
        <f>IF(ISBLANK('Master List'!G228),"",'Master List'!G228)</f>
        <v>EOL</v>
      </c>
      <c r="F103" s="60" t="str">
        <f>IF(ISBLANK('Master List'!V228),"",'Master List'!V228)</f>
        <v/>
      </c>
      <c r="G103" s="60" t="str">
        <f>IF(ISBLANK('Master List'!D228),"",'Master List'!D228)</f>
        <v/>
      </c>
      <c r="H103" s="60">
        <f>IF(ISBLANK('Master List'!W228),"",'Master List'!W228)</f>
        <v>63.21</v>
      </c>
      <c r="I103" s="60" t="str">
        <f>IF(ISBLANK('Master List'!E228),"",'Master List'!E228)</f>
        <v>TB</v>
      </c>
      <c r="J103" s="60" t="str">
        <f>IF(ISBLANK('Master List'!K228),"",'Master List'!K228)</f>
        <v>NO</v>
      </c>
      <c r="K103" s="60" t="str">
        <f>IF(ISBLANK('Master List'!L228),"",'Master List'!L228)</f>
        <v>NO</v>
      </c>
      <c r="L103" s="60" t="str">
        <f>IF(ISBLANK('Master List'!M228),"",'Master List'!M228)</f>
        <v/>
      </c>
      <c r="M103" s="60" t="str">
        <f>IF(ISBLANK('Master List'!N228),"",'Master List'!N228)</f>
        <v/>
      </c>
      <c r="N103" s="60" t="str">
        <f>IF(ISBLANK('Master List'!O228),"",'Master List'!O228)</f>
        <v>???</v>
      </c>
      <c r="O103" s="60" t="str">
        <f>IF(ISBLANK('Master List'!P228),"",'Master List'!P228)</f>
        <v/>
      </c>
      <c r="P103" s="60" t="str">
        <f>IF(ISBLANK('Master List'!J228),"",'Master List'!J228)</f>
        <v>NO TRADES</v>
      </c>
      <c r="Q103" s="60" t="str">
        <f>IF(ISBLANK('Master List'!F228),"",'Master List'!F228)</f>
        <v>Bryan Hull</v>
      </c>
      <c r="R103" s="60" t="str">
        <f>IF(ISBLANK('Master List'!X228),"",'Master List'!X228)</f>
        <v/>
      </c>
      <c r="S103" s="60" t="str">
        <f>IF(ISBLANK('Master List'!Y228),"",'Master List'!Y228)</f>
        <v/>
      </c>
      <c r="T103" s="60" t="str">
        <f>IF(ISBLANK('Master List'!Z228),"",'Master List'!Z228)</f>
        <v/>
      </c>
      <c r="U103" s="60" t="str">
        <f>IF(ISBLANK('Master List'!AA228),"",'Master List'!AA228)</f>
        <v/>
      </c>
      <c r="V103" s="60" t="str">
        <f>IF(ISBLANK('Master List'!AB228),"",'Master List'!AB228)</f>
        <v/>
      </c>
      <c r="W103" s="60" t="str">
        <f>IF(ISBLANK('Master List'!AC228),"",'Master List'!AC228)</f>
        <v/>
      </c>
      <c r="X103" s="60" t="str">
        <f>IF(ISBLANK('Master List'!AD228),"",'Master List'!AD228)</f>
        <v>N</v>
      </c>
      <c r="Y103" s="60" t="str">
        <f>IF(ISBLANK('Master List'!AE228),"",'Master List'!AE228)</f>
        <v/>
      </c>
      <c r="Z103" s="60" t="str">
        <f>IF(ISBLANK('Master List'!AF228),"",'Master List'!AF228)</f>
        <v/>
      </c>
      <c r="AA103" s="60" t="str">
        <f>IF(ISBLANK('Master List'!Q228),"",'Master List'!Q228)</f>
        <v/>
      </c>
      <c r="AB103" s="60" t="str">
        <f>IF(ISBLANK('Master List'!R228),"",'Master List'!R228)</f>
        <v/>
      </c>
      <c r="AC103" s="60" t="str">
        <f>IF(ISBLANK('Master List'!S228),"",'Master List'!S228)</f>
        <v/>
      </c>
      <c r="AD103" s="60" t="str">
        <f>IF(ISBLANK('Master List'!T228),"",'Master List'!T228)</f>
        <v/>
      </c>
      <c r="AE103" s="60" t="str">
        <f>IF(ISBLANK('Master List'!U228),"",'Master List'!U228)</f>
        <v/>
      </c>
      <c r="AF103" s="60" t="str">
        <f>IF(ISBLANK('Master List'!I228),"",'Master List'!I228)</f>
        <v>phone #? Contact name?</v>
      </c>
      <c r="AG103" s="75"/>
    </row>
    <row r="104" spans="1:33" x14ac:dyDescent="0.25">
      <c r="A104" s="60" t="str">
        <f>IF(ISBLANK('Master List'!A230),"",'Master List'!A230)</f>
        <v>McNic Pipeline &amp; Processing Company</v>
      </c>
      <c r="B104" s="60" t="str">
        <f>IF(ISBLANK('Master List'!C230),"",'Master List'!C230)</f>
        <v/>
      </c>
      <c r="C104" s="60" t="str">
        <f>IF(ISBLANK('Master List'!H230),"",'Master List'!H230)</f>
        <v/>
      </c>
      <c r="D104" s="154" t="str">
        <f>IF(ISBLANK('Master List'!B230),"",'Master List'!B230)</f>
        <v>Everyone Else</v>
      </c>
      <c r="E104" s="60" t="str">
        <f>IF(ISBLANK('Master List'!G230),"",'Master List'!G230)</f>
        <v/>
      </c>
      <c r="F104" s="60" t="str">
        <f>IF(ISBLANK('Master List'!V230),"",'Master List'!V230)</f>
        <v/>
      </c>
      <c r="G104" s="60" t="str">
        <f>IF(ISBLANK('Master List'!D230),"",'Master List'!D230)</f>
        <v/>
      </c>
      <c r="H104" s="60" t="str">
        <f>IF(ISBLANK('Master List'!W230),"",'Master List'!W230)</f>
        <v/>
      </c>
      <c r="I104" s="60" t="str">
        <f>IF(ISBLANK('Master List'!E230),"",'Master List'!E230)</f>
        <v>JS</v>
      </c>
      <c r="J104" s="60" t="str">
        <f>IF(ISBLANK('Master List'!K230),"",'Master List'!K230)</f>
        <v>NO</v>
      </c>
      <c r="K104" s="60" t="str">
        <f>IF(ISBLANK('Master List'!L230),"",'Master List'!L230)</f>
        <v>NO</v>
      </c>
      <c r="L104" s="60" t="str">
        <f>IF(ISBLANK('Master List'!M230),"",'Master List'!M230)</f>
        <v/>
      </c>
      <c r="M104" s="60" t="str">
        <f>IF(ISBLANK('Master List'!N230),"",'Master List'!N230)</f>
        <v/>
      </c>
      <c r="N104" s="60" t="str">
        <f>IF(ISBLANK('Master List'!O230),"",'Master List'!O230)</f>
        <v/>
      </c>
      <c r="O104" s="60" t="str">
        <f>IF(ISBLANK('Master List'!P230),"",'Master List'!P230)</f>
        <v/>
      </c>
      <c r="P104" s="60" t="str">
        <f>IF(ISBLANK('Master List'!J230),"",'Master List'!J230)</f>
        <v/>
      </c>
      <c r="Q104" s="60" t="str">
        <f>IF(ISBLANK('Master List'!F230),"",'Master List'!F230)</f>
        <v/>
      </c>
      <c r="R104" s="60" t="str">
        <f>IF(ISBLANK('Master List'!X230),"",'Master List'!X230)</f>
        <v/>
      </c>
      <c r="S104" s="60" t="str">
        <f>IF(ISBLANK('Master List'!Y230),"",'Master List'!Y230)</f>
        <v/>
      </c>
      <c r="T104" s="60" t="str">
        <f>IF(ISBLANK('Master List'!Z230),"",'Master List'!Z230)</f>
        <v/>
      </c>
      <c r="U104" s="60" t="str">
        <f>IF(ISBLANK('Master List'!AA230),"",'Master List'!AA230)</f>
        <v/>
      </c>
      <c r="V104" s="60" t="str">
        <f>IF(ISBLANK('Master List'!AB230),"",'Master List'!AB230)</f>
        <v/>
      </c>
      <c r="W104" s="60" t="str">
        <f>IF(ISBLANK('Master List'!AC230),"",'Master List'!AC230)</f>
        <v/>
      </c>
      <c r="X104" s="60" t="str">
        <f>IF(ISBLANK('Master List'!AD230),"",'Master List'!AD230)</f>
        <v>N</v>
      </c>
      <c r="Y104" s="60" t="str">
        <f>IF(ISBLANK('Master List'!AE230),"",'Master List'!AE230)</f>
        <v/>
      </c>
      <c r="Z104" s="60" t="str">
        <f>IF(ISBLANK('Master List'!AF230),"",'Master List'!AF230)</f>
        <v/>
      </c>
      <c r="AA104" s="60" t="str">
        <f>IF(ISBLANK('Master List'!Q230),"",'Master List'!Q230)</f>
        <v/>
      </c>
      <c r="AB104" s="60" t="str">
        <f>IF(ISBLANK('Master List'!R230),"",'Master List'!R230)</f>
        <v>313-256-5501</v>
      </c>
      <c r="AC104" s="60" t="str">
        <f>IF(ISBLANK('Master List'!S230),"",'Master List'!S230)</f>
        <v>313-256-5003</v>
      </c>
      <c r="AD104" s="60" t="str">
        <f>IF(ISBLANK('Master List'!T230),"",'Master List'!T230)</f>
        <v/>
      </c>
      <c r="AE104" s="60" t="str">
        <f>IF(ISBLANK('Master List'!U230),"",'Master List'!U230)</f>
        <v>150 W. Jefferson Ste 1700, Detroit MI 48226</v>
      </c>
      <c r="AF104" s="60" t="str">
        <f>IF(ISBLANK('Master List'!I230),"",'Master List'!I230)</f>
        <v/>
      </c>
      <c r="AG104" s="75"/>
    </row>
    <row r="105" spans="1:33" x14ac:dyDescent="0.25">
      <c r="A105" s="60" t="str">
        <f>IF(ISBLANK('Master List'!A232),"",'Master List'!A232)</f>
        <v>MEI Engineering and Quality Services</v>
      </c>
      <c r="B105" s="60" t="str">
        <f>IF(ISBLANK('Master List'!C232),"",'Master List'!C232)</f>
        <v/>
      </c>
      <c r="C105" s="60" t="str">
        <f>IF(ISBLANK('Master List'!H232),"",'Master List'!H232)</f>
        <v/>
      </c>
      <c r="D105" s="154" t="str">
        <f>IF(ISBLANK('Master List'!B232),"",'Master List'!B232)</f>
        <v>Everyone Else</v>
      </c>
      <c r="E105" s="60" t="str">
        <f>IF(ISBLANK('Master List'!G232),"",'Master List'!G232)</f>
        <v>EOL</v>
      </c>
      <c r="F105" s="60" t="str">
        <f>IF(ISBLANK('Master List'!V232),"",'Master List'!V232)</f>
        <v/>
      </c>
      <c r="G105" s="60" t="str">
        <f>IF(ISBLANK('Master List'!D232),"",'Master List'!D232)</f>
        <v/>
      </c>
      <c r="H105" s="60">
        <f>IF(ISBLANK('Master List'!W232),"",'Master List'!W232)</f>
        <v>63.54</v>
      </c>
      <c r="I105" s="60" t="str">
        <f>IF(ISBLANK('Master List'!E232),"",'Master List'!E232)</f>
        <v>TB</v>
      </c>
      <c r="J105" s="60" t="str">
        <f>IF(ISBLANK('Master List'!K232),"",'Master List'!K232)</f>
        <v>NO</v>
      </c>
      <c r="K105" s="60" t="str">
        <f>IF(ISBLANK('Master List'!L232),"",'Master List'!L232)</f>
        <v>Execute ID</v>
      </c>
      <c r="L105" s="60" t="str">
        <f>IF(ISBLANK('Master List'!M232),"",'Master List'!M232)</f>
        <v/>
      </c>
      <c r="M105" s="60" t="str">
        <f>IF(ISBLANK('Master List'!N232),"",'Master List'!N232)</f>
        <v/>
      </c>
      <c r="N105" s="60" t="str">
        <f>IF(ISBLANK('Master List'!O232),"",'Master List'!O232)</f>
        <v>MEIENGAND</v>
      </c>
      <c r="O105" s="60" t="str">
        <f>IF(ISBLANK('Master List'!P232),"",'Master List'!P232)</f>
        <v/>
      </c>
      <c r="P105" s="60" t="str">
        <f>IF(ISBLANK('Master List'!J232),"",'Master List'!J232)</f>
        <v>NO TRADES</v>
      </c>
      <c r="Q105" s="60" t="str">
        <f>IF(ISBLANK('Master List'!F232),"",'Master List'!F232)</f>
        <v>Bryan Hull</v>
      </c>
      <c r="R105" s="60" t="str">
        <f>IF(ISBLANK('Master List'!X232),"",'Master List'!X232)</f>
        <v/>
      </c>
      <c r="S105" s="60" t="str">
        <f>IF(ISBLANK('Master List'!Y232),"",'Master List'!Y232)</f>
        <v/>
      </c>
      <c r="T105" s="60" t="str">
        <f>IF(ISBLANK('Master List'!Z232),"",'Master List'!Z232)</f>
        <v/>
      </c>
      <c r="U105" s="60" t="str">
        <f>IF(ISBLANK('Master List'!AA232),"",'Master List'!AA232)</f>
        <v/>
      </c>
      <c r="V105" s="60" t="str">
        <f>IF(ISBLANK('Master List'!AB232),"",'Master List'!AB232)</f>
        <v/>
      </c>
      <c r="W105" s="60" t="str">
        <f>IF(ISBLANK('Master List'!AC232),"",'Master List'!AC232)</f>
        <v/>
      </c>
      <c r="X105" s="60" t="str">
        <f>IF(ISBLANK('Master List'!AD232),"",'Master List'!AD232)</f>
        <v>N</v>
      </c>
      <c r="Y105" s="60" t="str">
        <f>IF(ISBLANK('Master List'!AE232),"",'Master List'!AE232)</f>
        <v/>
      </c>
      <c r="Z105" s="60" t="str">
        <f>IF(ISBLANK('Master List'!AF232),"",'Master List'!AF232)</f>
        <v/>
      </c>
      <c r="AA105" s="60" t="str">
        <f>IF(ISBLANK('Master List'!Q232),"",'Master List'!Q232)</f>
        <v/>
      </c>
      <c r="AB105" s="60" t="str">
        <f>IF(ISBLANK('Master List'!R232),"",'Master List'!R232)</f>
        <v/>
      </c>
      <c r="AC105" s="60" t="str">
        <f>IF(ISBLANK('Master List'!S232),"",'Master List'!S232)</f>
        <v/>
      </c>
      <c r="AD105" s="60" t="str">
        <f>IF(ISBLANK('Master List'!T232),"",'Master List'!T232)</f>
        <v/>
      </c>
      <c r="AE105" s="60" t="str">
        <f>IF(ISBLANK('Master List'!U232),"",'Master List'!U232)</f>
        <v/>
      </c>
      <c r="AF105" s="60" t="str">
        <f>IF(ISBLANK('Master List'!I232),"",'Master List'!I232)</f>
        <v>phone #? Contact name?</v>
      </c>
      <c r="AG105" s="75"/>
    </row>
    <row r="106" spans="1:33" x14ac:dyDescent="0.25">
      <c r="A106" s="60" t="str">
        <f>IF(ISBLANK('Master List'!A234),"",'Master List'!A234)</f>
        <v>Miami Valley Resources</v>
      </c>
      <c r="B106" s="60" t="str">
        <f>IF(ISBLANK('Master List'!C234),"",'Master List'!C234)</f>
        <v>Execute ID</v>
      </c>
      <c r="C106" s="60" t="str">
        <f>IF(ISBLANK('Master List'!H234),"",'Master List'!H234)</f>
        <v/>
      </c>
      <c r="D106" s="154" t="str">
        <f>IF(ISBLANK('Master List'!B234),"",'Master List'!B234)</f>
        <v>Everyone Else</v>
      </c>
      <c r="E106" s="60" t="str">
        <f>IF(ISBLANK('Master List'!G234),"",'Master List'!G234)</f>
        <v>EOL</v>
      </c>
      <c r="F106" s="60" t="str">
        <f>IF(ISBLANK('Master List'!V234),"",'Master List'!V234)</f>
        <v/>
      </c>
      <c r="G106" s="60" t="str">
        <f>IF(ISBLANK('Master List'!D234),"",'Master List'!D234)</f>
        <v/>
      </c>
      <c r="H106" s="60" t="str">
        <f>IF(ISBLANK('Master List'!W234),"",'Master List'!W234)</f>
        <v/>
      </c>
      <c r="I106" s="60" t="str">
        <f>IF(ISBLANK('Master List'!E234),"",'Master List'!E234)</f>
        <v>RP</v>
      </c>
      <c r="J106" s="60" t="str">
        <f>IF(ISBLANK('Master List'!K234),"",'Master List'!K234)</f>
        <v>NO</v>
      </c>
      <c r="K106" s="60" t="str">
        <f>IF(ISBLANK('Master List'!L234),"",'Master List'!L234)</f>
        <v>Execute ID</v>
      </c>
      <c r="L106" s="60" t="str">
        <f>IF(ISBLANK('Master List'!M234),"",'Master List'!M234)</f>
        <v>Read Only</v>
      </c>
      <c r="M106" s="60" t="str">
        <f>IF(ISBLANK('Master List'!N234),"",'Master List'!N234)</f>
        <v/>
      </c>
      <c r="N106" s="60" t="str">
        <f>IF(ISBLANK('Master List'!O234),"",'Master List'!O234)</f>
        <v/>
      </c>
      <c r="O106" s="60" t="str">
        <f>IF(ISBLANK('Master List'!P234),"",'Master List'!P234)</f>
        <v/>
      </c>
      <c r="P106" s="60" t="str">
        <f>IF(ISBLANK('Master List'!J234),"",'Master List'!J234)</f>
        <v/>
      </c>
      <c r="Q106" s="60" t="str">
        <f>IF(ISBLANK('Master List'!F234),"",'Master List'!F234)</f>
        <v>Bill Kyle</v>
      </c>
      <c r="R106" s="60" t="str">
        <f>IF(ISBLANK('Master List'!X234),"",'Master List'!X234)</f>
        <v/>
      </c>
      <c r="S106" s="60" t="str">
        <f>IF(ISBLANK('Master List'!Y234),"",'Master List'!Y234)</f>
        <v/>
      </c>
      <c r="T106" s="60" t="str">
        <f>IF(ISBLANK('Master List'!Z234),"",'Master List'!Z234)</f>
        <v/>
      </c>
      <c r="U106" s="60" t="str">
        <f>IF(ISBLANK('Master List'!AA234),"",'Master List'!AA234)</f>
        <v/>
      </c>
      <c r="V106" s="60" t="str">
        <f>IF(ISBLANK('Master List'!AB234),"",'Master List'!AB234)</f>
        <v/>
      </c>
      <c r="W106" s="60" t="str">
        <f>IF(ISBLANK('Master List'!AC234),"",'Master List'!AC234)</f>
        <v/>
      </c>
      <c r="X106" s="60" t="str">
        <f>IF(ISBLANK('Master List'!AD234),"",'Master List'!AD234)</f>
        <v>N</v>
      </c>
      <c r="Y106" s="60" t="str">
        <f>IF(ISBLANK('Master List'!AE234),"",'Master List'!AE234)</f>
        <v/>
      </c>
      <c r="Z106" s="60" t="str">
        <f>IF(ISBLANK('Master List'!AF234),"",'Master List'!AF234)</f>
        <v/>
      </c>
      <c r="AA106" s="60" t="str">
        <f>IF(ISBLANK('Master List'!Q234),"",'Master List'!Q234)</f>
        <v>Christopher Wettle</v>
      </c>
      <c r="AB106" s="60" t="str">
        <f>IF(ISBLANK('Master List'!R234),"",'Master List'!R234)</f>
        <v/>
      </c>
      <c r="AC106" s="60" t="str">
        <f>IF(ISBLANK('Master List'!S234),"",'Master List'!S234)</f>
        <v/>
      </c>
      <c r="AD106" s="60" t="str">
        <f>IF(ISBLANK('Master List'!T234),"",'Master List'!T234)</f>
        <v/>
      </c>
      <c r="AE106" s="60" t="str">
        <f>IF(ISBLANK('Master List'!U234),"",'Master List'!U234)</f>
        <v>1301 McKinney Ste 700, Houston TX 77010</v>
      </c>
      <c r="AF106" s="60" t="str">
        <f>IF(ISBLANK('Master List'!I234),"",'Master List'!I234)</f>
        <v>Execute ID sent 7/19/00</v>
      </c>
      <c r="AG106" s="75"/>
    </row>
    <row r="107" spans="1:33" x14ac:dyDescent="0.25">
      <c r="A107" s="60" t="str">
        <f>IF(ISBLANK('Master List'!A237),"",'Master List'!A237)</f>
        <v>Midcoast Marketing, Inc.</v>
      </c>
      <c r="B107" s="60" t="str">
        <f>IF(ISBLANK('Master List'!C237),"",'Master List'!C237)</f>
        <v>Execute ID</v>
      </c>
      <c r="C107" s="60" t="str">
        <f>IF(ISBLANK('Master List'!H237),"",'Master List'!H237)</f>
        <v/>
      </c>
      <c r="D107" s="154" t="str">
        <f>IF(ISBLANK('Master List'!B237),"",'Master List'!B237)</f>
        <v>Everyone Else</v>
      </c>
      <c r="E107" s="60" t="str">
        <f>IF(ISBLANK('Master List'!G237),"",'Master List'!G237)</f>
        <v>EOL</v>
      </c>
      <c r="F107" s="60" t="str">
        <f>IF(ISBLANK('Master List'!V237),"",'Master List'!V237)</f>
        <v/>
      </c>
      <c r="G107" s="60" t="str">
        <f>IF(ISBLANK('Master List'!D237),"",'Master List'!D237)</f>
        <v/>
      </c>
      <c r="H107" s="60" t="str">
        <f>IF(ISBLANK('Master List'!W237),"",'Master List'!W237)</f>
        <v/>
      </c>
      <c r="I107" s="60" t="str">
        <f>IF(ISBLANK('Master List'!E237),"",'Master List'!E237)</f>
        <v>TB</v>
      </c>
      <c r="J107" s="60" t="str">
        <f>IF(ISBLANK('Master List'!K237),"",'Master List'!K237)</f>
        <v>NO</v>
      </c>
      <c r="K107" s="60" t="str">
        <f>IF(ISBLANK('Master List'!L237),"",'Master List'!L237)</f>
        <v>Execute ID</v>
      </c>
      <c r="L107" s="60" t="str">
        <f>IF(ISBLANK('Master List'!M237),"",'Master List'!M237)</f>
        <v/>
      </c>
      <c r="M107" s="60" t="str">
        <f>IF(ISBLANK('Master List'!N237),"",'Master List'!N237)</f>
        <v/>
      </c>
      <c r="N107" s="60" t="str">
        <f>IF(ISBLANK('Master List'!O237),"",'Master List'!O237)</f>
        <v/>
      </c>
      <c r="O107" s="60" t="str">
        <f>IF(ISBLANK('Master List'!P237),"",'Master List'!P237)</f>
        <v/>
      </c>
      <c r="P107" s="60" t="str">
        <f>IF(ISBLANK('Master List'!J237),"",'Master List'!J237)</f>
        <v>Trading</v>
      </c>
      <c r="Q107" s="60" t="str">
        <f>IF(ISBLANK('Master List'!F237),"",'Master List'!F237)</f>
        <v>Bryan Hull</v>
      </c>
      <c r="R107" s="60" t="str">
        <f>IF(ISBLANK('Master List'!X237),"",'Master List'!X237)</f>
        <v/>
      </c>
      <c r="S107" s="60" t="str">
        <f>IF(ISBLANK('Master List'!Y237),"",'Master List'!Y237)</f>
        <v/>
      </c>
      <c r="T107" s="60" t="str">
        <f>IF(ISBLANK('Master List'!Z237),"",'Master List'!Z237)</f>
        <v/>
      </c>
      <c r="U107" s="60" t="str">
        <f>IF(ISBLANK('Master List'!AA237),"",'Master List'!AA237)</f>
        <v/>
      </c>
      <c r="V107" s="60" t="str">
        <f>IF(ISBLANK('Master List'!AB237),"",'Master List'!AB237)</f>
        <v/>
      </c>
      <c r="W107" s="60" t="str">
        <f>IF(ISBLANK('Master List'!AC237),"",'Master List'!AC237)</f>
        <v/>
      </c>
      <c r="X107" s="60" t="str">
        <f>IF(ISBLANK('Master List'!AD237),"",'Master List'!AD237)</f>
        <v>N</v>
      </c>
      <c r="Y107" s="60" t="str">
        <f>IF(ISBLANK('Master List'!AE237),"",'Master List'!AE237)</f>
        <v/>
      </c>
      <c r="Z107" s="60" t="str">
        <f>IF(ISBLANK('Master List'!AF237),"",'Master List'!AF237)</f>
        <v/>
      </c>
      <c r="AA107" s="60" t="str">
        <f>IF(ISBLANK('Master List'!Q237),"",'Master List'!Q237)</f>
        <v>Janet Coy, Mark Fuqua</v>
      </c>
      <c r="AB107" s="60" t="str">
        <f>IF(ISBLANK('Master List'!R237),"",'Master List'!R237)</f>
        <v>713-650-8900</v>
      </c>
      <c r="AC107" s="60" t="str">
        <f>IF(ISBLANK('Master List'!S237),"",'Master List'!S237)</f>
        <v/>
      </c>
      <c r="AD107" s="60" t="str">
        <f>IF(ISBLANK('Master List'!T237),"",'Master List'!T237)</f>
        <v/>
      </c>
      <c r="AE107" s="60" t="str">
        <f>IF(ISBLANK('Master List'!U237),"",'Master List'!U237)</f>
        <v>PO Box 297334, Houston TX 77297</v>
      </c>
      <c r="AF107" s="60" t="str">
        <f>IF(ISBLANK('Master List'!I237),"",'Master List'!I237)</f>
        <v>Execute ID sent 4/17/00</v>
      </c>
      <c r="AG107" s="75"/>
    </row>
    <row r="108" spans="1:33" ht="26.4" x14ac:dyDescent="0.25">
      <c r="A108" s="60" t="str">
        <f>IF(ISBLANK('Master List'!A238),"",'Master List'!A238)</f>
        <v>Midland Cogeneration Venture, L.P.</v>
      </c>
      <c r="B108" s="60" t="str">
        <f>IF(ISBLANK('Master List'!C238),"",'Master List'!C238)</f>
        <v>Execute ID</v>
      </c>
      <c r="C108" s="60" t="str">
        <f>IF(ISBLANK('Master List'!H238),"",'Master List'!H238)</f>
        <v/>
      </c>
      <c r="D108" s="154" t="str">
        <f>IF(ISBLANK('Master List'!B238),"",'Master List'!B238)</f>
        <v>Everyone Else</v>
      </c>
      <c r="E108" s="60" t="str">
        <f>IF(ISBLANK('Master List'!G238),"",'Master List'!G238)</f>
        <v>EOL</v>
      </c>
      <c r="F108" s="60" t="str">
        <f>IF(ISBLANK('Master List'!V238),"",'Master List'!V238)</f>
        <v/>
      </c>
      <c r="G108" s="60" t="str">
        <f>IF(ISBLANK('Master List'!D238),"",'Master List'!D238)</f>
        <v/>
      </c>
      <c r="H108" s="60" t="str">
        <f>IF(ISBLANK('Master List'!W238),"",'Master List'!W238)</f>
        <v/>
      </c>
      <c r="I108" s="60" t="str">
        <f>IF(ISBLANK('Master List'!E238),"",'Master List'!E238)</f>
        <v>RP</v>
      </c>
      <c r="J108" s="60" t="str">
        <f>IF(ISBLANK('Master List'!K238),"",'Master List'!K238)</f>
        <v>NO</v>
      </c>
      <c r="K108" s="60" t="str">
        <f>IF(ISBLANK('Master List'!L238),"",'Master List'!L238)</f>
        <v>Execute ID</v>
      </c>
      <c r="L108" s="60" t="str">
        <f>IF(ISBLANK('Master List'!M238),"",'Master List'!M238)</f>
        <v/>
      </c>
      <c r="M108" s="60" t="str">
        <f>IF(ISBLANK('Master List'!N238),"",'Master List'!N238)</f>
        <v/>
      </c>
      <c r="N108" s="60" t="str">
        <f>IF(ISBLANK('Master List'!O238),"",'Master List'!O238)</f>
        <v/>
      </c>
      <c r="O108" s="60" t="str">
        <f>IF(ISBLANK('Master List'!P238),"",'Master List'!P238)</f>
        <v/>
      </c>
      <c r="P108" s="60" t="str">
        <f>IF(ISBLANK('Master List'!J238),"",'Master List'!J238)</f>
        <v/>
      </c>
      <c r="Q108" s="60" t="str">
        <f>IF(ISBLANK('Master List'!F238),"",'Master List'!F238)</f>
        <v>Bryan Hull</v>
      </c>
      <c r="R108" s="60" t="str">
        <f>IF(ISBLANK('Master List'!X238),"",'Master List'!X238)</f>
        <v/>
      </c>
      <c r="S108" s="60" t="str">
        <f>IF(ISBLANK('Master List'!Y238),"",'Master List'!Y238)</f>
        <v/>
      </c>
      <c r="T108" s="60" t="str">
        <f>IF(ISBLANK('Master List'!Z238),"",'Master List'!Z238)</f>
        <v/>
      </c>
      <c r="U108" s="60" t="str">
        <f>IF(ISBLANK('Master List'!AA238),"",'Master List'!AA238)</f>
        <v/>
      </c>
      <c r="V108" s="60" t="str">
        <f>IF(ISBLANK('Master List'!AB238),"",'Master List'!AB238)</f>
        <v/>
      </c>
      <c r="W108" s="60" t="str">
        <f>IF(ISBLANK('Master List'!AC238),"",'Master List'!AC238)</f>
        <v/>
      </c>
      <c r="X108" s="60" t="str">
        <f>IF(ISBLANK('Master List'!AD238),"",'Master List'!AD238)</f>
        <v>N</v>
      </c>
      <c r="Y108" s="60" t="str">
        <f>IF(ISBLANK('Master List'!AE238),"",'Master List'!AE238)</f>
        <v/>
      </c>
      <c r="Z108" s="60" t="str">
        <f>IF(ISBLANK('Master List'!AF238),"",'Master List'!AF238)</f>
        <v/>
      </c>
      <c r="AA108" s="60" t="str">
        <f>IF(ISBLANK('Master List'!Q238),"",'Master List'!Q238)</f>
        <v>Kevin Olling</v>
      </c>
      <c r="AB108" s="60" t="str">
        <f>IF(ISBLANK('Master List'!R238),"",'Master List'!R238)</f>
        <v/>
      </c>
      <c r="AC108" s="60" t="str">
        <f>IF(ISBLANK('Master List'!S238),"",'Master List'!S238)</f>
        <v/>
      </c>
      <c r="AD108" s="60" t="str">
        <f>IF(ISBLANK('Master List'!T238),"",'Master List'!T238)</f>
        <v/>
      </c>
      <c r="AE108" s="60" t="str">
        <f>IF(ISBLANK('Master List'!U238),"",'Master List'!U238)</f>
        <v/>
      </c>
      <c r="AF108" s="60" t="str">
        <f>IF(ISBLANK('Master List'!I238),"",'Master List'!I238)</f>
        <v>Execute ID sent 3/6/00- Bryan Hull spoke to him in July-he can't wait to trade-his lawyers are looking at the ETA-the have some issues and are working w/legal</v>
      </c>
      <c r="AG108" s="75"/>
    </row>
    <row r="109" spans="1:33" ht="39.6" x14ac:dyDescent="0.25">
      <c r="A109" s="60" t="str">
        <f>IF(ISBLANK('Master List'!A239),"",'Master List'!A239)</f>
        <v>Mieco, Inc.</v>
      </c>
      <c r="B109" s="60" t="str">
        <f>IF(ISBLANK('Master List'!C239),"",'Master List'!C239)</f>
        <v>Execute ID</v>
      </c>
      <c r="C109" s="60" t="str">
        <f>IF(ISBLANK('Master List'!H239),"",'Master List'!H239)</f>
        <v/>
      </c>
      <c r="D109" s="154" t="str">
        <f>IF(ISBLANK('Master List'!B239),"",'Master List'!B239)</f>
        <v>Everyone Else</v>
      </c>
      <c r="E109" s="60" t="str">
        <f>IF(ISBLANK('Master List'!G239),"",'Master List'!G239)</f>
        <v/>
      </c>
      <c r="F109" s="60" t="str">
        <f>IF(ISBLANK('Master List'!V239),"",'Master List'!V239)</f>
        <v/>
      </c>
      <c r="G109" s="60" t="str">
        <f>IF(ISBLANK('Master List'!D239),"",'Master List'!D239)</f>
        <v/>
      </c>
      <c r="H109" s="60" t="str">
        <f>IF(ISBLANK('Master List'!W239),"",'Master List'!W239)</f>
        <v/>
      </c>
      <c r="I109" s="60" t="str">
        <f>IF(ISBLANK('Master List'!E239),"",'Master List'!E239)</f>
        <v>TBD</v>
      </c>
      <c r="J109" s="60" t="str">
        <f>IF(ISBLANK('Master List'!K239),"",'Master List'!K239)</f>
        <v>NO</v>
      </c>
      <c r="K109" s="60" t="str">
        <f>IF(ISBLANK('Master List'!L239),"",'Master List'!L239)</f>
        <v>Execute ID</v>
      </c>
      <c r="L109" s="60" t="str">
        <f>IF(ISBLANK('Master List'!M239),"",'Master List'!M239)</f>
        <v/>
      </c>
      <c r="M109" s="60" t="str">
        <f>IF(ISBLANK('Master List'!N239),"",'Master List'!N239)</f>
        <v/>
      </c>
      <c r="N109" s="60" t="str">
        <f>IF(ISBLANK('Master List'!O239),"",'Master List'!O239)</f>
        <v/>
      </c>
      <c r="O109" s="60" t="str">
        <f>IF(ISBLANK('Master List'!P239),"",'Master List'!P239)</f>
        <v/>
      </c>
      <c r="P109" s="60" t="str">
        <f>IF(ISBLANK('Master List'!J239),"",'Master List'!J239)</f>
        <v/>
      </c>
      <c r="Q109" s="60" t="str">
        <f>IF(ISBLANK('Master List'!F239),"",'Master List'!F239)</f>
        <v/>
      </c>
      <c r="R109" s="60" t="str">
        <f>IF(ISBLANK('Master List'!X239),"",'Master List'!X239)</f>
        <v/>
      </c>
      <c r="S109" s="60" t="str">
        <f>IF(ISBLANK('Master List'!Y239),"",'Master List'!Y239)</f>
        <v/>
      </c>
      <c r="T109" s="60" t="str">
        <f>IF(ISBLANK('Master List'!Z239),"",'Master List'!Z239)</f>
        <v/>
      </c>
      <c r="U109" s="60" t="str">
        <f>IF(ISBLANK('Master List'!AA239),"",'Master List'!AA239)</f>
        <v/>
      </c>
      <c r="V109" s="60" t="str">
        <f>IF(ISBLANK('Master List'!AB239),"",'Master List'!AB239)</f>
        <v/>
      </c>
      <c r="W109" s="60" t="str">
        <f>IF(ISBLANK('Master List'!AC239),"",'Master List'!AC239)</f>
        <v/>
      </c>
      <c r="X109" s="60" t="str">
        <f>IF(ISBLANK('Master List'!AD239),"",'Master List'!AD239)</f>
        <v>N</v>
      </c>
      <c r="Y109" s="60" t="str">
        <f>IF(ISBLANK('Master List'!AE239),"",'Master List'!AE239)</f>
        <v/>
      </c>
      <c r="Z109" s="60" t="str">
        <f>IF(ISBLANK('Master List'!AF239),"",'Master List'!AF239)</f>
        <v/>
      </c>
      <c r="AA109" s="60" t="str">
        <f>IF(ISBLANK('Master List'!Q239),"",'Master List'!Q239)</f>
        <v>Adam Herndon, Todd Sattler, Eric Strickland, Jim Greene, Bill Glass. Rob Cowhig, Eric Boswell</v>
      </c>
      <c r="AB109" s="60" t="str">
        <f>IF(ISBLANK('Master List'!R239),"",'Master List'!R239)</f>
        <v/>
      </c>
      <c r="AC109" s="60" t="str">
        <f>IF(ISBLANK('Master List'!S239),"",'Master List'!S239)</f>
        <v>532-901-2387</v>
      </c>
      <c r="AD109" s="60" t="str">
        <f>IF(ISBLANK('Master List'!T239),"",'Master List'!T239)</f>
        <v/>
      </c>
      <c r="AE109" s="60" t="str">
        <f>IF(ISBLANK('Master List'!U239),"",'Master List'!U239)</f>
        <v>301 E Ocean Blvd Ste 1100, Long Beach CA 90802</v>
      </c>
      <c r="AF109" s="60" t="str">
        <f>IF(ISBLANK('Master List'!I239),"",'Master List'!I239)</f>
        <v>Execute Ids sent 12/7/99, 1/7/99, 7/19/00, 8/10/00</v>
      </c>
      <c r="AG109" s="75"/>
    </row>
    <row r="110" spans="1:33" x14ac:dyDescent="0.25">
      <c r="A110" s="60" t="str">
        <f>IF(ISBLANK('Master List'!A242),"",'Master List'!A242)</f>
        <v>Monorco (USA) Inc</v>
      </c>
      <c r="B110" s="60" t="str">
        <f>IF(ISBLANK('Master List'!C242),"",'Master List'!C242)</f>
        <v/>
      </c>
      <c r="C110" s="60" t="str">
        <f>IF(ISBLANK('Master List'!H242),"",'Master List'!H242)</f>
        <v/>
      </c>
      <c r="D110" s="154" t="str">
        <f>IF(ISBLANK('Master List'!B242),"",'Master List'!B242)</f>
        <v>Everyone Else</v>
      </c>
      <c r="E110" s="60" t="str">
        <f>IF(ISBLANK('Master List'!G242),"",'Master List'!G242)</f>
        <v>EOL</v>
      </c>
      <c r="F110" s="60" t="str">
        <f>IF(ISBLANK('Master List'!V242),"",'Master List'!V242)</f>
        <v/>
      </c>
      <c r="G110" s="60" t="str">
        <f>IF(ISBLANK('Master List'!D242),"",'Master List'!D242)</f>
        <v/>
      </c>
      <c r="H110" s="60">
        <f>IF(ISBLANK('Master List'!W242),"",'Master List'!W242)</f>
        <v>166.69</v>
      </c>
      <c r="I110" s="60" t="str">
        <f>IF(ISBLANK('Master List'!E242),"",'Master List'!E242)</f>
        <v>TB</v>
      </c>
      <c r="J110" s="60" t="str">
        <f>IF(ISBLANK('Master List'!K242),"",'Master List'!K242)</f>
        <v>NO</v>
      </c>
      <c r="K110" s="60" t="str">
        <f>IF(ISBLANK('Master List'!L242),"",'Master List'!L242)</f>
        <v>NO</v>
      </c>
      <c r="L110" s="60" t="str">
        <f>IF(ISBLANK('Master List'!M242),"",'Master List'!M242)</f>
        <v/>
      </c>
      <c r="M110" s="60" t="str">
        <f>IF(ISBLANK('Master List'!N242),"",'Master List'!N242)</f>
        <v/>
      </c>
      <c r="N110" s="60" t="str">
        <f>IF(ISBLANK('Master List'!O242),"",'Master List'!O242)</f>
        <v>???</v>
      </c>
      <c r="O110" s="60" t="str">
        <f>IF(ISBLANK('Master List'!P242),"",'Master List'!P242)</f>
        <v/>
      </c>
      <c r="P110" s="60" t="str">
        <f>IF(ISBLANK('Master List'!J242),"",'Master List'!J242)</f>
        <v>NO TRADES</v>
      </c>
      <c r="Q110" s="60" t="str">
        <f>IF(ISBLANK('Master List'!F242),"",'Master List'!F242)</f>
        <v>Bryan Hull</v>
      </c>
      <c r="R110" s="60" t="str">
        <f>IF(ISBLANK('Master List'!X242),"",'Master List'!X242)</f>
        <v/>
      </c>
      <c r="S110" s="60" t="str">
        <f>IF(ISBLANK('Master List'!Y242),"",'Master List'!Y242)</f>
        <v/>
      </c>
      <c r="T110" s="60" t="str">
        <f>IF(ISBLANK('Master List'!Z242),"",'Master List'!Z242)</f>
        <v/>
      </c>
      <c r="U110" s="60" t="str">
        <f>IF(ISBLANK('Master List'!AA242),"",'Master List'!AA242)</f>
        <v/>
      </c>
      <c r="V110" s="60" t="str">
        <f>IF(ISBLANK('Master List'!AB242),"",'Master List'!AB242)</f>
        <v/>
      </c>
      <c r="W110" s="60" t="str">
        <f>IF(ISBLANK('Master List'!AC242),"",'Master List'!AC242)</f>
        <v/>
      </c>
      <c r="X110" s="60" t="str">
        <f>IF(ISBLANK('Master List'!AD242),"",'Master List'!AD242)</f>
        <v>N</v>
      </c>
      <c r="Y110" s="60" t="str">
        <f>IF(ISBLANK('Master List'!AE242),"",'Master List'!AE242)</f>
        <v/>
      </c>
      <c r="Z110" s="60" t="str">
        <f>IF(ISBLANK('Master List'!AF242),"",'Master List'!AF242)</f>
        <v/>
      </c>
      <c r="AA110" s="60" t="str">
        <f>IF(ISBLANK('Master List'!Q242),"",'Master List'!Q242)</f>
        <v/>
      </c>
      <c r="AB110" s="60" t="str">
        <f>IF(ISBLANK('Master List'!R242),"",'Master List'!R242)</f>
        <v/>
      </c>
      <c r="AC110" s="60" t="str">
        <f>IF(ISBLANK('Master List'!S242),"",'Master List'!S242)</f>
        <v/>
      </c>
      <c r="AD110" s="60" t="str">
        <f>IF(ISBLANK('Master List'!T242),"",'Master List'!T242)</f>
        <v/>
      </c>
      <c r="AE110" s="60" t="str">
        <f>IF(ISBLANK('Master List'!U242),"",'Master List'!U242)</f>
        <v/>
      </c>
      <c r="AF110" s="60" t="str">
        <f>IF(ISBLANK('Master List'!I242),"",'Master List'!I242)</f>
        <v>phone #? Contact name?</v>
      </c>
      <c r="AG110" s="75"/>
    </row>
    <row r="111" spans="1:33" x14ac:dyDescent="0.25">
      <c r="A111" s="60" t="str">
        <f>IF(ISBLANK('Master List'!A246),"",'Master List'!A246)</f>
        <v>Nabors Ind</v>
      </c>
      <c r="B111" s="60" t="str">
        <f>IF(ISBLANK('Master List'!C246),"",'Master List'!C246)</f>
        <v/>
      </c>
      <c r="C111" s="60" t="str">
        <f>IF(ISBLANK('Master List'!H246),"",'Master List'!H246)</f>
        <v/>
      </c>
      <c r="D111" s="154" t="str">
        <f>IF(ISBLANK('Master List'!B246),"",'Master List'!B246)</f>
        <v>Everyone Else</v>
      </c>
      <c r="E111" s="60" t="str">
        <f>IF(ISBLANK('Master List'!G246),"",'Master List'!G246)</f>
        <v>EOL</v>
      </c>
      <c r="F111" s="60" t="str">
        <f>IF(ISBLANK('Master List'!V246),"",'Master List'!V246)</f>
        <v/>
      </c>
      <c r="G111" s="60" t="str">
        <f>IF(ISBLANK('Master List'!D246),"",'Master List'!D246)</f>
        <v/>
      </c>
      <c r="H111" s="60" t="str">
        <f>IF(ISBLANK('Master List'!W246),"",'Master List'!W246)</f>
        <v/>
      </c>
      <c r="I111" s="60" t="str">
        <f>IF(ISBLANK('Master List'!E246),"",'Master List'!E246)</f>
        <v>RP</v>
      </c>
      <c r="J111" s="60" t="str">
        <f>IF(ISBLANK('Master List'!K246),"",'Master List'!K246)</f>
        <v>NO</v>
      </c>
      <c r="K111" s="60" t="str">
        <f>IF(ISBLANK('Master List'!L246),"",'Master List'!L246)</f>
        <v>N</v>
      </c>
      <c r="L111" s="60" t="str">
        <f>IF(ISBLANK('Master List'!M246),"",'Master List'!M246)</f>
        <v/>
      </c>
      <c r="M111" s="60" t="str">
        <f>IF(ISBLANK('Master List'!N246),"",'Master List'!N246)</f>
        <v/>
      </c>
      <c r="N111" s="60" t="str">
        <f>IF(ISBLANK('Master List'!O246),"",'Master List'!O246)</f>
        <v/>
      </c>
      <c r="O111" s="60" t="str">
        <f>IF(ISBLANK('Master List'!P246),"",'Master List'!P246)</f>
        <v/>
      </c>
      <c r="P111" s="60" t="str">
        <f>IF(ISBLANK('Master List'!J246),"",'Master List'!J246)</f>
        <v/>
      </c>
      <c r="Q111" s="60" t="str">
        <f>IF(ISBLANK('Master List'!F246),"",'Master List'!F246)</f>
        <v>Bryan Hull</v>
      </c>
      <c r="R111" s="60" t="str">
        <f>IF(ISBLANK('Master List'!X246),"",'Master List'!X246)</f>
        <v/>
      </c>
      <c r="S111" s="60" t="str">
        <f>IF(ISBLANK('Master List'!Y246),"",'Master List'!Y246)</f>
        <v/>
      </c>
      <c r="T111" s="60" t="str">
        <f>IF(ISBLANK('Master List'!Z246),"",'Master List'!Z246)</f>
        <v/>
      </c>
      <c r="U111" s="60" t="str">
        <f>IF(ISBLANK('Master List'!AA246),"",'Master List'!AA246)</f>
        <v/>
      </c>
      <c r="V111" s="60" t="str">
        <f>IF(ISBLANK('Master List'!AB246),"",'Master List'!AB246)</f>
        <v/>
      </c>
      <c r="W111" s="60" t="str">
        <f>IF(ISBLANK('Master List'!AC246),"",'Master List'!AC246)</f>
        <v/>
      </c>
      <c r="X111" s="60" t="str">
        <f>IF(ISBLANK('Master List'!AD246),"",'Master List'!AD246)</f>
        <v>N</v>
      </c>
      <c r="Y111" s="60" t="str">
        <f>IF(ISBLANK('Master List'!AE246),"",'Master List'!AE246)</f>
        <v/>
      </c>
      <c r="Z111" s="60" t="str">
        <f>IF(ISBLANK('Master List'!AF246),"",'Master List'!AF246)</f>
        <v/>
      </c>
      <c r="AA111" s="60" t="str">
        <f>IF(ISBLANK('Master List'!Q246),"",'Master List'!Q246)</f>
        <v/>
      </c>
      <c r="AB111" s="60" t="str">
        <f>IF(ISBLANK('Master List'!R246),"",'Master List'!R246)</f>
        <v/>
      </c>
      <c r="AC111" s="60" t="str">
        <f>IF(ISBLANK('Master List'!S246),"",'Master List'!S246)</f>
        <v/>
      </c>
      <c r="AD111" s="60" t="str">
        <f>IF(ISBLANK('Master List'!T246),"",'Master List'!T246)</f>
        <v/>
      </c>
      <c r="AE111" s="60" t="str">
        <f>IF(ISBLANK('Master List'!U246),"",'Master List'!U246)</f>
        <v/>
      </c>
      <c r="AF111" s="60" t="str">
        <f>IF(ISBLANK('Master List'!I246),"",'Master List'!I246)</f>
        <v>phone #? Contact name?</v>
      </c>
      <c r="AG111" s="75"/>
    </row>
    <row r="112" spans="1:33" x14ac:dyDescent="0.25">
      <c r="A112" s="60" t="str">
        <f>IF(ISBLANK('Master List'!A250),"",'Master List'!A250)</f>
        <v>NewEnergy, Inc</v>
      </c>
      <c r="B112" s="60" t="str">
        <f>IF(ISBLANK('Master List'!C250),"",'Master List'!C250)</f>
        <v>Execute ID</v>
      </c>
      <c r="C112" s="60" t="str">
        <f>IF(ISBLANK('Master List'!H250),"",'Master List'!H250)</f>
        <v/>
      </c>
      <c r="D112" s="154" t="str">
        <f>IF(ISBLANK('Master List'!B250),"",'Master List'!B250)</f>
        <v>Everyone Else</v>
      </c>
      <c r="E112" s="60" t="str">
        <f>IF(ISBLANK('Master List'!G250),"",'Master List'!G250)</f>
        <v>EOL</v>
      </c>
      <c r="F112" s="60" t="str">
        <f>IF(ISBLANK('Master List'!V250),"",'Master List'!V250)</f>
        <v/>
      </c>
      <c r="G112" s="60" t="str">
        <f>IF(ISBLANK('Master List'!D250),"",'Master List'!D250)</f>
        <v/>
      </c>
      <c r="H112" s="60">
        <f>IF(ISBLANK('Master List'!W250),"",'Master List'!W250)</f>
        <v>55.97</v>
      </c>
      <c r="I112" s="60" t="str">
        <f>IF(ISBLANK('Master List'!E250),"",'Master List'!E250)</f>
        <v>CA</v>
      </c>
      <c r="J112" s="60" t="str">
        <f>IF(ISBLANK('Master List'!K250),"",'Master List'!K250)</f>
        <v>NO</v>
      </c>
      <c r="K112" s="60" t="str">
        <f>IF(ISBLANK('Master List'!L250),"",'Master List'!L250)</f>
        <v>Execute ID</v>
      </c>
      <c r="L112" s="60" t="str">
        <f>IF(ISBLANK('Master List'!M250),"",'Master List'!M250)</f>
        <v/>
      </c>
      <c r="M112" s="60" t="str">
        <f>IF(ISBLANK('Master List'!N250),"",'Master List'!N250)</f>
        <v/>
      </c>
      <c r="N112" s="60" t="str">
        <f>IF(ISBLANK('Master List'!O250),"",'Master List'!O250)</f>
        <v>NEWENE</v>
      </c>
      <c r="O112" s="60" t="str">
        <f>IF(ISBLANK('Master List'!P250),"",'Master List'!P250)</f>
        <v/>
      </c>
      <c r="P112" s="60" t="str">
        <f>IF(ISBLANK('Master List'!J250),"",'Master List'!J250)</f>
        <v>NO TRADES</v>
      </c>
      <c r="Q112" s="60" t="str">
        <f>IF(ISBLANK('Master List'!F250),"",'Master List'!F250)</f>
        <v>Bryan Hull</v>
      </c>
      <c r="R112" s="60" t="str">
        <f>IF(ISBLANK('Master List'!X250),"",'Master List'!X250)</f>
        <v/>
      </c>
      <c r="S112" s="60" t="str">
        <f>IF(ISBLANK('Master List'!Y250),"",'Master List'!Y250)</f>
        <v/>
      </c>
      <c r="T112" s="60" t="str">
        <f>IF(ISBLANK('Master List'!Z250),"",'Master List'!Z250)</f>
        <v/>
      </c>
      <c r="U112" s="60" t="str">
        <f>IF(ISBLANK('Master List'!AA250),"",'Master List'!AA250)</f>
        <v/>
      </c>
      <c r="V112" s="60" t="str">
        <f>IF(ISBLANK('Master List'!AB250),"",'Master List'!AB250)</f>
        <v/>
      </c>
      <c r="W112" s="60" t="str">
        <f>IF(ISBLANK('Master List'!AC250),"",'Master List'!AC250)</f>
        <v/>
      </c>
      <c r="X112" s="60" t="str">
        <f>IF(ISBLANK('Master List'!AD250),"",'Master List'!AD250)</f>
        <v>N</v>
      </c>
      <c r="Y112" s="60" t="str">
        <f>IF(ISBLANK('Master List'!AE250),"",'Master List'!AE250)</f>
        <v/>
      </c>
      <c r="Z112" s="60" t="str">
        <f>IF(ISBLANK('Master List'!AF250),"",'Master List'!AF250)</f>
        <v/>
      </c>
      <c r="AA112" s="60" t="str">
        <f>IF(ISBLANK('Master List'!Q250),"",'Master List'!Q250)</f>
        <v>Gregory Kosier, John Norling</v>
      </c>
      <c r="AB112" s="60" t="str">
        <f>IF(ISBLANK('Master List'!R250),"",'Master List'!R250)</f>
        <v/>
      </c>
      <c r="AC112" s="60" t="str">
        <f>IF(ISBLANK('Master List'!S250),"",'Master List'!S250)</f>
        <v/>
      </c>
      <c r="AD112" s="60" t="str">
        <f>IF(ISBLANK('Master List'!T250),"",'Master List'!T250)</f>
        <v/>
      </c>
      <c r="AE112" s="60" t="str">
        <f>IF(ISBLANK('Master List'!U250),"",'Master List'!U250)</f>
        <v/>
      </c>
      <c r="AF112" s="60" t="str">
        <f>IF(ISBLANK('Master List'!I250),"",'Master List'!I250)</f>
        <v>Execute Ids sent 12/17/99</v>
      </c>
      <c r="AG112" s="75"/>
    </row>
    <row r="113" spans="1:33" x14ac:dyDescent="0.25">
      <c r="A113" s="60" t="str">
        <f>IF(ISBLANK('Master List'!A251),"",'Master List'!A251)</f>
        <v>Newmont Mining Corporation</v>
      </c>
      <c r="B113" s="60" t="str">
        <f>IF(ISBLANK('Master List'!C251),"",'Master List'!C251)</f>
        <v>Execute ID</v>
      </c>
      <c r="C113" s="60" t="str">
        <f>IF(ISBLANK('Master List'!H251),"",'Master List'!H251)</f>
        <v/>
      </c>
      <c r="D113" s="154" t="str">
        <f>IF(ISBLANK('Master List'!B251),"",'Master List'!B251)</f>
        <v>Everyone Else</v>
      </c>
      <c r="E113" s="60" t="str">
        <f>IF(ISBLANK('Master List'!G251),"",'Master List'!G251)</f>
        <v>EOL</v>
      </c>
      <c r="F113" s="60" t="str">
        <f>IF(ISBLANK('Master List'!V251),"",'Master List'!V251)</f>
        <v/>
      </c>
      <c r="G113" s="60" t="str">
        <f>IF(ISBLANK('Master List'!D251),"",'Master List'!D251)</f>
        <v/>
      </c>
      <c r="H113" s="60" t="str">
        <f>IF(ISBLANK('Master List'!W251),"",'Master List'!W251)</f>
        <v/>
      </c>
      <c r="I113" s="60" t="str">
        <f>IF(ISBLANK('Master List'!E251),"",'Master List'!E251)</f>
        <v>CA</v>
      </c>
      <c r="J113" s="60" t="str">
        <f>IF(ISBLANK('Master List'!K251),"",'Master List'!K251)</f>
        <v>NO</v>
      </c>
      <c r="K113" s="60" t="str">
        <f>IF(ISBLANK('Master List'!L251),"",'Master List'!L251)</f>
        <v>Execute ID</v>
      </c>
      <c r="L113" s="60" t="str">
        <f>IF(ISBLANK('Master List'!M251),"",'Master List'!M251)</f>
        <v>Read Only</v>
      </c>
      <c r="M113" s="60" t="str">
        <f>IF(ISBLANK('Master List'!N251),"",'Master List'!N251)</f>
        <v>Gold, Diesel</v>
      </c>
      <c r="N113" s="60" t="str">
        <f>IF(ISBLANK('Master List'!O251),"",'Master List'!O251)</f>
        <v>NEWMONTGOLCOR</v>
      </c>
      <c r="O113" s="60" t="str">
        <f>IF(ISBLANK('Master List'!P251),"",'Master List'!P251)</f>
        <v/>
      </c>
      <c r="P113" s="60" t="str">
        <f>IF(ISBLANK('Master List'!J251),"",'Master List'!J251)</f>
        <v>NO TRADES</v>
      </c>
      <c r="Q113" s="60" t="str">
        <f>IF(ISBLANK('Master List'!F251),"",'Master List'!F251)</f>
        <v>Bryan Hull</v>
      </c>
      <c r="R113" s="60" t="str">
        <f>IF(ISBLANK('Master List'!X251),"",'Master List'!X251)</f>
        <v/>
      </c>
      <c r="S113" s="60" t="str">
        <f>IF(ISBLANK('Master List'!Y251),"",'Master List'!Y251)</f>
        <v/>
      </c>
      <c r="T113" s="60" t="str">
        <f>IF(ISBLANK('Master List'!Z251),"",'Master List'!Z251)</f>
        <v/>
      </c>
      <c r="U113" s="60" t="str">
        <f>IF(ISBLANK('Master List'!AA251),"",'Master List'!AA251)</f>
        <v/>
      </c>
      <c r="V113" s="60" t="str">
        <f>IF(ISBLANK('Master List'!AB251),"",'Master List'!AB251)</f>
        <v/>
      </c>
      <c r="W113" s="60" t="str">
        <f>IF(ISBLANK('Master List'!AC251),"",'Master List'!AC251)</f>
        <v/>
      </c>
      <c r="X113" s="60" t="str">
        <f>IF(ISBLANK('Master List'!AD251),"",'Master List'!AD251)</f>
        <v>N</v>
      </c>
      <c r="Y113" s="60" t="str">
        <f>IF(ISBLANK('Master List'!AE251),"",'Master List'!AE251)</f>
        <v/>
      </c>
      <c r="Z113" s="60" t="str">
        <f>IF(ISBLANK('Master List'!AF251),"",'Master List'!AF251)</f>
        <v/>
      </c>
      <c r="AA113" s="60" t="str">
        <f>IF(ISBLANK('Master List'!Q251),"",'Master List'!Q251)</f>
        <v>E. Randy Engle</v>
      </c>
      <c r="AB113" s="60" t="str">
        <f>IF(ISBLANK('Master List'!R251),"",'Master List'!R251)</f>
        <v>713-659-1815</v>
      </c>
      <c r="AC113" s="60" t="str">
        <f>IF(ISBLANK('Master List'!S251),"",'Master List'!S251)</f>
        <v/>
      </c>
      <c r="AD113" s="60" t="str">
        <f>IF(ISBLANK('Master List'!T251),"",'Master List'!T251)</f>
        <v/>
      </c>
      <c r="AE113" s="60" t="str">
        <f>IF(ISBLANK('Master List'!U251),"",'Master List'!U251)</f>
        <v>600 Jefferson Ste 930, Houston TX 77002</v>
      </c>
      <c r="AF113" s="60" t="str">
        <f>IF(ISBLANK('Master List'!I251),"",'Master List'!I251)</f>
        <v>Execute ID sent 7/17/00</v>
      </c>
      <c r="AG113" s="75"/>
    </row>
    <row r="114" spans="1:33" x14ac:dyDescent="0.25">
      <c r="A114" s="60" t="str">
        <f>IF(ISBLANK('Master List'!A252),"",'Master List'!A252)</f>
        <v>NGL Supply, Inc.</v>
      </c>
      <c r="B114" s="60" t="str">
        <f>IF(ISBLANK('Master List'!C252),"",'Master List'!C252)</f>
        <v/>
      </c>
      <c r="C114" s="60" t="str">
        <f>IF(ISBLANK('Master List'!H252),"",'Master List'!H252)</f>
        <v/>
      </c>
      <c r="D114" s="154" t="str">
        <f>IF(ISBLANK('Master List'!B252),"",'Master List'!B252)</f>
        <v>Everyone Else</v>
      </c>
      <c r="E114" s="60" t="str">
        <f>IF(ISBLANK('Master List'!G252),"",'Master List'!G252)</f>
        <v>EOL</v>
      </c>
      <c r="F114" s="60" t="str">
        <f>IF(ISBLANK('Master List'!V252),"",'Master List'!V252)</f>
        <v/>
      </c>
      <c r="G114" s="60" t="str">
        <f>IF(ISBLANK('Master List'!D252),"",'Master List'!D252)</f>
        <v/>
      </c>
      <c r="H114" s="60" t="str">
        <f>IF(ISBLANK('Master List'!W252),"",'Master List'!W252)</f>
        <v/>
      </c>
      <c r="I114" s="60" t="str">
        <f>IF(ISBLANK('Master List'!E252),"",'Master List'!E252)</f>
        <v>TBD</v>
      </c>
      <c r="J114" s="60" t="str">
        <f>IF(ISBLANK('Master List'!K252),"",'Master List'!K252)</f>
        <v>NO</v>
      </c>
      <c r="K114" s="60" t="str">
        <f>IF(ISBLANK('Master List'!L252),"",'Master List'!L252)</f>
        <v>Execute ID</v>
      </c>
      <c r="L114" s="60" t="str">
        <f>IF(ISBLANK('Master List'!M252),"",'Master List'!M252)</f>
        <v/>
      </c>
      <c r="M114" s="60" t="str">
        <f>IF(ISBLANK('Master List'!N252),"",'Master List'!N252)</f>
        <v/>
      </c>
      <c r="N114" s="60" t="str">
        <f>IF(ISBLANK('Master List'!O252),"",'Master List'!O252)</f>
        <v/>
      </c>
      <c r="O114" s="60" t="str">
        <f>IF(ISBLANK('Master List'!P252),"",'Master List'!P252)</f>
        <v/>
      </c>
      <c r="P114" s="60" t="str">
        <f>IF(ISBLANK('Master List'!J252),"",'Master List'!J252)</f>
        <v/>
      </c>
      <c r="Q114" s="60" t="str">
        <f>IF(ISBLANK('Master List'!F252),"",'Master List'!F252)</f>
        <v>Bryan Hull</v>
      </c>
      <c r="R114" s="60" t="str">
        <f>IF(ISBLANK('Master List'!X252),"",'Master List'!X252)</f>
        <v/>
      </c>
      <c r="S114" s="60" t="str">
        <f>IF(ISBLANK('Master List'!Y252),"",'Master List'!Y252)</f>
        <v/>
      </c>
      <c r="T114" s="60" t="str">
        <f>IF(ISBLANK('Master List'!Z252),"",'Master List'!Z252)</f>
        <v/>
      </c>
      <c r="U114" s="60" t="str">
        <f>IF(ISBLANK('Master List'!AA252),"",'Master List'!AA252)</f>
        <v/>
      </c>
      <c r="V114" s="60" t="str">
        <f>IF(ISBLANK('Master List'!AB252),"",'Master List'!AB252)</f>
        <v/>
      </c>
      <c r="W114" s="60" t="str">
        <f>IF(ISBLANK('Master List'!AC252),"",'Master List'!AC252)</f>
        <v/>
      </c>
      <c r="X114" s="60" t="str">
        <f>IF(ISBLANK('Master List'!AD252),"",'Master List'!AD252)</f>
        <v>N</v>
      </c>
      <c r="Y114" s="60" t="str">
        <f>IF(ISBLANK('Master List'!AE252),"",'Master List'!AE252)</f>
        <v/>
      </c>
      <c r="Z114" s="60" t="str">
        <f>IF(ISBLANK('Master List'!AF252),"",'Master List'!AF252)</f>
        <v/>
      </c>
      <c r="AA114" s="60" t="str">
        <f>IF(ISBLANK('Master List'!Q252),"",'Master List'!Q252)</f>
        <v/>
      </c>
      <c r="AB114" s="60" t="str">
        <f>IF(ISBLANK('Master List'!R252),"",'Master List'!R252)</f>
        <v/>
      </c>
      <c r="AC114" s="60" t="str">
        <f>IF(ISBLANK('Master List'!S252),"",'Master List'!S252)</f>
        <v/>
      </c>
      <c r="AD114" s="60" t="str">
        <f>IF(ISBLANK('Master List'!T252),"",'Master List'!T252)</f>
        <v/>
      </c>
      <c r="AE114" s="60" t="str">
        <f>IF(ISBLANK('Master List'!U252),"",'Master List'!U252)</f>
        <v>NW-9472 PO Box 1450, Minneapolis MN 55485</v>
      </c>
      <c r="AF114" s="60" t="str">
        <f>IF(ISBLANK('Master List'!I252),"",'Master List'!I252)</f>
        <v/>
      </c>
      <c r="AG114" s="75"/>
    </row>
    <row r="115" spans="1:33" x14ac:dyDescent="0.25">
      <c r="A115" s="60" t="str">
        <f>IF(ISBLANK('Master List'!A253),"",'Master List'!A253)</f>
        <v>NJ Transit</v>
      </c>
      <c r="B115" s="60" t="str">
        <f>IF(ISBLANK('Master List'!C253),"",'Master List'!C253)</f>
        <v/>
      </c>
      <c r="C115" s="60" t="str">
        <f>IF(ISBLANK('Master List'!H253),"",'Master List'!H253)</f>
        <v/>
      </c>
      <c r="D115" s="154" t="str">
        <f>IF(ISBLANK('Master List'!B253),"",'Master List'!B253)</f>
        <v>Everyone Else</v>
      </c>
      <c r="E115" s="60" t="str">
        <f>IF(ISBLANK('Master List'!G253),"",'Master List'!G253)</f>
        <v>EOL</v>
      </c>
      <c r="F115" s="60" t="str">
        <f>IF(ISBLANK('Master List'!V253),"",'Master List'!V253)</f>
        <v/>
      </c>
      <c r="G115" s="60" t="str">
        <f>IF(ISBLANK('Master List'!D253),"",'Master List'!D253)</f>
        <v/>
      </c>
      <c r="H115" s="60" t="str">
        <f>IF(ISBLANK('Master List'!W253),"",'Master List'!W253)</f>
        <v/>
      </c>
      <c r="I115" s="60" t="str">
        <f>IF(ISBLANK('Master List'!E253),"",'Master List'!E253)</f>
        <v>JF</v>
      </c>
      <c r="J115" s="60" t="str">
        <f>IF(ISBLANK('Master List'!K253),"",'Master List'!K253)</f>
        <v>NO</v>
      </c>
      <c r="K115" s="60" t="str">
        <f>IF(ISBLANK('Master List'!L253),"",'Master List'!L253)</f>
        <v>No</v>
      </c>
      <c r="L115" s="60" t="str">
        <f>IF(ISBLANK('Master List'!M253),"",'Master List'!M253)</f>
        <v>Read Only</v>
      </c>
      <c r="M115" s="60">
        <f>IF(ISBLANK('Master List'!N253),"",'Master List'!N253)</f>
        <v>36703</v>
      </c>
      <c r="N115" s="60" t="str">
        <f>IF(ISBLANK('Master List'!O253),"",'Master List'!O253)</f>
        <v>NEWJER TR</v>
      </c>
      <c r="O115" s="60" t="str">
        <f>IF(ISBLANK('Master List'!P253),"",'Master List'!P253)</f>
        <v/>
      </c>
      <c r="P115" s="60" t="str">
        <f>IF(ISBLANK('Master List'!J253),"",'Master List'!J253)</f>
        <v>NO TRADES</v>
      </c>
      <c r="Q115" s="60" t="str">
        <f>IF(ISBLANK('Master List'!F253),"",'Master List'!F253)</f>
        <v>Bryan Hull</v>
      </c>
      <c r="R115" s="60" t="str">
        <f>IF(ISBLANK('Master List'!X253),"",'Master List'!X253)</f>
        <v/>
      </c>
      <c r="S115" s="60" t="str">
        <f>IF(ISBLANK('Master List'!Y253),"",'Master List'!Y253)</f>
        <v/>
      </c>
      <c r="T115" s="60" t="str">
        <f>IF(ISBLANK('Master List'!Z253),"",'Master List'!Z253)</f>
        <v/>
      </c>
      <c r="U115" s="60" t="str">
        <f>IF(ISBLANK('Master List'!AA253),"",'Master List'!AA253)</f>
        <v/>
      </c>
      <c r="V115" s="60" t="str">
        <f>IF(ISBLANK('Master List'!AB253),"",'Master List'!AB253)</f>
        <v/>
      </c>
      <c r="W115" s="60" t="str">
        <f>IF(ISBLANK('Master List'!AC253),"",'Master List'!AC253)</f>
        <v/>
      </c>
      <c r="X115" s="60" t="str">
        <f>IF(ISBLANK('Master List'!AD253),"",'Master List'!AD253)</f>
        <v>N</v>
      </c>
      <c r="Y115" s="60" t="str">
        <f>IF(ISBLANK('Master List'!AE253),"",'Master List'!AE253)</f>
        <v/>
      </c>
      <c r="Z115" s="60" t="str">
        <f>IF(ISBLANK('Master List'!AF253),"",'Master List'!AF253)</f>
        <v/>
      </c>
      <c r="AA115" s="60" t="str">
        <f>IF(ISBLANK('Master List'!Q253),"",'Master List'!Q253)</f>
        <v>Dave Gillespie</v>
      </c>
      <c r="AB115" s="60" t="str">
        <f>IF(ISBLANK('Master List'!R253),"",'Master List'!R253)</f>
        <v>973-491-8522</v>
      </c>
      <c r="AC115" s="60" t="str">
        <f>IF(ISBLANK('Master List'!S253),"",'Master List'!S253)</f>
        <v/>
      </c>
      <c r="AD115" s="60" t="str">
        <f>IF(ISBLANK('Master List'!T253),"",'Master List'!T253)</f>
        <v>dgillespie@njtransit.com</v>
      </c>
      <c r="AE115" s="60" t="str">
        <f>IF(ISBLANK('Master List'!U253),"",'Master List'!U253)</f>
        <v xml:space="preserve">One Penn Plaza East 7th Floor Newark NJ </v>
      </c>
      <c r="AF115" s="60" t="str">
        <f>IF(ISBLANK('Master List'!I253),"",'Master List'!I253)</f>
        <v/>
      </c>
      <c r="AG115" s="75"/>
    </row>
    <row r="116" spans="1:33" x14ac:dyDescent="0.25">
      <c r="A116" s="60" t="str">
        <f>IF(ISBLANK('Master List'!A254),"",'Master List'!A254)</f>
        <v>NKK USA Corp</v>
      </c>
      <c r="B116" s="60" t="str">
        <f>IF(ISBLANK('Master List'!C254),"",'Master List'!C254)</f>
        <v/>
      </c>
      <c r="C116" s="60" t="str">
        <f>IF(ISBLANK('Master List'!H254),"",'Master List'!H254)</f>
        <v/>
      </c>
      <c r="D116" s="154" t="str">
        <f>IF(ISBLANK('Master List'!B254),"",'Master List'!B254)</f>
        <v>Everyone Else</v>
      </c>
      <c r="E116" s="60" t="str">
        <f>IF(ISBLANK('Master List'!G254),"",'Master List'!G254)</f>
        <v>EOL</v>
      </c>
      <c r="F116" s="60" t="str">
        <f>IF(ISBLANK('Master List'!V254),"",'Master List'!V254)</f>
        <v/>
      </c>
      <c r="G116" s="60" t="str">
        <f>IF(ISBLANK('Master List'!D254),"",'Master List'!D254)</f>
        <v/>
      </c>
      <c r="H116" s="60">
        <f>IF(ISBLANK('Master List'!W254),"",'Master List'!W254)</f>
        <v>160.38</v>
      </c>
      <c r="I116" s="60" t="str">
        <f>IF(ISBLANK('Master List'!E254),"",'Master List'!E254)</f>
        <v>CA</v>
      </c>
      <c r="J116" s="60" t="str">
        <f>IF(ISBLANK('Master List'!K254),"",'Master List'!K254)</f>
        <v>NO</v>
      </c>
      <c r="K116" s="60" t="str">
        <f>IF(ISBLANK('Master List'!L254),"",'Master List'!L254)</f>
        <v>NO</v>
      </c>
      <c r="L116" s="60" t="str">
        <f>IF(ISBLANK('Master List'!M254),"",'Master List'!M254)</f>
        <v/>
      </c>
      <c r="M116" s="60" t="str">
        <f>IF(ISBLANK('Master List'!N254),"",'Master List'!N254)</f>
        <v/>
      </c>
      <c r="N116" s="60" t="str">
        <f>IF(ISBLANK('Master List'!O254),"",'Master List'!O254)</f>
        <v>NKKUSACOR</v>
      </c>
      <c r="O116" s="60" t="str">
        <f>IF(ISBLANK('Master List'!P254),"",'Master List'!P254)</f>
        <v/>
      </c>
      <c r="P116" s="60" t="str">
        <f>IF(ISBLANK('Master List'!J254),"",'Master List'!J254)</f>
        <v>NO TRADES</v>
      </c>
      <c r="Q116" s="60" t="str">
        <f>IF(ISBLANK('Master List'!F254),"",'Master List'!F254)</f>
        <v>Bryan Hull</v>
      </c>
      <c r="R116" s="60" t="str">
        <f>IF(ISBLANK('Master List'!X254),"",'Master List'!X254)</f>
        <v/>
      </c>
      <c r="S116" s="60" t="str">
        <f>IF(ISBLANK('Master List'!Y254),"",'Master List'!Y254)</f>
        <v/>
      </c>
      <c r="T116" s="60" t="str">
        <f>IF(ISBLANK('Master List'!Z254),"",'Master List'!Z254)</f>
        <v/>
      </c>
      <c r="U116" s="60" t="str">
        <f>IF(ISBLANK('Master List'!AA254),"",'Master List'!AA254)</f>
        <v/>
      </c>
      <c r="V116" s="60" t="str">
        <f>IF(ISBLANK('Master List'!AB254),"",'Master List'!AB254)</f>
        <v/>
      </c>
      <c r="W116" s="60" t="str">
        <f>IF(ISBLANK('Master List'!AC254),"",'Master List'!AC254)</f>
        <v/>
      </c>
      <c r="X116" s="60" t="str">
        <f>IF(ISBLANK('Master List'!AD254),"",'Master List'!AD254)</f>
        <v>N</v>
      </c>
      <c r="Y116" s="60" t="str">
        <f>IF(ISBLANK('Master List'!AE254),"",'Master List'!AE254)</f>
        <v/>
      </c>
      <c r="Z116" s="60" t="str">
        <f>IF(ISBLANK('Master List'!AF254),"",'Master List'!AF254)</f>
        <v/>
      </c>
      <c r="AA116" s="60" t="str">
        <f>IF(ISBLANK('Master List'!Q254),"",'Master List'!Q254)</f>
        <v/>
      </c>
      <c r="AB116" s="60" t="str">
        <f>IF(ISBLANK('Master List'!R254),"",'Master List'!R254)</f>
        <v>212-826-6250</v>
      </c>
      <c r="AC116" s="60" t="str">
        <f>IF(ISBLANK('Master List'!S254),"",'Master List'!S254)</f>
        <v/>
      </c>
      <c r="AD116" s="60" t="str">
        <f>IF(ISBLANK('Master List'!T254),"",'Master List'!T254)</f>
        <v/>
      </c>
      <c r="AE116" s="60" t="str">
        <f>IF(ISBLANK('Master List'!U254),"",'Master List'!U254)</f>
        <v>450 Park Ave. 25th Fl, New York NY 10022</v>
      </c>
      <c r="AF116" s="60" t="str">
        <f>IF(ISBLANK('Master List'!I254),"",'Master List'!I254)</f>
        <v>Contact name?</v>
      </c>
      <c r="AG116" s="75"/>
    </row>
    <row r="117" spans="1:33" x14ac:dyDescent="0.25">
      <c r="A117" s="60" t="str">
        <f>IF(ISBLANK('Master List'!A256),"",'Master List'!A256)</f>
        <v>North Star Steel</v>
      </c>
      <c r="B117" s="60" t="str">
        <f>IF(ISBLANK('Master List'!C256),"",'Master List'!C256)</f>
        <v/>
      </c>
      <c r="C117" s="60" t="str">
        <f>IF(ISBLANK('Master List'!H256),"",'Master List'!H256)</f>
        <v/>
      </c>
      <c r="D117" s="154" t="str">
        <f>IF(ISBLANK('Master List'!B256),"",'Master List'!B256)</f>
        <v>Everyone Else</v>
      </c>
      <c r="E117" s="60" t="str">
        <f>IF(ISBLANK('Master List'!G256),"",'Master List'!G256)</f>
        <v>EOL</v>
      </c>
      <c r="F117" s="60" t="str">
        <f>IF(ISBLANK('Master List'!V256),"",'Master List'!V256)</f>
        <v/>
      </c>
      <c r="G117" s="60" t="str">
        <f>IF(ISBLANK('Master List'!D256),"",'Master List'!D256)</f>
        <v/>
      </c>
      <c r="H117" s="60" t="str">
        <f>IF(ISBLANK('Master List'!W256),"",'Master List'!W256)</f>
        <v/>
      </c>
      <c r="I117" s="60" t="str">
        <f>IF(ISBLANK('Master List'!E256),"",'Master List'!E256)</f>
        <v>BB</v>
      </c>
      <c r="J117" s="60" t="str">
        <f>IF(ISBLANK('Master List'!K256),"",'Master List'!K256)</f>
        <v>NO</v>
      </c>
      <c r="K117" s="60" t="str">
        <f>IF(ISBLANK('Master List'!L256),"",'Master List'!L256)</f>
        <v>N</v>
      </c>
      <c r="L117" s="60" t="str">
        <f>IF(ISBLANK('Master List'!M256),"",'Master List'!M256)</f>
        <v/>
      </c>
      <c r="M117" s="60" t="str">
        <f>IF(ISBLANK('Master List'!N256),"",'Master List'!N256)</f>
        <v/>
      </c>
      <c r="N117" s="60" t="str">
        <f>IF(ISBLANK('Master List'!O256),"",'Master List'!O256)</f>
        <v/>
      </c>
      <c r="O117" s="60" t="str">
        <f>IF(ISBLANK('Master List'!P256),"",'Master List'!P256)</f>
        <v/>
      </c>
      <c r="P117" s="60" t="str">
        <f>IF(ISBLANK('Master List'!J256),"",'Master List'!J256)</f>
        <v/>
      </c>
      <c r="Q117" s="60" t="str">
        <f>IF(ISBLANK('Master List'!F256),"",'Master List'!F256)</f>
        <v>Bryan Hull</v>
      </c>
      <c r="R117" s="60" t="str">
        <f>IF(ISBLANK('Master List'!X256),"",'Master List'!X256)</f>
        <v/>
      </c>
      <c r="S117" s="60" t="str">
        <f>IF(ISBLANK('Master List'!Y256),"",'Master List'!Y256)</f>
        <v/>
      </c>
      <c r="T117" s="60" t="str">
        <f>IF(ISBLANK('Master List'!Z256),"",'Master List'!Z256)</f>
        <v/>
      </c>
      <c r="U117" s="60" t="str">
        <f>IF(ISBLANK('Master List'!AA256),"",'Master List'!AA256)</f>
        <v/>
      </c>
      <c r="V117" s="60" t="str">
        <f>IF(ISBLANK('Master List'!AB256),"",'Master List'!AB256)</f>
        <v/>
      </c>
      <c r="W117" s="60" t="str">
        <f>IF(ISBLANK('Master List'!AC256),"",'Master List'!AC256)</f>
        <v/>
      </c>
      <c r="X117" s="60" t="str">
        <f>IF(ISBLANK('Master List'!AD256),"",'Master List'!AD256)</f>
        <v>N</v>
      </c>
      <c r="Y117" s="60" t="str">
        <f>IF(ISBLANK('Master List'!AE256),"",'Master List'!AE256)</f>
        <v/>
      </c>
      <c r="Z117" s="60" t="str">
        <f>IF(ISBLANK('Master List'!AF256),"",'Master List'!AF256)</f>
        <v/>
      </c>
      <c r="AA117" s="60" t="str">
        <f>IF(ISBLANK('Master List'!Q256),"",'Master List'!Q256)</f>
        <v/>
      </c>
      <c r="AB117" s="60" t="str">
        <f>IF(ISBLANK('Master List'!R256),"",'Master List'!R256)</f>
        <v/>
      </c>
      <c r="AC117" s="60" t="str">
        <f>IF(ISBLANK('Master List'!S256),"",'Master List'!S256)</f>
        <v/>
      </c>
      <c r="AD117" s="60" t="str">
        <f>IF(ISBLANK('Master List'!T256),"",'Master List'!T256)</f>
        <v/>
      </c>
      <c r="AE117" s="60" t="str">
        <f>IF(ISBLANK('Master List'!U256),"",'Master List'!U256)</f>
        <v>PO Box 43189, St. Paul, MN 55163</v>
      </c>
      <c r="AF117" s="60" t="str">
        <f>IF(ISBLANK('Master List'!I256),"",'Master List'!I256)</f>
        <v>phone #? Contact name?</v>
      </c>
      <c r="AG117" s="75"/>
    </row>
    <row r="118" spans="1:33" x14ac:dyDescent="0.25">
      <c r="A118" s="60" t="str">
        <f>IF(ISBLANK('Master List'!A257),"",'Master List'!A257)</f>
        <v>Northeast Power</v>
      </c>
      <c r="B118" s="60" t="str">
        <f>IF(ISBLANK('Master List'!C257),"",'Master List'!C257)</f>
        <v/>
      </c>
      <c r="C118" s="60" t="str">
        <f>IF(ISBLANK('Master List'!H257),"",'Master List'!H257)</f>
        <v/>
      </c>
      <c r="D118" s="154" t="str">
        <f>IF(ISBLANK('Master List'!B257),"",'Master List'!B257)</f>
        <v>Everyone Else</v>
      </c>
      <c r="E118" s="60" t="str">
        <f>IF(ISBLANK('Master List'!G257),"",'Master List'!G257)</f>
        <v>EOL</v>
      </c>
      <c r="F118" s="60" t="str">
        <f>IF(ISBLANK('Master List'!V257),"",'Master List'!V257)</f>
        <v/>
      </c>
      <c r="G118" s="60" t="str">
        <f>IF(ISBLANK('Master List'!D257),"",'Master List'!D257)</f>
        <v/>
      </c>
      <c r="H118" s="60" t="str">
        <f>IF(ISBLANK('Master List'!W257),"",'Master List'!W257)</f>
        <v/>
      </c>
      <c r="I118" s="60" t="str">
        <f>IF(ISBLANK('Master List'!E257),"",'Master List'!E257)</f>
        <v>TBD</v>
      </c>
      <c r="J118" s="60" t="str">
        <f>IF(ISBLANK('Master List'!K257),"",'Master List'!K257)</f>
        <v>NO</v>
      </c>
      <c r="K118" s="60" t="str">
        <f>IF(ISBLANK('Master List'!L257),"",'Master List'!L257)</f>
        <v/>
      </c>
      <c r="L118" s="60" t="str">
        <f>IF(ISBLANK('Master List'!M257),"",'Master List'!M257)</f>
        <v>Read Only</v>
      </c>
      <c r="M118" s="60" t="str">
        <f>IF(ISBLANK('Master List'!N257),"",'Master List'!N257)</f>
        <v/>
      </c>
      <c r="N118" s="60" t="str">
        <f>IF(ISBLANK('Master List'!O257),"",'Master List'!O257)</f>
        <v/>
      </c>
      <c r="O118" s="60" t="str">
        <f>IF(ISBLANK('Master List'!P257),"",'Master List'!P257)</f>
        <v/>
      </c>
      <c r="P118" s="60" t="str">
        <f>IF(ISBLANK('Master List'!J257),"",'Master List'!J257)</f>
        <v/>
      </c>
      <c r="Q118" s="60" t="str">
        <f>IF(ISBLANK('Master List'!F257),"",'Master List'!F257)</f>
        <v>Bryan Hull</v>
      </c>
      <c r="R118" s="60" t="str">
        <f>IF(ISBLANK('Master List'!X257),"",'Master List'!X257)</f>
        <v/>
      </c>
      <c r="S118" s="60" t="str">
        <f>IF(ISBLANK('Master List'!Y257),"",'Master List'!Y257)</f>
        <v/>
      </c>
      <c r="T118" s="60" t="str">
        <f>IF(ISBLANK('Master List'!Z257),"",'Master List'!Z257)</f>
        <v/>
      </c>
      <c r="U118" s="60" t="str">
        <f>IF(ISBLANK('Master List'!AA257),"",'Master List'!AA257)</f>
        <v/>
      </c>
      <c r="V118" s="60" t="str">
        <f>IF(ISBLANK('Master List'!AB257),"",'Master List'!AB257)</f>
        <v/>
      </c>
      <c r="W118" s="60" t="str">
        <f>IF(ISBLANK('Master List'!AC257),"",'Master List'!AC257)</f>
        <v/>
      </c>
      <c r="X118" s="60" t="str">
        <f>IF(ISBLANK('Master List'!AD257),"",'Master List'!AD257)</f>
        <v>N</v>
      </c>
      <c r="Y118" s="60" t="str">
        <f>IF(ISBLANK('Master List'!AE257),"",'Master List'!AE257)</f>
        <v/>
      </c>
      <c r="Z118" s="60" t="str">
        <f>IF(ISBLANK('Master List'!AF257),"",'Master List'!AF257)</f>
        <v/>
      </c>
      <c r="AA118" s="60" t="str">
        <f>IF(ISBLANK('Master List'!Q257),"",'Master List'!Q257)</f>
        <v/>
      </c>
      <c r="AB118" s="60" t="str">
        <f>IF(ISBLANK('Master List'!R257),"",'Master List'!R257)</f>
        <v/>
      </c>
      <c r="AC118" s="60" t="str">
        <f>IF(ISBLANK('Master List'!S257),"",'Master List'!S257)</f>
        <v/>
      </c>
      <c r="AD118" s="60" t="str">
        <f>IF(ISBLANK('Master List'!T257),"",'Master List'!T257)</f>
        <v/>
      </c>
      <c r="AE118" s="60" t="str">
        <f>IF(ISBLANK('Master List'!U257),"",'Master List'!U257)</f>
        <v/>
      </c>
      <c r="AF118" s="60" t="str">
        <f>IF(ISBLANK('Master List'!I257),"",'Master List'!I257)</f>
        <v>phone #? Contact name?</v>
      </c>
      <c r="AG118" s="75"/>
    </row>
    <row r="119" spans="1:33" ht="26.4" x14ac:dyDescent="0.25">
      <c r="A119" s="60" t="str">
        <f>IF(ISBLANK('Master List'!A258),"",'Master List'!A258)</f>
        <v>Northwest Airlines, Inc.</v>
      </c>
      <c r="B119" s="60" t="str">
        <f>IF(ISBLANK('Master List'!C258),"",'Master List'!C258)</f>
        <v/>
      </c>
      <c r="C119" s="60" t="str">
        <f>IF(ISBLANK('Master List'!H258),"",'Master List'!H258)</f>
        <v/>
      </c>
      <c r="D119" s="154" t="str">
        <f>IF(ISBLANK('Master List'!B258),"",'Master List'!B258)</f>
        <v>Everyone Else</v>
      </c>
      <c r="E119" s="60" t="str">
        <f>IF(ISBLANK('Master List'!G258),"",'Master List'!G258)</f>
        <v>EOL</v>
      </c>
      <c r="F119" s="60" t="str">
        <f>IF(ISBLANK('Master List'!V258),"",'Master List'!V258)</f>
        <v/>
      </c>
      <c r="G119" s="60" t="str">
        <f>IF(ISBLANK('Master List'!D258),"",'Master List'!D258)</f>
        <v/>
      </c>
      <c r="H119" s="60" t="str">
        <f>IF(ISBLANK('Master List'!W258),"",'Master List'!W258)</f>
        <v/>
      </c>
      <c r="I119" s="60" t="str">
        <f>IF(ISBLANK('Master List'!E258),"",'Master List'!E258)</f>
        <v>BB</v>
      </c>
      <c r="J119" s="60" t="str">
        <f>IF(ISBLANK('Master List'!K258),"",'Master List'!K258)</f>
        <v>NO</v>
      </c>
      <c r="K119" s="60" t="str">
        <f>IF(ISBLANK('Master List'!L258),"",'Master List'!L258)</f>
        <v/>
      </c>
      <c r="L119" s="60" t="str">
        <f>IF(ISBLANK('Master List'!M258),"",'Master List'!M258)</f>
        <v>Read Only Credit Info Requested from Customer</v>
      </c>
      <c r="M119" s="60" t="str">
        <f>IF(ISBLANK('Master List'!N258),"",'Master List'!N258)</f>
        <v/>
      </c>
      <c r="N119" s="60" t="str">
        <f>IF(ISBLANK('Master List'!O258),"",'Master List'!O258)</f>
        <v/>
      </c>
      <c r="O119" s="60" t="str">
        <f>IF(ISBLANK('Master List'!P258),"",'Master List'!P258)</f>
        <v/>
      </c>
      <c r="P119" s="60" t="str">
        <f>IF(ISBLANK('Master List'!J258),"",'Master List'!J258)</f>
        <v/>
      </c>
      <c r="Q119" s="60" t="str">
        <f>IF(ISBLANK('Master List'!F258),"",'Master List'!F258)</f>
        <v>Bryan Hull</v>
      </c>
      <c r="R119" s="60" t="str">
        <f>IF(ISBLANK('Master List'!X258),"",'Master List'!X258)</f>
        <v/>
      </c>
      <c r="S119" s="60" t="str">
        <f>IF(ISBLANK('Master List'!Y258),"",'Master List'!Y258)</f>
        <v/>
      </c>
      <c r="T119" s="60" t="str">
        <f>IF(ISBLANK('Master List'!Z258),"",'Master List'!Z258)</f>
        <v/>
      </c>
      <c r="U119" s="60" t="str">
        <f>IF(ISBLANK('Master List'!AA258),"",'Master List'!AA258)</f>
        <v/>
      </c>
      <c r="V119" s="60" t="str">
        <f>IF(ISBLANK('Master List'!AB258),"",'Master List'!AB258)</f>
        <v/>
      </c>
      <c r="W119" s="60" t="str">
        <f>IF(ISBLANK('Master List'!AC258),"",'Master List'!AC258)</f>
        <v/>
      </c>
      <c r="X119" s="60" t="str">
        <f>IF(ISBLANK('Master List'!AD258),"",'Master List'!AD258)</f>
        <v>N</v>
      </c>
      <c r="Y119" s="60" t="str">
        <f>IF(ISBLANK('Master List'!AE258),"",'Master List'!AE258)</f>
        <v/>
      </c>
      <c r="Z119" s="60" t="str">
        <f>IF(ISBLANK('Master List'!AF258),"",'Master List'!AF258)</f>
        <v/>
      </c>
      <c r="AA119" s="60" t="str">
        <f>IF(ISBLANK('Master List'!Q258),"",'Master List'!Q258)</f>
        <v/>
      </c>
      <c r="AB119" s="60" t="str">
        <f>IF(ISBLANK('Master List'!R258),"",'Master List'!R258)</f>
        <v>617-726-2111</v>
      </c>
      <c r="AC119" s="60" t="str">
        <f>IF(ISBLANK('Master List'!S258),"",'Master List'!S258)</f>
        <v/>
      </c>
      <c r="AD119" s="60" t="str">
        <f>IF(ISBLANK('Master List'!T258),"",'Master List'!T258)</f>
        <v/>
      </c>
      <c r="AE119" s="60" t="str">
        <f>IF(ISBLANK('Master List'!U258),"",'Master List'!U258)</f>
        <v>5101 Northwest Dr., Saint Paul MN 55111</v>
      </c>
      <c r="AF119" s="60" t="str">
        <f>IF(ISBLANK('Master List'!I258),"",'Master List'!I258)</f>
        <v/>
      </c>
      <c r="AG119" s="75"/>
    </row>
    <row r="120" spans="1:33" x14ac:dyDescent="0.25">
      <c r="A120" s="60" t="str">
        <f>IF(ISBLANK('Master List'!A263),"",'Master List'!A263)</f>
        <v>NY Transit</v>
      </c>
      <c r="B120" s="60" t="str">
        <f>IF(ISBLANK('Master List'!C263),"",'Master List'!C263)</f>
        <v/>
      </c>
      <c r="C120" s="60" t="str">
        <f>IF(ISBLANK('Master List'!H263),"",'Master List'!H263)</f>
        <v/>
      </c>
      <c r="D120" s="154" t="str">
        <f>IF(ISBLANK('Master List'!B263),"",'Master List'!B263)</f>
        <v>Everyone Else</v>
      </c>
      <c r="E120" s="60" t="str">
        <f>IF(ISBLANK('Master List'!G263),"",'Master List'!G263)</f>
        <v>EOL</v>
      </c>
      <c r="F120" s="60" t="str">
        <f>IF(ISBLANK('Master List'!V263),"",'Master List'!V263)</f>
        <v/>
      </c>
      <c r="G120" s="60" t="str">
        <f>IF(ISBLANK('Master List'!D263),"",'Master List'!D263)</f>
        <v/>
      </c>
      <c r="H120" s="60" t="str">
        <f>IF(ISBLANK('Master List'!W263),"",'Master List'!W263)</f>
        <v/>
      </c>
      <c r="I120" s="60" t="str">
        <f>IF(ISBLANK('Master List'!E263),"",'Master List'!E263)</f>
        <v>JF</v>
      </c>
      <c r="J120" s="60" t="str">
        <f>IF(ISBLANK('Master List'!K263),"",'Master List'!K263)</f>
        <v>NO</v>
      </c>
      <c r="K120" s="60" t="str">
        <f>IF(ISBLANK('Master List'!L263),"",'Master List'!L263)</f>
        <v/>
      </c>
      <c r="L120" s="60" t="str">
        <f>IF(ISBLANK('Master List'!M263),"",'Master List'!M263)</f>
        <v>Read Only</v>
      </c>
      <c r="M120" s="60" t="str">
        <f>IF(ISBLANK('Master List'!N263),"",'Master List'!N263)</f>
        <v/>
      </c>
      <c r="N120" s="60" t="str">
        <f>IF(ISBLANK('Master List'!O263),"",'Master List'!O263)</f>
        <v>NONE</v>
      </c>
      <c r="O120" s="60" t="str">
        <f>IF(ISBLANK('Master List'!P263),"",'Master List'!P263)</f>
        <v/>
      </c>
      <c r="P120" s="60" t="str">
        <f>IF(ISBLANK('Master List'!J263),"",'Master List'!J263)</f>
        <v>NO TRADES</v>
      </c>
      <c r="Q120" s="60" t="str">
        <f>IF(ISBLANK('Master List'!F263),"",'Master List'!F263)</f>
        <v>Bryan Hull</v>
      </c>
      <c r="R120" s="60" t="str">
        <f>IF(ISBLANK('Master List'!X263),"",'Master List'!X263)</f>
        <v/>
      </c>
      <c r="S120" s="60" t="str">
        <f>IF(ISBLANK('Master List'!Y263),"",'Master List'!Y263)</f>
        <v/>
      </c>
      <c r="T120" s="60" t="str">
        <f>IF(ISBLANK('Master List'!Z263),"",'Master List'!Z263)</f>
        <v/>
      </c>
      <c r="U120" s="60" t="str">
        <f>IF(ISBLANK('Master List'!AA263),"",'Master List'!AA263)</f>
        <v/>
      </c>
      <c r="V120" s="60" t="str">
        <f>IF(ISBLANK('Master List'!AB263),"",'Master List'!AB263)</f>
        <v/>
      </c>
      <c r="W120" s="60" t="str">
        <f>IF(ISBLANK('Master List'!AC263),"",'Master List'!AC263)</f>
        <v/>
      </c>
      <c r="X120" s="60" t="str">
        <f>IF(ISBLANK('Master List'!AD263),"",'Master List'!AD263)</f>
        <v>N</v>
      </c>
      <c r="Y120" s="60" t="str">
        <f>IF(ISBLANK('Master List'!AE263),"",'Master List'!AE263)</f>
        <v/>
      </c>
      <c r="Z120" s="60" t="str">
        <f>IF(ISBLANK('Master List'!AF263),"",'Master List'!AF263)</f>
        <v/>
      </c>
      <c r="AA120" s="60" t="str">
        <f>IF(ISBLANK('Master List'!Q263),"",'Master List'!Q263)</f>
        <v/>
      </c>
      <c r="AB120" s="60" t="str">
        <f>IF(ISBLANK('Master List'!R263),"",'Master List'!R263)</f>
        <v/>
      </c>
      <c r="AC120" s="60" t="str">
        <f>IF(ISBLANK('Master List'!S263),"",'Master List'!S263)</f>
        <v/>
      </c>
      <c r="AD120" s="60" t="str">
        <f>IF(ISBLANK('Master List'!T263),"",'Master List'!T263)</f>
        <v/>
      </c>
      <c r="AE120" s="60" t="str">
        <f>IF(ISBLANK('Master List'!U263),"",'Master List'!U263)</f>
        <v/>
      </c>
      <c r="AF120" s="60" t="str">
        <f>IF(ISBLANK('Master List'!I263),"",'Master List'!I263)</f>
        <v>phone #? Contact name?</v>
      </c>
      <c r="AG120" s="75"/>
    </row>
    <row r="121" spans="1:33" ht="26.4" x14ac:dyDescent="0.25">
      <c r="A121" s="60" t="str">
        <f>IF(ISBLANK('Master List'!A264),"",'Master List'!A264)</f>
        <v>NYMEX</v>
      </c>
      <c r="B121" s="60" t="str">
        <f>IF(ISBLANK('Master List'!C264),"",'Master List'!C264)</f>
        <v/>
      </c>
      <c r="C121" s="60" t="str">
        <f>IF(ISBLANK('Master List'!H264),"",'Master List'!H264)</f>
        <v/>
      </c>
      <c r="D121" s="154" t="str">
        <f>IF(ISBLANK('Master List'!B264),"",'Master List'!B264)</f>
        <v>Everyone Else</v>
      </c>
      <c r="E121" s="60" t="str">
        <f>IF(ISBLANK('Master List'!G264),"",'Master List'!G264)</f>
        <v>EOL</v>
      </c>
      <c r="F121" s="60" t="str">
        <f>IF(ISBLANK('Master List'!V264),"",'Master List'!V264)</f>
        <v/>
      </c>
      <c r="G121" s="60" t="str">
        <f>IF(ISBLANK('Master List'!D264),"",'Master List'!D264)</f>
        <v/>
      </c>
      <c r="H121" s="60" t="str">
        <f>IF(ISBLANK('Master List'!W264),"",'Master List'!W264)</f>
        <v/>
      </c>
      <c r="I121" s="60" t="str">
        <f>IF(ISBLANK('Master List'!E264),"",'Master List'!E264)</f>
        <v>JF/SC</v>
      </c>
      <c r="J121" s="60" t="str">
        <f>IF(ISBLANK('Master List'!K264),"",'Master List'!K264)</f>
        <v/>
      </c>
      <c r="K121" s="60" t="str">
        <f>IF(ISBLANK('Master List'!L264),"",'Master List'!L264)</f>
        <v/>
      </c>
      <c r="L121" s="60" t="str">
        <f>IF(ISBLANK('Master List'!M264),"",'Master List'!M264)</f>
        <v/>
      </c>
      <c r="M121" s="60" t="str">
        <f>IF(ISBLANK('Master List'!N264),"",'Master List'!N264)</f>
        <v/>
      </c>
      <c r="N121" s="60" t="str">
        <f>IF(ISBLANK('Master List'!O264),"",'Master List'!O264)</f>
        <v/>
      </c>
      <c r="O121" s="60" t="str">
        <f>IF(ISBLANK('Master List'!P264),"",'Master List'!P264)</f>
        <v/>
      </c>
      <c r="P121" s="60" t="str">
        <f>IF(ISBLANK('Master List'!J264),"",'Master List'!J264)</f>
        <v/>
      </c>
      <c r="Q121" s="60" t="str">
        <f>IF(ISBLANK('Master List'!F264),"",'Master List'!F264)</f>
        <v>Bryan Hull</v>
      </c>
      <c r="R121" s="60" t="str">
        <f>IF(ISBLANK('Master List'!X264),"",'Master List'!X264)</f>
        <v/>
      </c>
      <c r="S121" s="60" t="str">
        <f>IF(ISBLANK('Master List'!Y264),"",'Master List'!Y264)</f>
        <v/>
      </c>
      <c r="T121" s="60" t="str">
        <f>IF(ISBLANK('Master List'!Z264),"",'Master List'!Z264)</f>
        <v/>
      </c>
      <c r="U121" s="60" t="str">
        <f>IF(ISBLANK('Master List'!AA264),"",'Master List'!AA264)</f>
        <v/>
      </c>
      <c r="V121" s="60" t="str">
        <f>IF(ISBLANK('Master List'!AB264),"",'Master List'!AB264)</f>
        <v/>
      </c>
      <c r="W121" s="60" t="str">
        <f>IF(ISBLANK('Master List'!AC264),"",'Master List'!AC264)</f>
        <v/>
      </c>
      <c r="X121" s="60" t="str">
        <f>IF(ISBLANK('Master List'!AD264),"",'Master List'!AD264)</f>
        <v/>
      </c>
      <c r="Y121" s="60" t="str">
        <f>IF(ISBLANK('Master List'!AE264),"",'Master List'!AE264)</f>
        <v/>
      </c>
      <c r="Z121" s="60" t="str">
        <f>IF(ISBLANK('Master List'!AF264),"",'Master List'!AF264)</f>
        <v/>
      </c>
      <c r="AA121" s="60" t="str">
        <f>IF(ISBLANK('Master List'!Q264),"",'Master List'!Q264)</f>
        <v>Thomas W. Martin, Marketing Manager</v>
      </c>
      <c r="AB121" s="60" t="str">
        <f>IF(ISBLANK('Master List'!R264),"",'Master List'!R264)</f>
        <v>212-299-2337</v>
      </c>
      <c r="AC121" s="60" t="str">
        <f>IF(ISBLANK('Master List'!S264),"",'Master List'!S264)</f>
        <v>212-301-4570</v>
      </c>
      <c r="AD121" s="60" t="str">
        <f>IF(ISBLANK('Master List'!T264),"",'Master List'!T264)</f>
        <v>Tmartin@nymex.com</v>
      </c>
      <c r="AE121" s="60" t="str">
        <f>IF(ISBLANK('Master List'!U264),"",'Master List'!U264)</f>
        <v>1 North End Avenue, New York, NY 10282</v>
      </c>
      <c r="AF121" s="60" t="str">
        <f>IF(ISBLANK('Master List'!I264),"",'Master List'!I264)</f>
        <v>Should we call them?</v>
      </c>
      <c r="AG121" s="75"/>
    </row>
    <row r="122" spans="1:33" x14ac:dyDescent="0.25">
      <c r="A122" s="60" t="str">
        <f>IF(ISBLANK('Master List'!A266),"",'Master List'!A266)</f>
        <v>OCI Chemical</v>
      </c>
      <c r="B122" s="60" t="str">
        <f>IF(ISBLANK('Master List'!C266),"",'Master List'!C266)</f>
        <v/>
      </c>
      <c r="C122" s="60" t="str">
        <f>IF(ISBLANK('Master List'!H266),"",'Master List'!H266)</f>
        <v/>
      </c>
      <c r="D122" s="154" t="str">
        <f>IF(ISBLANK('Master List'!B266),"",'Master List'!B266)</f>
        <v>Everyone Else</v>
      </c>
      <c r="E122" s="60" t="str">
        <f>IF(ISBLANK('Master List'!G266),"",'Master List'!G266)</f>
        <v>EOL</v>
      </c>
      <c r="F122" s="60" t="str">
        <f>IF(ISBLANK('Master List'!V266),"",'Master List'!V266)</f>
        <v/>
      </c>
      <c r="G122" s="60" t="str">
        <f>IF(ISBLANK('Master List'!D266),"",'Master List'!D266)</f>
        <v/>
      </c>
      <c r="H122" s="60" t="str">
        <f>IF(ISBLANK('Master List'!W266),"",'Master List'!W266)</f>
        <v/>
      </c>
      <c r="I122" s="60" t="str">
        <f>IF(ISBLANK('Master List'!E266),"",'Master List'!E266)</f>
        <v>SW</v>
      </c>
      <c r="J122" s="60" t="str">
        <f>IF(ISBLANK('Master List'!K266),"",'Master List'!K266)</f>
        <v>NO</v>
      </c>
      <c r="K122" s="60" t="str">
        <f>IF(ISBLANK('Master List'!L266),"",'Master List'!L266)</f>
        <v/>
      </c>
      <c r="L122" s="60" t="str">
        <f>IF(ISBLANK('Master List'!M266),"",'Master List'!M266)</f>
        <v>Read Only</v>
      </c>
      <c r="M122" s="60" t="str">
        <f>IF(ISBLANK('Master List'!N266),"",'Master List'!N266)</f>
        <v/>
      </c>
      <c r="N122" s="60" t="str">
        <f>IF(ISBLANK('Master List'!O266),"",'Master List'!O266)</f>
        <v/>
      </c>
      <c r="O122" s="60" t="str">
        <f>IF(ISBLANK('Master List'!P266),"",'Master List'!P266)</f>
        <v/>
      </c>
      <c r="P122" s="60" t="str">
        <f>IF(ISBLANK('Master List'!J266),"",'Master List'!J266)</f>
        <v/>
      </c>
      <c r="Q122" s="60" t="str">
        <f>IF(ISBLANK('Master List'!F266),"",'Master List'!F266)</f>
        <v>Bryan Hull</v>
      </c>
      <c r="R122" s="60" t="str">
        <f>IF(ISBLANK('Master List'!X266),"",'Master List'!X266)</f>
        <v/>
      </c>
      <c r="S122" s="60" t="str">
        <f>IF(ISBLANK('Master List'!Y266),"",'Master List'!Y266)</f>
        <v/>
      </c>
      <c r="T122" s="60" t="str">
        <f>IF(ISBLANK('Master List'!Z266),"",'Master List'!Z266)</f>
        <v/>
      </c>
      <c r="U122" s="60" t="str">
        <f>IF(ISBLANK('Master List'!AA266),"",'Master List'!AA266)</f>
        <v/>
      </c>
      <c r="V122" s="60" t="str">
        <f>IF(ISBLANK('Master List'!AB266),"",'Master List'!AB266)</f>
        <v/>
      </c>
      <c r="W122" s="60" t="str">
        <f>IF(ISBLANK('Master List'!AC266),"",'Master List'!AC266)</f>
        <v/>
      </c>
      <c r="X122" s="60" t="str">
        <f>IF(ISBLANK('Master List'!AD266),"",'Master List'!AD266)</f>
        <v>N</v>
      </c>
      <c r="Y122" s="60" t="str">
        <f>IF(ISBLANK('Master List'!AE266),"",'Master List'!AE266)</f>
        <v/>
      </c>
      <c r="Z122" s="60" t="str">
        <f>IF(ISBLANK('Master List'!AF266),"",'Master List'!AF266)</f>
        <v/>
      </c>
      <c r="AA122" s="60" t="str">
        <f>IF(ISBLANK('Master List'!Q266),"",'Master List'!Q266)</f>
        <v/>
      </c>
      <c r="AB122" s="60" t="str">
        <f>IF(ISBLANK('Master List'!R266),"",'Master List'!R266)</f>
        <v/>
      </c>
      <c r="AC122" s="60" t="str">
        <f>IF(ISBLANK('Master List'!S266),"",'Master List'!S266)</f>
        <v/>
      </c>
      <c r="AD122" s="60" t="str">
        <f>IF(ISBLANK('Master List'!T266),"",'Master List'!T266)</f>
        <v/>
      </c>
      <c r="AE122" s="60" t="str">
        <f>IF(ISBLANK('Master List'!U266),"",'Master List'!U266)</f>
        <v/>
      </c>
      <c r="AF122" s="60" t="str">
        <f>IF(ISBLANK('Master List'!I266),"",'Master List'!I266)</f>
        <v>phone #? Contact name?</v>
      </c>
      <c r="AG122" s="75"/>
    </row>
    <row r="123" spans="1:33" x14ac:dyDescent="0.25">
      <c r="A123" s="60" t="str">
        <f>IF(ISBLANK('Master List'!A269),"",'Master List'!A269)</f>
        <v>Orlando Utilities Commission</v>
      </c>
      <c r="B123" s="60" t="str">
        <f>IF(ISBLANK('Master List'!C269),"",'Master List'!C269)</f>
        <v/>
      </c>
      <c r="C123" s="60" t="str">
        <f>IF(ISBLANK('Master List'!H269),"",'Master List'!H269)</f>
        <v/>
      </c>
      <c r="D123" s="154" t="str">
        <f>IF(ISBLANK('Master List'!B269),"",'Master List'!B269)</f>
        <v>Everyone Else</v>
      </c>
      <c r="E123" s="60" t="str">
        <f>IF(ISBLANK('Master List'!G269),"",'Master List'!G269)</f>
        <v>EOL</v>
      </c>
      <c r="F123" s="60" t="str">
        <f>IF(ISBLANK('Master List'!V269),"",'Master List'!V269)</f>
        <v/>
      </c>
      <c r="G123" s="60" t="str">
        <f>IF(ISBLANK('Master List'!D269),"",'Master List'!D269)</f>
        <v/>
      </c>
      <c r="H123" s="60" t="str">
        <f>IF(ISBLANK('Master List'!W269),"",'Master List'!W269)</f>
        <v/>
      </c>
      <c r="I123" s="60" t="str">
        <f>IF(ISBLANK('Master List'!E269),"",'Master List'!E269)</f>
        <v>CAB</v>
      </c>
      <c r="J123" s="60" t="str">
        <f>IF(ISBLANK('Master List'!K269),"",'Master List'!K269)</f>
        <v>NO</v>
      </c>
      <c r="K123" s="60" t="str">
        <f>IF(ISBLANK('Master List'!L269),"",'Master List'!L269)</f>
        <v>Execute ID</v>
      </c>
      <c r="L123" s="60" t="str">
        <f>IF(ISBLANK('Master List'!M269),"",'Master List'!M269)</f>
        <v/>
      </c>
      <c r="M123" s="60" t="str">
        <f>IF(ISBLANK('Master List'!N269),"",'Master List'!N269)</f>
        <v/>
      </c>
      <c r="N123" s="60" t="str">
        <f>IF(ISBLANK('Master List'!O269),"",'Master List'!O269)</f>
        <v/>
      </c>
      <c r="O123" s="60" t="str">
        <f>IF(ISBLANK('Master List'!P269),"",'Master List'!P269)</f>
        <v/>
      </c>
      <c r="P123" s="60" t="str">
        <f>IF(ISBLANK('Master List'!J269),"",'Master List'!J269)</f>
        <v/>
      </c>
      <c r="Q123" s="60" t="str">
        <f>IF(ISBLANK('Master List'!F269),"",'Master List'!F269)</f>
        <v>Bryan Hull</v>
      </c>
      <c r="R123" s="60" t="str">
        <f>IF(ISBLANK('Master List'!X269),"",'Master List'!X269)</f>
        <v/>
      </c>
      <c r="S123" s="60" t="str">
        <f>IF(ISBLANK('Master List'!Y269),"",'Master List'!Y269)</f>
        <v/>
      </c>
      <c r="T123" s="60" t="str">
        <f>IF(ISBLANK('Master List'!Z269),"",'Master List'!Z269)</f>
        <v/>
      </c>
      <c r="U123" s="60" t="str">
        <f>IF(ISBLANK('Master List'!AA269),"",'Master List'!AA269)</f>
        <v/>
      </c>
      <c r="V123" s="60" t="str">
        <f>IF(ISBLANK('Master List'!AB269),"",'Master List'!AB269)</f>
        <v/>
      </c>
      <c r="W123" s="60" t="str">
        <f>IF(ISBLANK('Master List'!AC269),"",'Master List'!AC269)</f>
        <v/>
      </c>
      <c r="X123" s="60" t="str">
        <f>IF(ISBLANK('Master List'!AD269),"",'Master List'!AD269)</f>
        <v>N</v>
      </c>
      <c r="Y123" s="60" t="str">
        <f>IF(ISBLANK('Master List'!AE269),"",'Master List'!AE269)</f>
        <v/>
      </c>
      <c r="Z123" s="60" t="str">
        <f>IF(ISBLANK('Master List'!AF269),"",'Master List'!AF269)</f>
        <v/>
      </c>
      <c r="AA123" s="60" t="str">
        <f>IF(ISBLANK('Master List'!Q269),"",'Master List'!Q269)</f>
        <v/>
      </c>
      <c r="AB123" s="60" t="str">
        <f>IF(ISBLANK('Master List'!R269),"",'Master List'!R269)</f>
        <v>407-423-9100</v>
      </c>
      <c r="AC123" s="60" t="str">
        <f>IF(ISBLANK('Master List'!S269),"",'Master List'!S269)</f>
        <v>407-236-9629</v>
      </c>
      <c r="AD123" s="60" t="str">
        <f>IF(ISBLANK('Master List'!T269),"",'Master List'!T269)</f>
        <v/>
      </c>
      <c r="AE123" s="60" t="str">
        <f>IF(ISBLANK('Master List'!U269),"",'Master List'!U269)</f>
        <v>500 South Orange, Orlando FL 32801</v>
      </c>
      <c r="AF123" s="60" t="str">
        <f>IF(ISBLANK('Master List'!I269),"",'Master List'!I269)</f>
        <v/>
      </c>
      <c r="AG123" s="75"/>
    </row>
    <row r="124" spans="1:33" x14ac:dyDescent="0.25">
      <c r="A124" s="60" t="str">
        <f>IF(ISBLANK('Master List'!A274),"",'Master List'!A274)</f>
        <v>P &amp; G</v>
      </c>
      <c r="B124" s="60" t="str">
        <f>IF(ISBLANK('Master List'!C274),"",'Master List'!C274)</f>
        <v/>
      </c>
      <c r="C124" s="60" t="str">
        <f>IF(ISBLANK('Master List'!H274),"",'Master List'!H274)</f>
        <v/>
      </c>
      <c r="D124" s="154" t="str">
        <f>IF(ISBLANK('Master List'!B274),"",'Master List'!B274)</f>
        <v>Everyone Else</v>
      </c>
      <c r="E124" s="60" t="str">
        <f>IF(ISBLANK('Master List'!G274),"",'Master List'!G274)</f>
        <v>EOL</v>
      </c>
      <c r="F124" s="60" t="str">
        <f>IF(ISBLANK('Master List'!V274),"",'Master List'!V274)</f>
        <v/>
      </c>
      <c r="G124" s="60" t="str">
        <f>IF(ISBLANK('Master List'!D274),"",'Master List'!D274)</f>
        <v/>
      </c>
      <c r="H124" s="60" t="str">
        <f>IF(ISBLANK('Master List'!W274),"",'Master List'!W274)</f>
        <v/>
      </c>
      <c r="I124" s="60" t="str">
        <f>IF(ISBLANK('Master List'!E274),"",'Master List'!E274)</f>
        <v>BB</v>
      </c>
      <c r="J124" s="60" t="str">
        <f>IF(ISBLANK('Master List'!K274),"",'Master List'!K274)</f>
        <v>NO</v>
      </c>
      <c r="K124" s="60" t="str">
        <f>IF(ISBLANK('Master List'!L274),"",'Master List'!L274)</f>
        <v/>
      </c>
      <c r="L124" s="60" t="str">
        <f>IF(ISBLANK('Master List'!M274),"",'Master List'!M274)</f>
        <v>Read Only</v>
      </c>
      <c r="M124" s="60" t="str">
        <f>IF(ISBLANK('Master List'!N274),"",'Master List'!N274)</f>
        <v/>
      </c>
      <c r="N124" s="60" t="str">
        <f>IF(ISBLANK('Master List'!O274),"",'Master List'!O274)</f>
        <v/>
      </c>
      <c r="O124" s="60" t="str">
        <f>IF(ISBLANK('Master List'!P274),"",'Master List'!P274)</f>
        <v/>
      </c>
      <c r="P124" s="60" t="str">
        <f>IF(ISBLANK('Master List'!J274),"",'Master List'!J274)</f>
        <v/>
      </c>
      <c r="Q124" s="60" t="str">
        <f>IF(ISBLANK('Master List'!F274),"",'Master List'!F274)</f>
        <v>Bryan Hull</v>
      </c>
      <c r="R124" s="60" t="str">
        <f>IF(ISBLANK('Master List'!X274),"",'Master List'!X274)</f>
        <v/>
      </c>
      <c r="S124" s="60" t="str">
        <f>IF(ISBLANK('Master List'!Y274),"",'Master List'!Y274)</f>
        <v/>
      </c>
      <c r="T124" s="60" t="str">
        <f>IF(ISBLANK('Master List'!Z274),"",'Master List'!Z274)</f>
        <v/>
      </c>
      <c r="U124" s="60" t="str">
        <f>IF(ISBLANK('Master List'!AA274),"",'Master List'!AA274)</f>
        <v/>
      </c>
      <c r="V124" s="60" t="str">
        <f>IF(ISBLANK('Master List'!AB274),"",'Master List'!AB274)</f>
        <v/>
      </c>
      <c r="W124" s="60" t="str">
        <f>IF(ISBLANK('Master List'!AC274),"",'Master List'!AC274)</f>
        <v/>
      </c>
      <c r="X124" s="60" t="str">
        <f>IF(ISBLANK('Master List'!AD274),"",'Master List'!AD274)</f>
        <v>N</v>
      </c>
      <c r="Y124" s="60" t="str">
        <f>IF(ISBLANK('Master List'!AE274),"",'Master List'!AE274)</f>
        <v/>
      </c>
      <c r="Z124" s="60" t="str">
        <f>IF(ISBLANK('Master List'!AF274),"",'Master List'!AF274)</f>
        <v/>
      </c>
      <c r="AA124" s="60" t="str">
        <f>IF(ISBLANK('Master List'!Q274),"",'Master List'!Q274)</f>
        <v/>
      </c>
      <c r="AB124" s="60" t="str">
        <f>IF(ISBLANK('Master List'!R274),"",'Master List'!R274)</f>
        <v/>
      </c>
      <c r="AC124" s="60" t="str">
        <f>IF(ISBLANK('Master List'!S274),"",'Master List'!S274)</f>
        <v/>
      </c>
      <c r="AD124" s="60" t="str">
        <f>IF(ISBLANK('Master List'!T274),"",'Master List'!T274)</f>
        <v/>
      </c>
      <c r="AE124" s="60" t="str">
        <f>IF(ISBLANK('Master List'!U274),"",'Master List'!U274)</f>
        <v/>
      </c>
      <c r="AF124" s="60" t="str">
        <f>IF(ISBLANK('Master List'!I274),"",'Master List'!I274)</f>
        <v/>
      </c>
      <c r="AG124" s="75"/>
    </row>
    <row r="125" spans="1:33" ht="26.4" x14ac:dyDescent="0.25">
      <c r="A125" s="60" t="str">
        <f>IF(ISBLANK('Master List'!A275),"",'Master List'!A275)</f>
        <v>Pacific Gas &amp; Electric Company</v>
      </c>
      <c r="B125" s="60" t="str">
        <f>IF(ISBLANK('Master List'!C275),"",'Master List'!C275)</f>
        <v>Execute ID</v>
      </c>
      <c r="C125" s="60" t="str">
        <f>IF(ISBLANK('Master List'!H275),"",'Master List'!H275)</f>
        <v/>
      </c>
      <c r="D125" s="154" t="str">
        <f>IF(ISBLANK('Master List'!B275),"",'Master List'!B275)</f>
        <v>Everyone Else</v>
      </c>
      <c r="E125" s="60" t="str">
        <f>IF(ISBLANK('Master List'!G275),"",'Master List'!G275)</f>
        <v/>
      </c>
      <c r="F125" s="60" t="str">
        <f>IF(ISBLANK('Master List'!V275),"",'Master List'!V275)</f>
        <v/>
      </c>
      <c r="G125" s="60" t="str">
        <f>IF(ISBLANK('Master List'!D275),"",'Master List'!D275)</f>
        <v/>
      </c>
      <c r="H125" s="60" t="str">
        <f>IF(ISBLANK('Master List'!W275),"",'Master List'!W275)</f>
        <v/>
      </c>
      <c r="I125" s="60" t="str">
        <f>IF(ISBLANK('Master List'!E275),"",'Master List'!E275)</f>
        <v/>
      </c>
      <c r="J125" s="60" t="str">
        <f>IF(ISBLANK('Master List'!K275),"",'Master List'!K275)</f>
        <v/>
      </c>
      <c r="K125" s="60" t="str">
        <f>IF(ISBLANK('Master List'!L275),"",'Master List'!L275)</f>
        <v>Execute ID</v>
      </c>
      <c r="L125" s="60" t="str">
        <f>IF(ISBLANK('Master List'!M275),"",'Master List'!M275)</f>
        <v/>
      </c>
      <c r="M125" s="60" t="str">
        <f>IF(ISBLANK('Master List'!N275),"",'Master List'!N275)</f>
        <v/>
      </c>
      <c r="N125" s="60" t="str">
        <f>IF(ISBLANK('Master List'!O275),"",'Master List'!O275)</f>
        <v/>
      </c>
      <c r="O125" s="60" t="str">
        <f>IF(ISBLANK('Master List'!P275),"",'Master List'!P275)</f>
        <v/>
      </c>
      <c r="P125" s="60" t="str">
        <f>IF(ISBLANK('Master List'!J275),"",'Master List'!J275)</f>
        <v/>
      </c>
      <c r="Q125" s="60" t="str">
        <f>IF(ISBLANK('Master List'!F275),"",'Master List'!F275)</f>
        <v/>
      </c>
      <c r="R125" s="60" t="str">
        <f>IF(ISBLANK('Master List'!X275),"",'Master List'!X275)</f>
        <v/>
      </c>
      <c r="S125" s="60" t="str">
        <f>IF(ISBLANK('Master List'!Y275),"",'Master List'!Y275)</f>
        <v/>
      </c>
      <c r="T125" s="60" t="str">
        <f>IF(ISBLANK('Master List'!Z275),"",'Master List'!Z275)</f>
        <v/>
      </c>
      <c r="U125" s="60" t="str">
        <f>IF(ISBLANK('Master List'!AA275),"",'Master List'!AA275)</f>
        <v/>
      </c>
      <c r="V125" s="60" t="str">
        <f>IF(ISBLANK('Master List'!AB275),"",'Master List'!AB275)</f>
        <v/>
      </c>
      <c r="W125" s="60" t="str">
        <f>IF(ISBLANK('Master List'!AC275),"",'Master List'!AC275)</f>
        <v/>
      </c>
      <c r="X125" s="60" t="str">
        <f>IF(ISBLANK('Master List'!AD275),"",'Master List'!AD275)</f>
        <v/>
      </c>
      <c r="Y125" s="60" t="str">
        <f>IF(ISBLANK('Master List'!AE275),"",'Master List'!AE275)</f>
        <v/>
      </c>
      <c r="Z125" s="60" t="str">
        <f>IF(ISBLANK('Master List'!AF275),"",'Master List'!AF275)</f>
        <v/>
      </c>
      <c r="AA125" s="60" t="str">
        <f>IF(ISBLANK('Master List'!Q275),"",'Master List'!Q275)</f>
        <v>Joseph Henri, Raymond Welch, Eric Wirth</v>
      </c>
      <c r="AB125" s="60" t="str">
        <f>IF(ISBLANK('Master List'!R275),"",'Master List'!R275)</f>
        <v/>
      </c>
      <c r="AC125" s="60" t="str">
        <f>IF(ISBLANK('Master List'!S275),"",'Master List'!S275)</f>
        <v/>
      </c>
      <c r="AD125" s="60" t="str">
        <f>IF(ISBLANK('Master List'!T275),"",'Master List'!T275)</f>
        <v/>
      </c>
      <c r="AE125" s="60" t="str">
        <f>IF(ISBLANK('Master List'!U275),"",'Master List'!U275)</f>
        <v/>
      </c>
      <c r="AF125" s="60" t="str">
        <f>IF(ISBLANK('Master List'!I275),"",'Master List'!I275)</f>
        <v>Execute Ids sent 4/12/00, 5/10/00, 5/15/00</v>
      </c>
      <c r="AG125" s="75"/>
    </row>
    <row r="126" spans="1:33" ht="39.6" x14ac:dyDescent="0.25">
      <c r="A126" s="60" t="str">
        <f>IF(ISBLANK('Master List'!A276),"",'Master List'!A276)</f>
        <v>Panda Energy International, Inc.</v>
      </c>
      <c r="B126" s="60" t="str">
        <f>IF(ISBLANK('Master List'!C276),"",'Master List'!C276)</f>
        <v>Dead</v>
      </c>
      <c r="C126" s="60" t="str">
        <f>IF(ISBLANK('Master List'!H276),"",'Master List'!H276)</f>
        <v/>
      </c>
      <c r="D126" s="154" t="str">
        <f>IF(ISBLANK('Master List'!B276),"",'Master List'!B276)</f>
        <v>Everyone Else</v>
      </c>
      <c r="E126" s="60" t="str">
        <f>IF(ISBLANK('Master List'!G276),"",'Master List'!G276)</f>
        <v>EOL</v>
      </c>
      <c r="F126" s="60" t="str">
        <f>IF(ISBLANK('Master List'!V276),"",'Master List'!V276)</f>
        <v/>
      </c>
      <c r="G126" s="60">
        <f>IF(ISBLANK('Master List'!D276),"",'Master List'!D276)</f>
        <v>36769</v>
      </c>
      <c r="H126" s="60" t="str">
        <f>IF(ISBLANK('Master List'!W276),"",'Master List'!W276)</f>
        <v/>
      </c>
      <c r="I126" s="60" t="str">
        <f>IF(ISBLANK('Master List'!E276),"",'Master List'!E276)</f>
        <v>RP</v>
      </c>
      <c r="J126" s="60" t="str">
        <f>IF(ISBLANK('Master List'!K276),"",'Master List'!K276)</f>
        <v>NO</v>
      </c>
      <c r="K126" s="60" t="str">
        <f>IF(ISBLANK('Master List'!L276),"",'Master List'!L276)</f>
        <v>NO</v>
      </c>
      <c r="L126" s="60" t="str">
        <f>IF(ISBLANK('Master List'!M276),"",'Master List'!M276)</f>
        <v>GUEST</v>
      </c>
      <c r="M126" s="60" t="str">
        <f>IF(ISBLANK('Master List'!N276),"",'Master List'!N276)</f>
        <v/>
      </c>
      <c r="N126" s="60" t="str">
        <f>IF(ISBLANK('Master List'!O276),"",'Master List'!O276)</f>
        <v/>
      </c>
      <c r="O126" s="60" t="str">
        <f>IF(ISBLANK('Master List'!P276),"",'Master List'!P276)</f>
        <v/>
      </c>
      <c r="P126" s="60" t="str">
        <f>IF(ISBLANK('Master List'!J276),"",'Master List'!J276)</f>
        <v/>
      </c>
      <c r="Q126" s="60" t="str">
        <f>IF(ISBLANK('Master List'!F276),"",'Master List'!F276)</f>
        <v>Bryan Hull</v>
      </c>
      <c r="R126" s="60" t="str">
        <f>IF(ISBLANK('Master List'!X276),"",'Master List'!X276)</f>
        <v/>
      </c>
      <c r="S126" s="60" t="str">
        <f>IF(ISBLANK('Master List'!Y276),"",'Master List'!Y276)</f>
        <v/>
      </c>
      <c r="T126" s="60" t="str">
        <f>IF(ISBLANK('Master List'!Z276),"",'Master List'!Z276)</f>
        <v/>
      </c>
      <c r="U126" s="60" t="str">
        <f>IF(ISBLANK('Master List'!AA276),"",'Master List'!AA276)</f>
        <v/>
      </c>
      <c r="V126" s="60" t="str">
        <f>IF(ISBLANK('Master List'!AB276),"",'Master List'!AB276)</f>
        <v/>
      </c>
      <c r="W126" s="60" t="str">
        <f>IF(ISBLANK('Master List'!AC276),"",'Master List'!AC276)</f>
        <v/>
      </c>
      <c r="X126" s="60" t="str">
        <f>IF(ISBLANK('Master List'!AD276),"",'Master List'!AD276)</f>
        <v>PHYSICAL GAS</v>
      </c>
      <c r="Y126" s="60" t="str">
        <f>IF(ISBLANK('Master List'!AE276),"",'Master List'!AE276)</f>
        <v/>
      </c>
      <c r="Z126" s="60" t="str">
        <f>IF(ISBLANK('Master List'!AF276),"",'Master List'!AF276)</f>
        <v/>
      </c>
      <c r="AA126" s="60" t="str">
        <f>IF(ISBLANK('Master List'!Q276),"",'Master List'!Q276)</f>
        <v>Alan Hopper</v>
      </c>
      <c r="AB126" s="60" t="str">
        <f>IF(ISBLANK('Master List'!R276),"",'Master List'!R276)</f>
        <v/>
      </c>
      <c r="AC126" s="60" t="str">
        <f>IF(ISBLANK('Master List'!S276),"",'Master List'!S276)</f>
        <v>918-492-6047</v>
      </c>
      <c r="AD126" s="60" t="str">
        <f>IF(ISBLANK('Master List'!T276),"",'Master List'!T276)</f>
        <v/>
      </c>
      <c r="AE126" s="60" t="str">
        <f>IF(ISBLANK('Master List'!U276),"",'Master List'!U276)</f>
        <v>4200 E. Skelley Dr. Ste 100, Tulsa OK 74135</v>
      </c>
      <c r="AF126" s="60" t="str">
        <f>IF(ISBLANK('Master List'!I276),"",'Master List'!I276)</f>
        <v>PA received 8/7/00
Not in global. George Hope's cutomer. / 8-24-00 Letter to be sent 8-30-00.
No Response - Appl. Closed</v>
      </c>
      <c r="AG126" s="75"/>
    </row>
    <row r="127" spans="1:33" ht="26.4" x14ac:dyDescent="0.25">
      <c r="A127" s="60" t="str">
        <f>IF(ISBLANK('Master List'!A279),"",'Master List'!A279)</f>
        <v>PEMEX</v>
      </c>
      <c r="B127" s="60" t="str">
        <f>IF(ISBLANK('Master List'!C279),"",'Master List'!C279)</f>
        <v/>
      </c>
      <c r="C127" s="60" t="str">
        <f>IF(ISBLANK('Master List'!H279),"",'Master List'!H279)</f>
        <v/>
      </c>
      <c r="D127" s="154" t="str">
        <f>IF(ISBLANK('Master List'!B279),"",'Master List'!B279)</f>
        <v>Everyone Else</v>
      </c>
      <c r="E127" s="60" t="str">
        <f>IF(ISBLANK('Master List'!G279),"",'Master List'!G279)</f>
        <v>EOL</v>
      </c>
      <c r="F127" s="60" t="str">
        <f>IF(ISBLANK('Master List'!V279),"",'Master List'!V279)</f>
        <v/>
      </c>
      <c r="G127" s="60" t="str">
        <f>IF(ISBLANK('Master List'!D279),"",'Master List'!D279)</f>
        <v/>
      </c>
      <c r="H127" s="60" t="str">
        <f>IF(ISBLANK('Master List'!W279),"",'Master List'!W279)</f>
        <v/>
      </c>
      <c r="I127" s="60" t="str">
        <f>IF(ISBLANK('Master List'!E279),"",'Master List'!E279)</f>
        <v>CAB</v>
      </c>
      <c r="J127" s="60" t="str">
        <f>IF(ISBLANK('Master List'!K279),"",'Master List'!K279)</f>
        <v>NO</v>
      </c>
      <c r="K127" s="60" t="str">
        <f>IF(ISBLANK('Master List'!L279),"",'Master List'!L279)</f>
        <v>NO</v>
      </c>
      <c r="L127" s="60" t="str">
        <f>IF(ISBLANK('Master List'!M279),"",'Master List'!M279)</f>
        <v/>
      </c>
      <c r="M127" s="60" t="str">
        <f>IF(ISBLANK('Master List'!N279),"",'Master List'!N279)</f>
        <v/>
      </c>
      <c r="N127" s="60" t="str">
        <f>IF(ISBLANK('Master List'!O279),"",'Master List'!O279)</f>
        <v/>
      </c>
      <c r="O127" s="60" t="str">
        <f>IF(ISBLANK('Master List'!P279),"",'Master List'!P279)</f>
        <v/>
      </c>
      <c r="P127" s="60" t="str">
        <f>IF(ISBLANK('Master List'!J279),"",'Master List'!J279)</f>
        <v/>
      </c>
      <c r="Q127" s="60" t="str">
        <f>IF(ISBLANK('Master List'!F279),"",'Master List'!F279)</f>
        <v>Bryan Hull</v>
      </c>
      <c r="R127" s="60" t="str">
        <f>IF(ISBLANK('Master List'!X279),"",'Master List'!X279)</f>
        <v/>
      </c>
      <c r="S127" s="60" t="str">
        <f>IF(ISBLANK('Master List'!Y279),"",'Master List'!Y279)</f>
        <v/>
      </c>
      <c r="T127" s="60" t="str">
        <f>IF(ISBLANK('Master List'!Z279),"",'Master List'!Z279)</f>
        <v/>
      </c>
      <c r="U127" s="60" t="str">
        <f>IF(ISBLANK('Master List'!AA279),"",'Master List'!AA279)</f>
        <v/>
      </c>
      <c r="V127" s="60" t="str">
        <f>IF(ISBLANK('Master List'!AB279),"",'Master List'!AB279)</f>
        <v/>
      </c>
      <c r="W127" s="60" t="str">
        <f>IF(ISBLANK('Master List'!AC279),"",'Master List'!AC279)</f>
        <v/>
      </c>
      <c r="X127" s="60" t="str">
        <f>IF(ISBLANK('Master List'!AD279),"",'Master List'!AD279)</f>
        <v>N</v>
      </c>
      <c r="Y127" s="60" t="str">
        <f>IF(ISBLANK('Master List'!AE279),"",'Master List'!AE279)</f>
        <v/>
      </c>
      <c r="Z127" s="60" t="str">
        <f>IF(ISBLANK('Master List'!AF279),"",'Master List'!AF279)</f>
        <v/>
      </c>
      <c r="AA127" s="60" t="str">
        <f>IF(ISBLANK('Master List'!Q279),"",'Master List'!Q279)</f>
        <v/>
      </c>
      <c r="AB127" s="60" t="str">
        <f>IF(ISBLANK('Master List'!R279),"",'Master List'!R279)</f>
        <v>525-232-6037</v>
      </c>
      <c r="AC127" s="60" t="str">
        <f>IF(ISBLANK('Master List'!S279),"",'Master List'!S279)</f>
        <v>525-232-5991</v>
      </c>
      <c r="AD127" s="60" t="str">
        <f>IF(ISBLANK('Master List'!T279),"",'Master List'!T279)</f>
        <v/>
      </c>
      <c r="AE127" s="60" t="str">
        <f>IF(ISBLANK('Master List'!U279),"",'Master List'!U279)</f>
        <v>AV Marina Nacional 329. Colonia Huateca, Piso 22 Torre Ejecutiva, Mexico City, MX DFCP113-11</v>
      </c>
      <c r="AF127" s="60" t="str">
        <f>IF(ISBLANK('Master List'!I279),"",'Master List'!I279)</f>
        <v>Contact name?</v>
      </c>
      <c r="AG127" s="75"/>
    </row>
    <row r="128" spans="1:33" x14ac:dyDescent="0.25">
      <c r="A128" s="60" t="str">
        <f>IF(ISBLANK('Master List'!A280),"",'Master List'!A280)</f>
        <v>Pennzoil</v>
      </c>
      <c r="B128" s="60" t="str">
        <f>IF(ISBLANK('Master List'!C280),"",'Master List'!C280)</f>
        <v/>
      </c>
      <c r="C128" s="60" t="str">
        <f>IF(ISBLANK('Master List'!H280),"",'Master List'!H280)</f>
        <v/>
      </c>
      <c r="D128" s="154" t="str">
        <f>IF(ISBLANK('Master List'!B280),"",'Master List'!B280)</f>
        <v>Everyone Else</v>
      </c>
      <c r="E128" s="60" t="str">
        <f>IF(ISBLANK('Master List'!G280),"",'Master List'!G280)</f>
        <v/>
      </c>
      <c r="F128" s="60" t="str">
        <f>IF(ISBLANK('Master List'!V280),"",'Master List'!V280)</f>
        <v/>
      </c>
      <c r="G128" s="60" t="str">
        <f>IF(ISBLANK('Master List'!D280),"",'Master List'!D280)</f>
        <v/>
      </c>
      <c r="H128" s="60" t="str">
        <f>IF(ISBLANK('Master List'!W280),"",'Master List'!W280)</f>
        <v/>
      </c>
      <c r="I128" s="60" t="str">
        <f>IF(ISBLANK('Master List'!E280),"",'Master List'!E280)</f>
        <v>JS</v>
      </c>
      <c r="J128" s="60" t="str">
        <f>IF(ISBLANK('Master List'!K280),"",'Master List'!K280)</f>
        <v>NO</v>
      </c>
      <c r="K128" s="60" t="str">
        <f>IF(ISBLANK('Master List'!L280),"",'Master List'!L280)</f>
        <v>NO</v>
      </c>
      <c r="L128" s="60" t="str">
        <f>IF(ISBLANK('Master List'!M280),"",'Master List'!M280)</f>
        <v/>
      </c>
      <c r="M128" s="60" t="str">
        <f>IF(ISBLANK('Master List'!N280),"",'Master List'!N280)</f>
        <v/>
      </c>
      <c r="N128" s="60" t="str">
        <f>IF(ISBLANK('Master List'!O280),"",'Master List'!O280)</f>
        <v/>
      </c>
      <c r="O128" s="60" t="str">
        <f>IF(ISBLANK('Master List'!P280),"",'Master List'!P280)</f>
        <v/>
      </c>
      <c r="P128" s="60" t="str">
        <f>IF(ISBLANK('Master List'!J280),"",'Master List'!J280)</f>
        <v/>
      </c>
      <c r="Q128" s="60" t="str">
        <f>IF(ISBLANK('Master List'!F280),"",'Master List'!F280)</f>
        <v/>
      </c>
      <c r="R128" s="60" t="str">
        <f>IF(ISBLANK('Master List'!X280),"",'Master List'!X280)</f>
        <v/>
      </c>
      <c r="S128" s="60" t="str">
        <f>IF(ISBLANK('Master List'!Y280),"",'Master List'!Y280)</f>
        <v/>
      </c>
      <c r="T128" s="60" t="str">
        <f>IF(ISBLANK('Master List'!Z280),"",'Master List'!Z280)</f>
        <v/>
      </c>
      <c r="U128" s="60" t="str">
        <f>IF(ISBLANK('Master List'!AA280),"",'Master List'!AA280)</f>
        <v/>
      </c>
      <c r="V128" s="60" t="str">
        <f>IF(ISBLANK('Master List'!AB280),"",'Master List'!AB280)</f>
        <v/>
      </c>
      <c r="W128" s="60" t="str">
        <f>IF(ISBLANK('Master List'!AC280),"",'Master List'!AC280)</f>
        <v/>
      </c>
      <c r="X128" s="60" t="str">
        <f>IF(ISBLANK('Master List'!AD280),"",'Master List'!AD280)</f>
        <v>N</v>
      </c>
      <c r="Y128" s="60" t="str">
        <f>IF(ISBLANK('Master List'!AE280),"",'Master List'!AE280)</f>
        <v/>
      </c>
      <c r="Z128" s="60" t="str">
        <f>IF(ISBLANK('Master List'!AF280),"",'Master List'!AF280)</f>
        <v/>
      </c>
      <c r="AA128" s="60" t="str">
        <f>IF(ISBLANK('Master List'!Q280),"",'Master List'!Q280)</f>
        <v/>
      </c>
      <c r="AB128" s="60" t="str">
        <f>IF(ISBLANK('Master List'!R280),"",'Master List'!R280)</f>
        <v/>
      </c>
      <c r="AC128" s="60" t="str">
        <f>IF(ISBLANK('Master List'!S280),"",'Master List'!S280)</f>
        <v/>
      </c>
      <c r="AD128" s="60" t="str">
        <f>IF(ISBLANK('Master List'!T280),"",'Master List'!T280)</f>
        <v/>
      </c>
      <c r="AE128" s="60" t="str">
        <f>IF(ISBLANK('Master List'!U280),"",'Master List'!U280)</f>
        <v>PO Box 2967, Houston TX 77252-2967</v>
      </c>
      <c r="AF128" s="60" t="str">
        <f>IF(ISBLANK('Master List'!I280),"",'Master List'!I280)</f>
        <v/>
      </c>
      <c r="AG128" s="75"/>
    </row>
    <row r="129" spans="1:33" x14ac:dyDescent="0.25">
      <c r="A129" s="60" t="str">
        <f>IF(ISBLANK('Master List'!A281),"",'Master List'!A281)</f>
        <v>Petrobras America, Inc.</v>
      </c>
      <c r="B129" s="60" t="str">
        <f>IF(ISBLANK('Master List'!C281),"",'Master List'!C281)</f>
        <v>Execute ID</v>
      </c>
      <c r="C129" s="60" t="str">
        <f>IF(ISBLANK('Master List'!H281),"",'Master List'!H281)</f>
        <v/>
      </c>
      <c r="D129" s="154" t="str">
        <f>IF(ISBLANK('Master List'!B281),"",'Master List'!B281)</f>
        <v>Everyone Else</v>
      </c>
      <c r="E129" s="60" t="str">
        <f>IF(ISBLANK('Master List'!G281),"",'Master List'!G281)</f>
        <v>EOL</v>
      </c>
      <c r="F129" s="60" t="str">
        <f>IF(ISBLANK('Master List'!V281),"",'Master List'!V281)</f>
        <v/>
      </c>
      <c r="G129" s="60" t="str">
        <f>IF(ISBLANK('Master List'!D281),"",'Master List'!D281)</f>
        <v/>
      </c>
      <c r="H129" s="60" t="str">
        <f>IF(ISBLANK('Master List'!W281),"",'Master List'!W281)</f>
        <v/>
      </c>
      <c r="I129" s="60" t="str">
        <f>IF(ISBLANK('Master List'!E281),"",'Master List'!E281)</f>
        <v>CA</v>
      </c>
      <c r="J129" s="60" t="str">
        <f>IF(ISBLANK('Master List'!K281),"",'Master List'!K281)</f>
        <v>NO</v>
      </c>
      <c r="K129" s="60" t="str">
        <f>IF(ISBLANK('Master List'!L281),"",'Master List'!L281)</f>
        <v>Execute ID</v>
      </c>
      <c r="L129" s="60" t="str">
        <f>IF(ISBLANK('Master List'!M281),"",'Master List'!M281)</f>
        <v/>
      </c>
      <c r="M129" s="60" t="str">
        <f>IF(ISBLANK('Master List'!N281),"",'Master List'!N281)</f>
        <v/>
      </c>
      <c r="N129" s="60" t="str">
        <f>IF(ISBLANK('Master List'!O281),"",'Master List'!O281)</f>
        <v/>
      </c>
      <c r="O129" s="60" t="str">
        <f>IF(ISBLANK('Master List'!P281),"",'Master List'!P281)</f>
        <v/>
      </c>
      <c r="P129" s="60" t="str">
        <f>IF(ISBLANK('Master List'!J281),"",'Master List'!J281)</f>
        <v/>
      </c>
      <c r="Q129" s="60" t="str">
        <f>IF(ISBLANK('Master List'!F281),"",'Master List'!F281)</f>
        <v>Bryan Hull</v>
      </c>
      <c r="R129" s="60" t="str">
        <f>IF(ISBLANK('Master List'!X281),"",'Master List'!X281)</f>
        <v/>
      </c>
      <c r="S129" s="60" t="str">
        <f>IF(ISBLANK('Master List'!Y281),"",'Master List'!Y281)</f>
        <v/>
      </c>
      <c r="T129" s="60" t="str">
        <f>IF(ISBLANK('Master List'!Z281),"",'Master List'!Z281)</f>
        <v/>
      </c>
      <c r="U129" s="60" t="str">
        <f>IF(ISBLANK('Master List'!AA281),"",'Master List'!AA281)</f>
        <v/>
      </c>
      <c r="V129" s="60" t="str">
        <f>IF(ISBLANK('Master List'!AB281),"",'Master List'!AB281)</f>
        <v/>
      </c>
      <c r="W129" s="60" t="str">
        <f>IF(ISBLANK('Master List'!AC281),"",'Master List'!AC281)</f>
        <v/>
      </c>
      <c r="X129" s="60" t="str">
        <f>IF(ISBLANK('Master List'!AD281),"",'Master List'!AD281)</f>
        <v>N</v>
      </c>
      <c r="Y129" s="60" t="str">
        <f>IF(ISBLANK('Master List'!AE281),"",'Master List'!AE281)</f>
        <v/>
      </c>
      <c r="Z129" s="60" t="str">
        <f>IF(ISBLANK('Master List'!AF281),"",'Master List'!AF281)</f>
        <v/>
      </c>
      <c r="AA129" s="60" t="str">
        <f>IF(ISBLANK('Master List'!Q281),"",'Master List'!Q281)</f>
        <v>Roger Robinson, Luis Fonseca</v>
      </c>
      <c r="AB129" s="60" t="str">
        <f>IF(ISBLANK('Master List'!R281),"",'Master List'!R281)</f>
        <v>713-781-9798</v>
      </c>
      <c r="AC129" s="60" t="str">
        <f>IF(ISBLANK('Master List'!S281),"",'Master List'!S281)</f>
        <v/>
      </c>
      <c r="AD129" s="60" t="str">
        <f>IF(ISBLANK('Master List'!T281),"",'Master List'!T281)</f>
        <v/>
      </c>
      <c r="AE129" s="60" t="str">
        <f>IF(ISBLANK('Master List'!U281),"",'Master List'!U281)</f>
        <v>10777 Westheimer Rd. Ste 625, Houston TX 77042</v>
      </c>
      <c r="AF129" s="60" t="str">
        <f>IF(ISBLANK('Master List'!I281),"",'Master List'!I281)</f>
        <v>Execute ID sent 3/28/00</v>
      </c>
      <c r="AG129" s="75"/>
    </row>
    <row r="130" spans="1:33" ht="26.4" x14ac:dyDescent="0.25">
      <c r="A130" s="60" t="str">
        <f>IF(ISBLANK('Master List'!A282),"",'Master List'!A282)</f>
        <v>PG&amp;E Core (Pacific Gas &amp; Electric Company - Core Procurement)</v>
      </c>
      <c r="B130" s="60" t="str">
        <f>IF(ISBLANK('Master List'!C282),"",'Master List'!C282)</f>
        <v>Dead</v>
      </c>
      <c r="C130" s="60" t="str">
        <f>IF(ISBLANK('Master List'!H282),"",'Master List'!H282)</f>
        <v/>
      </c>
      <c r="D130" s="154" t="str">
        <f>IF(ISBLANK('Master List'!B282),"",'Master List'!B282)</f>
        <v>Everyone Else</v>
      </c>
      <c r="E130" s="60" t="str">
        <f>IF(ISBLANK('Master List'!G282),"",'Master List'!G282)</f>
        <v/>
      </c>
      <c r="F130" s="60" t="str">
        <f>IF(ISBLANK('Master List'!V282),"",'Master List'!V282)</f>
        <v/>
      </c>
      <c r="G130" s="60" t="str">
        <f>IF(ISBLANK('Master List'!D282),"",'Master List'!D282)</f>
        <v/>
      </c>
      <c r="H130" s="60" t="str">
        <f>IF(ISBLANK('Master List'!W282),"",'Master List'!W282)</f>
        <v/>
      </c>
      <c r="I130" s="60" t="str">
        <f>IF(ISBLANK('Master List'!E282),"",'Master List'!E282)</f>
        <v>CAB</v>
      </c>
      <c r="J130" s="60" t="str">
        <f>IF(ISBLANK('Master List'!K282),"",'Master List'!K282)</f>
        <v>NO</v>
      </c>
      <c r="K130" s="60" t="str">
        <f>IF(ISBLANK('Master List'!L282),"",'Master List'!L282)</f>
        <v>NO</v>
      </c>
      <c r="L130" s="60" t="str">
        <f>IF(ISBLANK('Master List'!M282),"",'Master List'!M282)</f>
        <v/>
      </c>
      <c r="M130" s="60" t="str">
        <f>IF(ISBLANK('Master List'!N282),"",'Master List'!N282)</f>
        <v/>
      </c>
      <c r="N130" s="60" t="str">
        <f>IF(ISBLANK('Master List'!O282),"",'Master List'!O282)</f>
        <v/>
      </c>
      <c r="O130" s="60" t="str">
        <f>IF(ISBLANK('Master List'!P282),"",'Master List'!P282)</f>
        <v/>
      </c>
      <c r="P130" s="60" t="str">
        <f>IF(ISBLANK('Master List'!J282),"",'Master List'!J282)</f>
        <v/>
      </c>
      <c r="Q130" s="60" t="str">
        <f>IF(ISBLANK('Master List'!F282),"",'Master List'!F282)</f>
        <v/>
      </c>
      <c r="R130" s="60" t="str">
        <f>IF(ISBLANK('Master List'!X282),"",'Master List'!X282)</f>
        <v/>
      </c>
      <c r="S130" s="60" t="str">
        <f>IF(ISBLANK('Master List'!Y282),"",'Master List'!Y282)</f>
        <v/>
      </c>
      <c r="T130" s="60" t="str">
        <f>IF(ISBLANK('Master List'!Z282),"",'Master List'!Z282)</f>
        <v/>
      </c>
      <c r="U130" s="60" t="str">
        <f>IF(ISBLANK('Master List'!AA282),"",'Master List'!AA282)</f>
        <v/>
      </c>
      <c r="V130" s="60" t="str">
        <f>IF(ISBLANK('Master List'!AB282),"",'Master List'!AB282)</f>
        <v/>
      </c>
      <c r="W130" s="60" t="str">
        <f>IF(ISBLANK('Master List'!AC282),"",'Master List'!AC282)</f>
        <v/>
      </c>
      <c r="X130" s="60" t="str">
        <f>IF(ISBLANK('Master List'!AD282),"",'Master List'!AD282)</f>
        <v>N</v>
      </c>
      <c r="Y130" s="60" t="str">
        <f>IF(ISBLANK('Master List'!AE282),"",'Master List'!AE282)</f>
        <v/>
      </c>
      <c r="Z130" s="60" t="str">
        <f>IF(ISBLANK('Master List'!AF282),"",'Master List'!AF282)</f>
        <v/>
      </c>
      <c r="AA130" s="60" t="str">
        <f>IF(ISBLANK('Master List'!Q282),"",'Master List'!Q282)</f>
        <v/>
      </c>
      <c r="AB130" s="60" t="str">
        <f>IF(ISBLANK('Master List'!R282),"",'Master List'!R282)</f>
        <v/>
      </c>
      <c r="AC130" s="60" t="str">
        <f>IF(ISBLANK('Master List'!S282),"",'Master List'!S282)</f>
        <v/>
      </c>
      <c r="AD130" s="60" t="str">
        <f>IF(ISBLANK('Master List'!T282),"",'Master List'!T282)</f>
        <v/>
      </c>
      <c r="AE130" s="60" t="str">
        <f>IF(ISBLANK('Master List'!U282),"",'Master List'!U282)</f>
        <v/>
      </c>
      <c r="AF130" s="60" t="str">
        <f>IF(ISBLANK('Master List'!I282),"",'Master List'!I282)</f>
        <v/>
      </c>
      <c r="AG130" s="75"/>
    </row>
    <row r="131" spans="1:33" x14ac:dyDescent="0.25">
      <c r="A131" s="60" t="str">
        <f>IF(ISBLANK('Master List'!A283),"",'Master List'!A283)</f>
        <v>PG&amp;E Energy Trading-Gas Corporation</v>
      </c>
      <c r="B131" s="60" t="str">
        <f>IF(ISBLANK('Master List'!C283),"",'Master List'!C283)</f>
        <v>Execute ID</v>
      </c>
      <c r="C131" s="60" t="str">
        <f>IF(ISBLANK('Master List'!H283),"",'Master List'!H283)</f>
        <v/>
      </c>
      <c r="D131" s="154" t="str">
        <f>IF(ISBLANK('Master List'!B283),"",'Master List'!B283)</f>
        <v>Everyone Else</v>
      </c>
      <c r="E131" s="60" t="str">
        <f>IF(ISBLANK('Master List'!G283),"",'Master List'!G283)</f>
        <v/>
      </c>
      <c r="F131" s="60" t="str">
        <f>IF(ISBLANK('Master List'!V283),"",'Master List'!V283)</f>
        <v/>
      </c>
      <c r="G131" s="60" t="str">
        <f>IF(ISBLANK('Master List'!D283),"",'Master List'!D283)</f>
        <v/>
      </c>
      <c r="H131" s="60" t="str">
        <f>IF(ISBLANK('Master List'!W283),"",'Master List'!W283)</f>
        <v/>
      </c>
      <c r="I131" s="60" t="str">
        <f>IF(ISBLANK('Master List'!E283),"",'Master List'!E283)</f>
        <v/>
      </c>
      <c r="J131" s="60" t="str">
        <f>IF(ISBLANK('Master List'!K283),"",'Master List'!K283)</f>
        <v/>
      </c>
      <c r="K131" s="60" t="str">
        <f>IF(ISBLANK('Master List'!L283),"",'Master List'!L283)</f>
        <v>Execute ID</v>
      </c>
      <c r="L131" s="60" t="str">
        <f>IF(ISBLANK('Master List'!M283),"",'Master List'!M283)</f>
        <v/>
      </c>
      <c r="M131" s="60" t="str">
        <f>IF(ISBLANK('Master List'!N283),"",'Master List'!N283)</f>
        <v/>
      </c>
      <c r="N131" s="60" t="str">
        <f>IF(ISBLANK('Master List'!O283),"",'Master List'!O283)</f>
        <v/>
      </c>
      <c r="O131" s="60" t="str">
        <f>IF(ISBLANK('Master List'!P283),"",'Master List'!P283)</f>
        <v/>
      </c>
      <c r="P131" s="60" t="str">
        <f>IF(ISBLANK('Master List'!J283),"",'Master List'!J283)</f>
        <v/>
      </c>
      <c r="Q131" s="60" t="str">
        <f>IF(ISBLANK('Master List'!F283),"",'Master List'!F283)</f>
        <v/>
      </c>
      <c r="R131" s="60" t="str">
        <f>IF(ISBLANK('Master List'!X283),"",'Master List'!X283)</f>
        <v/>
      </c>
      <c r="S131" s="60" t="str">
        <f>IF(ISBLANK('Master List'!Y283),"",'Master List'!Y283)</f>
        <v/>
      </c>
      <c r="T131" s="60" t="str">
        <f>IF(ISBLANK('Master List'!Z283),"",'Master List'!Z283)</f>
        <v/>
      </c>
      <c r="U131" s="60" t="str">
        <f>IF(ISBLANK('Master List'!AA283),"",'Master List'!AA283)</f>
        <v/>
      </c>
      <c r="V131" s="60" t="str">
        <f>IF(ISBLANK('Master List'!AB283),"",'Master List'!AB283)</f>
        <v/>
      </c>
      <c r="W131" s="60" t="str">
        <f>IF(ISBLANK('Master List'!AC283),"",'Master List'!AC283)</f>
        <v/>
      </c>
      <c r="X131" s="60" t="str">
        <f>IF(ISBLANK('Master List'!AD283),"",'Master List'!AD283)</f>
        <v/>
      </c>
      <c r="Y131" s="60" t="str">
        <f>IF(ISBLANK('Master List'!AE283),"",'Master List'!AE283)</f>
        <v/>
      </c>
      <c r="Z131" s="60" t="str">
        <f>IF(ISBLANK('Master List'!AF283),"",'Master List'!AF283)</f>
        <v/>
      </c>
      <c r="AA131" s="60" t="str">
        <f>IF(ISBLANK('Master List'!Q283),"",'Master List'!Q283)</f>
        <v>Allen King</v>
      </c>
      <c r="AB131" s="60" t="str">
        <f>IF(ISBLANK('Master List'!R283),"",'Master List'!R283)</f>
        <v/>
      </c>
      <c r="AC131" s="60" t="str">
        <f>IF(ISBLANK('Master List'!S283),"",'Master List'!S283)</f>
        <v/>
      </c>
      <c r="AD131" s="60" t="str">
        <f>IF(ISBLANK('Master List'!T283),"",'Master List'!T283)</f>
        <v/>
      </c>
      <c r="AE131" s="60" t="str">
        <f>IF(ISBLANK('Master List'!U283),"",'Master List'!U283)</f>
        <v/>
      </c>
      <c r="AF131" s="60" t="str">
        <f>IF(ISBLANK('Master List'!I283),"",'Master List'!I283)</f>
        <v>Execute ID sent 1/18/00</v>
      </c>
      <c r="AG131" s="75"/>
    </row>
    <row r="132" spans="1:33" x14ac:dyDescent="0.25">
      <c r="A132" s="60" t="str">
        <f>IF(ISBLANK('Master List'!A285),"",'Master List'!A285)</f>
        <v>Phillip Morris Companies Inc</v>
      </c>
      <c r="B132" s="60" t="str">
        <f>IF(ISBLANK('Master List'!C285),"",'Master List'!C285)</f>
        <v/>
      </c>
      <c r="C132" s="60" t="str">
        <f>IF(ISBLANK('Master List'!H285),"",'Master List'!H285)</f>
        <v/>
      </c>
      <c r="D132" s="154" t="str">
        <f>IF(ISBLANK('Master List'!B285),"",'Master List'!B285)</f>
        <v>Everyone Else</v>
      </c>
      <c r="E132" s="60" t="str">
        <f>IF(ISBLANK('Master List'!G285),"",'Master List'!G285)</f>
        <v>EOL</v>
      </c>
      <c r="F132" s="60" t="str">
        <f>IF(ISBLANK('Master List'!V285),"",'Master List'!V285)</f>
        <v/>
      </c>
      <c r="G132" s="60" t="str">
        <f>IF(ISBLANK('Master List'!D285),"",'Master List'!D285)</f>
        <v/>
      </c>
      <c r="H132" s="60">
        <f>IF(ISBLANK('Master List'!W285),"",'Master List'!W285)</f>
        <v>166.03</v>
      </c>
      <c r="I132" s="60" t="str">
        <f>IF(ISBLANK('Master List'!E285),"",'Master List'!E285)</f>
        <v>CA</v>
      </c>
      <c r="J132" s="60" t="str">
        <f>IF(ISBLANK('Master List'!K285),"",'Master List'!K285)</f>
        <v>NO</v>
      </c>
      <c r="K132" s="60" t="str">
        <f>IF(ISBLANK('Master List'!L285),"",'Master List'!L285)</f>
        <v>NO</v>
      </c>
      <c r="L132" s="60" t="str">
        <f>IF(ISBLANK('Master List'!M285),"",'Master List'!M285)</f>
        <v/>
      </c>
      <c r="M132" s="60" t="str">
        <f>IF(ISBLANK('Master List'!N285),"",'Master List'!N285)</f>
        <v/>
      </c>
      <c r="N132" s="60" t="str">
        <f>IF(ISBLANK('Master List'!O285),"",'Master List'!O285)</f>
        <v>???</v>
      </c>
      <c r="O132" s="60" t="str">
        <f>IF(ISBLANK('Master List'!P285),"",'Master List'!P285)</f>
        <v/>
      </c>
      <c r="P132" s="60" t="str">
        <f>IF(ISBLANK('Master List'!J285),"",'Master List'!J285)</f>
        <v>NO TRADES</v>
      </c>
      <c r="Q132" s="60" t="str">
        <f>IF(ISBLANK('Master List'!F285),"",'Master List'!F285)</f>
        <v>Bryan Hull</v>
      </c>
      <c r="R132" s="60" t="str">
        <f>IF(ISBLANK('Master List'!X285),"",'Master List'!X285)</f>
        <v/>
      </c>
      <c r="S132" s="60" t="str">
        <f>IF(ISBLANK('Master List'!Y285),"",'Master List'!Y285)</f>
        <v/>
      </c>
      <c r="T132" s="60" t="str">
        <f>IF(ISBLANK('Master List'!Z285),"",'Master List'!Z285)</f>
        <v/>
      </c>
      <c r="U132" s="60" t="str">
        <f>IF(ISBLANK('Master List'!AA285),"",'Master List'!AA285)</f>
        <v/>
      </c>
      <c r="V132" s="60" t="str">
        <f>IF(ISBLANK('Master List'!AB285),"",'Master List'!AB285)</f>
        <v/>
      </c>
      <c r="W132" s="60" t="str">
        <f>IF(ISBLANK('Master List'!AC285),"",'Master List'!AC285)</f>
        <v/>
      </c>
      <c r="X132" s="60" t="str">
        <f>IF(ISBLANK('Master List'!AD285),"",'Master List'!AD285)</f>
        <v>N</v>
      </c>
      <c r="Y132" s="60" t="str">
        <f>IF(ISBLANK('Master List'!AE285),"",'Master List'!AE285)</f>
        <v/>
      </c>
      <c r="Z132" s="60" t="str">
        <f>IF(ISBLANK('Master List'!AF285),"",'Master List'!AF285)</f>
        <v/>
      </c>
      <c r="AA132" s="60" t="str">
        <f>IF(ISBLANK('Master List'!Q285),"",'Master List'!Q285)</f>
        <v/>
      </c>
      <c r="AB132" s="60" t="str">
        <f>IF(ISBLANK('Master List'!R285),"",'Master List'!R285)</f>
        <v/>
      </c>
      <c r="AC132" s="60" t="str">
        <f>IF(ISBLANK('Master List'!S285),"",'Master List'!S285)</f>
        <v/>
      </c>
      <c r="AD132" s="60" t="str">
        <f>IF(ISBLANK('Master List'!T285),"",'Master List'!T285)</f>
        <v/>
      </c>
      <c r="AE132" s="60" t="str">
        <f>IF(ISBLANK('Master List'!U285),"",'Master List'!U285)</f>
        <v/>
      </c>
      <c r="AF132" s="60" t="str">
        <f>IF(ISBLANK('Master List'!I285),"",'Master List'!I285)</f>
        <v>phone #? Contact name?</v>
      </c>
      <c r="AG132" s="75"/>
    </row>
    <row r="133" spans="1:33" x14ac:dyDescent="0.25">
      <c r="A133" s="60" t="str">
        <f>IF(ISBLANK('Master List'!A287),"",'Master List'!A287)</f>
        <v>Phoenix Dominion Energy, LLC</v>
      </c>
      <c r="B133" s="60" t="str">
        <f>IF(ISBLANK('Master List'!C287),"",'Master List'!C287)</f>
        <v>Execute ID</v>
      </c>
      <c r="C133" s="60" t="str">
        <f>IF(ISBLANK('Master List'!H287),"",'Master List'!H287)</f>
        <v/>
      </c>
      <c r="D133" s="154" t="str">
        <f>IF(ISBLANK('Master List'!B287),"",'Master List'!B287)</f>
        <v>Everyone Else</v>
      </c>
      <c r="E133" s="60" t="str">
        <f>IF(ISBLANK('Master List'!G287),"",'Master List'!G287)</f>
        <v>EOL</v>
      </c>
      <c r="F133" s="60" t="str">
        <f>IF(ISBLANK('Master List'!V287),"",'Master List'!V287)</f>
        <v/>
      </c>
      <c r="G133" s="60" t="str">
        <f>IF(ISBLANK('Master List'!D287),"",'Master List'!D287)</f>
        <v/>
      </c>
      <c r="H133" s="60" t="str">
        <f>IF(ISBLANK('Master List'!W287),"",'Master List'!W287)</f>
        <v/>
      </c>
      <c r="I133" s="60" t="str">
        <f>IF(ISBLANK('Master List'!E287),"",'Master List'!E287)</f>
        <v>CT</v>
      </c>
      <c r="J133" s="60" t="str">
        <f>IF(ISBLANK('Master List'!K287),"",'Master List'!K287)</f>
        <v>NO</v>
      </c>
      <c r="K133" s="60" t="str">
        <f>IF(ISBLANK('Master List'!L287),"",'Master List'!L287)</f>
        <v>Execute ID</v>
      </c>
      <c r="L133" s="60" t="str">
        <f>IF(ISBLANK('Master List'!M287),"",'Master List'!M287)</f>
        <v/>
      </c>
      <c r="M133" s="60" t="str">
        <f>IF(ISBLANK('Master List'!N287),"",'Master List'!N287)</f>
        <v/>
      </c>
      <c r="N133" s="60" t="str">
        <f>IF(ISBLANK('Master List'!O287),"",'Master List'!O287)</f>
        <v/>
      </c>
      <c r="O133" s="60" t="str">
        <f>IF(ISBLANK('Master List'!P287),"",'Master List'!P287)</f>
        <v/>
      </c>
      <c r="P133" s="60" t="str">
        <f>IF(ISBLANK('Master List'!J287),"",'Master List'!J287)</f>
        <v/>
      </c>
      <c r="Q133" s="60" t="str">
        <f>IF(ISBLANK('Master List'!F287),"",'Master List'!F287)</f>
        <v>Bryan Hull</v>
      </c>
      <c r="R133" s="60" t="str">
        <f>IF(ISBLANK('Master List'!X287),"",'Master List'!X287)</f>
        <v/>
      </c>
      <c r="S133" s="60" t="str">
        <f>IF(ISBLANK('Master List'!Y287),"",'Master List'!Y287)</f>
        <v/>
      </c>
      <c r="T133" s="60" t="str">
        <f>IF(ISBLANK('Master List'!Z287),"",'Master List'!Z287)</f>
        <v/>
      </c>
      <c r="U133" s="60" t="str">
        <f>IF(ISBLANK('Master List'!AA287),"",'Master List'!AA287)</f>
        <v/>
      </c>
      <c r="V133" s="60" t="str">
        <f>IF(ISBLANK('Master List'!AB287),"",'Master List'!AB287)</f>
        <v/>
      </c>
      <c r="W133" s="60" t="str">
        <f>IF(ISBLANK('Master List'!AC287),"",'Master List'!AC287)</f>
        <v/>
      </c>
      <c r="X133" s="60" t="str">
        <f>IF(ISBLANK('Master List'!AD287),"",'Master List'!AD287)</f>
        <v>N</v>
      </c>
      <c r="Y133" s="60" t="str">
        <f>IF(ISBLANK('Master List'!AE287),"",'Master List'!AE287)</f>
        <v/>
      </c>
      <c r="Z133" s="60" t="str">
        <f>IF(ISBLANK('Master List'!AF287),"",'Master List'!AF287)</f>
        <v/>
      </c>
      <c r="AA133" s="60" t="str">
        <f>IF(ISBLANK('Master List'!Q287),"",'Master List'!Q287)</f>
        <v>Joe Vanzant</v>
      </c>
      <c r="AB133" s="60" t="str">
        <f>IF(ISBLANK('Master List'!R287),"",'Master List'!R287)</f>
        <v>412-854-5010</v>
      </c>
      <c r="AC133" s="60" t="str">
        <f>IF(ISBLANK('Master List'!S287),"",'Master List'!S287)</f>
        <v>412-854-5056</v>
      </c>
      <c r="AD133" s="60" t="str">
        <f>IF(ISBLANK('Master List'!T287),"",'Master List'!T287)</f>
        <v/>
      </c>
      <c r="AE133" s="60" t="str">
        <f>IF(ISBLANK('Master List'!U287),"",'Master List'!U287)</f>
        <v>1500 Oxford Dr. Ste 300, Bethel Park PA 15102-1837</v>
      </c>
      <c r="AF133" s="60" t="str">
        <f>IF(ISBLANK('Master List'!I287),"",'Master List'!I287)</f>
        <v>Execute ID mailed 11/10/99</v>
      </c>
      <c r="AG133" s="75"/>
    </row>
    <row r="134" spans="1:33" x14ac:dyDescent="0.25">
      <c r="A134" s="60" t="str">
        <f>IF(ISBLANK('Master List'!A288),"",'Master List'!A288)</f>
        <v>Pilkington Holding Inc</v>
      </c>
      <c r="B134" s="60" t="str">
        <f>IF(ISBLANK('Master List'!C288),"",'Master List'!C288)</f>
        <v/>
      </c>
      <c r="C134" s="60" t="str">
        <f>IF(ISBLANK('Master List'!H288),"",'Master List'!H288)</f>
        <v/>
      </c>
      <c r="D134" s="154" t="str">
        <f>IF(ISBLANK('Master List'!B288),"",'Master List'!B288)</f>
        <v>Everyone Else</v>
      </c>
      <c r="E134" s="60" t="str">
        <f>IF(ISBLANK('Master List'!G288),"",'Master List'!G288)</f>
        <v>EOL</v>
      </c>
      <c r="F134" s="60" t="str">
        <f>IF(ISBLANK('Master List'!V288),"",'Master List'!V288)</f>
        <v/>
      </c>
      <c r="G134" s="60" t="str">
        <f>IF(ISBLANK('Master List'!D288),"",'Master List'!D288)</f>
        <v/>
      </c>
      <c r="H134" s="60">
        <f>IF(ISBLANK('Master List'!W288),"",'Master List'!W288)</f>
        <v>58.37</v>
      </c>
      <c r="I134" s="60" t="str">
        <f>IF(ISBLANK('Master List'!E288),"",'Master List'!E288)</f>
        <v>CAB</v>
      </c>
      <c r="J134" s="60" t="str">
        <f>IF(ISBLANK('Master List'!K288),"",'Master List'!K288)</f>
        <v>NO</v>
      </c>
      <c r="K134" s="60" t="str">
        <f>IF(ISBLANK('Master List'!L288),"",'Master List'!L288)</f>
        <v>NO</v>
      </c>
      <c r="L134" s="60" t="str">
        <f>IF(ISBLANK('Master List'!M288),"",'Master List'!M288)</f>
        <v/>
      </c>
      <c r="M134" s="60" t="str">
        <f>IF(ISBLANK('Master List'!N288),"",'Master List'!N288)</f>
        <v/>
      </c>
      <c r="N134" s="60" t="str">
        <f>IF(ISBLANK('Master List'!O288),"",'Master List'!O288)</f>
        <v>PILKINGTONHOL</v>
      </c>
      <c r="O134" s="60" t="str">
        <f>IF(ISBLANK('Master List'!P288),"",'Master List'!P288)</f>
        <v/>
      </c>
      <c r="P134" s="60" t="str">
        <f>IF(ISBLANK('Master List'!J288),"",'Master List'!J288)</f>
        <v>NO TRADES</v>
      </c>
      <c r="Q134" s="60" t="str">
        <f>IF(ISBLANK('Master List'!F288),"",'Master List'!F288)</f>
        <v>Bryan Hull</v>
      </c>
      <c r="R134" s="60" t="str">
        <f>IF(ISBLANK('Master List'!X288),"",'Master List'!X288)</f>
        <v/>
      </c>
      <c r="S134" s="60" t="str">
        <f>IF(ISBLANK('Master List'!Y288),"",'Master List'!Y288)</f>
        <v/>
      </c>
      <c r="T134" s="60" t="str">
        <f>IF(ISBLANK('Master List'!Z288),"",'Master List'!Z288)</f>
        <v/>
      </c>
      <c r="U134" s="60" t="str">
        <f>IF(ISBLANK('Master List'!AA288),"",'Master List'!AA288)</f>
        <v/>
      </c>
      <c r="V134" s="60" t="str">
        <f>IF(ISBLANK('Master List'!AB288),"",'Master List'!AB288)</f>
        <v/>
      </c>
      <c r="W134" s="60" t="str">
        <f>IF(ISBLANK('Master List'!AC288),"",'Master List'!AC288)</f>
        <v/>
      </c>
      <c r="X134" s="60" t="str">
        <f>IF(ISBLANK('Master List'!AD288),"",'Master List'!AD288)</f>
        <v>N</v>
      </c>
      <c r="Y134" s="60" t="str">
        <f>IF(ISBLANK('Master List'!AE288),"",'Master List'!AE288)</f>
        <v/>
      </c>
      <c r="Z134" s="60" t="str">
        <f>IF(ISBLANK('Master List'!AF288),"",'Master List'!AF288)</f>
        <v/>
      </c>
      <c r="AA134" s="60" t="str">
        <f>IF(ISBLANK('Master List'!Q288),"",'Master List'!Q288)</f>
        <v/>
      </c>
      <c r="AB134" s="60" t="str">
        <f>IF(ISBLANK('Master List'!R288),"",'Master List'!R288)</f>
        <v>419-247-3731</v>
      </c>
      <c r="AC134" s="60" t="str">
        <f>IF(ISBLANK('Master List'!S288),"",'Master List'!S288)</f>
        <v/>
      </c>
      <c r="AD134" s="60" t="str">
        <f>IF(ISBLANK('Master List'!T288),"",'Master List'!T288)</f>
        <v/>
      </c>
      <c r="AE134" s="60" t="str">
        <f>IF(ISBLANK('Master List'!U288),"",'Master List'!U288)</f>
        <v>811 Madison Ave, Toledo OH 43624</v>
      </c>
      <c r="AF134" s="60" t="str">
        <f>IF(ISBLANK('Master List'!I288),"",'Master List'!I288)</f>
        <v>Contact name?</v>
      </c>
      <c r="AG134" s="75"/>
    </row>
    <row r="135" spans="1:33" x14ac:dyDescent="0.25">
      <c r="A135" s="60" t="str">
        <f>IF(ISBLANK('Master List'!A289),"",'Master List'!A289)</f>
        <v>Pittson/BAX Global</v>
      </c>
      <c r="B135" s="60" t="str">
        <f>IF(ISBLANK('Master List'!C289),"",'Master List'!C289)</f>
        <v/>
      </c>
      <c r="C135" s="60" t="str">
        <f>IF(ISBLANK('Master List'!H289),"",'Master List'!H289)</f>
        <v/>
      </c>
      <c r="D135" s="154" t="str">
        <f>IF(ISBLANK('Master List'!B289),"",'Master List'!B289)</f>
        <v>Everyone Else</v>
      </c>
      <c r="E135" s="60" t="str">
        <f>IF(ISBLANK('Master List'!G289),"",'Master List'!G289)</f>
        <v>EOL</v>
      </c>
      <c r="F135" s="60" t="str">
        <f>IF(ISBLANK('Master List'!V289),"",'Master List'!V289)</f>
        <v/>
      </c>
      <c r="G135" s="60" t="str">
        <f>IF(ISBLANK('Master List'!D289),"",'Master List'!D289)</f>
        <v/>
      </c>
      <c r="H135" s="60" t="str">
        <f>IF(ISBLANK('Master List'!W289),"",'Master List'!W289)</f>
        <v/>
      </c>
      <c r="I135" s="60" t="str">
        <f>IF(ISBLANK('Master List'!E289),"",'Master List'!E289)</f>
        <v>BB</v>
      </c>
      <c r="J135" s="60" t="str">
        <f>IF(ISBLANK('Master List'!K289),"",'Master List'!K289)</f>
        <v>NO</v>
      </c>
      <c r="K135" s="60" t="str">
        <f>IF(ISBLANK('Master List'!L289),"",'Master List'!L289)</f>
        <v/>
      </c>
      <c r="L135" s="60" t="str">
        <f>IF(ISBLANK('Master List'!M289),"",'Master List'!M289)</f>
        <v>Read Only</v>
      </c>
      <c r="M135" s="60" t="str">
        <f>IF(ISBLANK('Master List'!N289),"",'Master List'!N289)</f>
        <v/>
      </c>
      <c r="N135" s="60" t="str">
        <f>IF(ISBLANK('Master List'!O289),"",'Master List'!O289)</f>
        <v/>
      </c>
      <c r="O135" s="60" t="str">
        <f>IF(ISBLANK('Master List'!P289),"",'Master List'!P289)</f>
        <v/>
      </c>
      <c r="P135" s="60" t="str">
        <f>IF(ISBLANK('Master List'!J289),"",'Master List'!J289)</f>
        <v/>
      </c>
      <c r="Q135" s="60" t="str">
        <f>IF(ISBLANK('Master List'!F289),"",'Master List'!F289)</f>
        <v>Bryan Hull</v>
      </c>
      <c r="R135" s="60" t="str">
        <f>IF(ISBLANK('Master List'!X289),"",'Master List'!X289)</f>
        <v/>
      </c>
      <c r="S135" s="60" t="str">
        <f>IF(ISBLANK('Master List'!Y289),"",'Master List'!Y289)</f>
        <v/>
      </c>
      <c r="T135" s="60" t="str">
        <f>IF(ISBLANK('Master List'!Z289),"",'Master List'!Z289)</f>
        <v/>
      </c>
      <c r="U135" s="60" t="str">
        <f>IF(ISBLANK('Master List'!AA289),"",'Master List'!AA289)</f>
        <v/>
      </c>
      <c r="V135" s="60" t="str">
        <f>IF(ISBLANK('Master List'!AB289),"",'Master List'!AB289)</f>
        <v/>
      </c>
      <c r="W135" s="60" t="str">
        <f>IF(ISBLANK('Master List'!AC289),"",'Master List'!AC289)</f>
        <v/>
      </c>
      <c r="X135" s="60" t="str">
        <f>IF(ISBLANK('Master List'!AD289),"",'Master List'!AD289)</f>
        <v>N</v>
      </c>
      <c r="Y135" s="60" t="str">
        <f>IF(ISBLANK('Master List'!AE289),"",'Master List'!AE289)</f>
        <v/>
      </c>
      <c r="Z135" s="60" t="str">
        <f>IF(ISBLANK('Master List'!AF289),"",'Master List'!AF289)</f>
        <v/>
      </c>
      <c r="AA135" s="60" t="str">
        <f>IF(ISBLANK('Master List'!Q289),"",'Master List'!Q289)</f>
        <v/>
      </c>
      <c r="AB135" s="60" t="str">
        <f>IF(ISBLANK('Master List'!R289),"",'Master List'!R289)</f>
        <v/>
      </c>
      <c r="AC135" s="60" t="str">
        <f>IF(ISBLANK('Master List'!S289),"",'Master List'!S289)</f>
        <v/>
      </c>
      <c r="AD135" s="60" t="str">
        <f>IF(ISBLANK('Master List'!T289),"",'Master List'!T289)</f>
        <v/>
      </c>
      <c r="AE135" s="60" t="str">
        <f>IF(ISBLANK('Master List'!U289),"",'Master List'!U289)</f>
        <v/>
      </c>
      <c r="AF135" s="60" t="str">
        <f>IF(ISBLANK('Master List'!I289),"",'Master List'!I289)</f>
        <v>phone #? Contact name?</v>
      </c>
      <c r="AG135" s="75"/>
    </row>
    <row r="136" spans="1:33" x14ac:dyDescent="0.25">
      <c r="A136" s="60" t="str">
        <f>IF(ISBLANK('Master List'!A290),"",'Master List'!A290)</f>
        <v>Polar Air</v>
      </c>
      <c r="B136" s="60" t="str">
        <f>IF(ISBLANK('Master List'!C290),"",'Master List'!C290)</f>
        <v/>
      </c>
      <c r="C136" s="60" t="str">
        <f>IF(ISBLANK('Master List'!H290),"",'Master List'!H290)</f>
        <v/>
      </c>
      <c r="D136" s="154" t="str">
        <f>IF(ISBLANK('Master List'!B290),"",'Master List'!B290)</f>
        <v>Everyone Else</v>
      </c>
      <c r="E136" s="60" t="str">
        <f>IF(ISBLANK('Master List'!G290),"",'Master List'!G290)</f>
        <v>EOL</v>
      </c>
      <c r="F136" s="60" t="str">
        <f>IF(ISBLANK('Master List'!V290),"",'Master List'!V290)</f>
        <v/>
      </c>
      <c r="G136" s="60" t="str">
        <f>IF(ISBLANK('Master List'!D290),"",'Master List'!D290)</f>
        <v/>
      </c>
      <c r="H136" s="60" t="str">
        <f>IF(ISBLANK('Master List'!W290),"",'Master List'!W290)</f>
        <v/>
      </c>
      <c r="I136" s="60" t="str">
        <f>IF(ISBLANK('Master List'!E290),"",'Master List'!E290)</f>
        <v>BB</v>
      </c>
      <c r="J136" s="60" t="str">
        <f>IF(ISBLANK('Master List'!K290),"",'Master List'!K290)</f>
        <v>NO</v>
      </c>
      <c r="K136" s="60" t="str">
        <f>IF(ISBLANK('Master List'!L290),"",'Master List'!L290)</f>
        <v xml:space="preserve">No  </v>
      </c>
      <c r="L136" s="60" t="str">
        <f>IF(ISBLANK('Master List'!M290),"",'Master List'!M290)</f>
        <v/>
      </c>
      <c r="M136" s="60" t="str">
        <f>IF(ISBLANK('Master List'!N290),"",'Master List'!N290)</f>
        <v/>
      </c>
      <c r="N136" s="60" t="str">
        <f>IF(ISBLANK('Master List'!O290),"",'Master List'!O290)</f>
        <v>NONE</v>
      </c>
      <c r="O136" s="60" t="str">
        <f>IF(ISBLANK('Master List'!P290),"",'Master List'!P290)</f>
        <v/>
      </c>
      <c r="P136" s="60" t="str">
        <f>IF(ISBLANK('Master List'!J290),"",'Master List'!J290)</f>
        <v>NO TRADES</v>
      </c>
      <c r="Q136" s="60" t="str">
        <f>IF(ISBLANK('Master List'!F290),"",'Master List'!F290)</f>
        <v>Bryan Hull</v>
      </c>
      <c r="R136" s="60" t="str">
        <f>IF(ISBLANK('Master List'!X290),"",'Master List'!X290)</f>
        <v/>
      </c>
      <c r="S136" s="60" t="str">
        <f>IF(ISBLANK('Master List'!Y290),"",'Master List'!Y290)</f>
        <v/>
      </c>
      <c r="T136" s="60" t="str">
        <f>IF(ISBLANK('Master List'!Z290),"",'Master List'!Z290)</f>
        <v/>
      </c>
      <c r="U136" s="60" t="str">
        <f>IF(ISBLANK('Master List'!AA290),"",'Master List'!AA290)</f>
        <v/>
      </c>
      <c r="V136" s="60" t="str">
        <f>IF(ISBLANK('Master List'!AB290),"",'Master List'!AB290)</f>
        <v/>
      </c>
      <c r="W136" s="60" t="str">
        <f>IF(ISBLANK('Master List'!AC290),"",'Master List'!AC290)</f>
        <v/>
      </c>
      <c r="X136" s="60" t="str">
        <f>IF(ISBLANK('Master List'!AD290),"",'Master List'!AD290)</f>
        <v>N</v>
      </c>
      <c r="Y136" s="60" t="str">
        <f>IF(ISBLANK('Master List'!AE290),"",'Master List'!AE290)</f>
        <v/>
      </c>
      <c r="Z136" s="60" t="str">
        <f>IF(ISBLANK('Master List'!AF290),"",'Master List'!AF290)</f>
        <v/>
      </c>
      <c r="AA136" s="60" t="str">
        <f>IF(ISBLANK('Master List'!Q290),"",'Master List'!Q290)</f>
        <v/>
      </c>
      <c r="AB136" s="60" t="str">
        <f>IF(ISBLANK('Master List'!R290),"",'Master List'!R290)</f>
        <v/>
      </c>
      <c r="AC136" s="60" t="str">
        <f>IF(ISBLANK('Master List'!S290),"",'Master List'!S290)</f>
        <v/>
      </c>
      <c r="AD136" s="60" t="str">
        <f>IF(ISBLANK('Master List'!T290),"",'Master List'!T290)</f>
        <v/>
      </c>
      <c r="AE136" s="60" t="str">
        <f>IF(ISBLANK('Master List'!U290),"",'Master List'!U290)</f>
        <v/>
      </c>
      <c r="AF136" s="60" t="str">
        <f>IF(ISBLANK('Master List'!I290),"",'Master List'!I290)</f>
        <v>phone #? Contact name?</v>
      </c>
      <c r="AG136" s="75"/>
    </row>
    <row r="137" spans="1:33" x14ac:dyDescent="0.25">
      <c r="A137" s="60" t="str">
        <f>IF(ISBLANK('Master List'!A292),"",'Master List'!A292)</f>
        <v>PP&amp;L (PPL Corporation)</v>
      </c>
      <c r="B137" s="60" t="str">
        <f>IF(ISBLANK('Master List'!C292),"",'Master List'!C292)</f>
        <v>Execute ID</v>
      </c>
      <c r="C137" s="60" t="str">
        <f>IF(ISBLANK('Master List'!H292),"",'Master List'!H292)</f>
        <v/>
      </c>
      <c r="D137" s="154" t="str">
        <f>IF(ISBLANK('Master List'!B292),"",'Master List'!B292)</f>
        <v>Everyone Else</v>
      </c>
      <c r="E137" s="60" t="str">
        <f>IF(ISBLANK('Master List'!G292),"",'Master List'!G292)</f>
        <v>EOL</v>
      </c>
      <c r="F137" s="60" t="str">
        <f>IF(ISBLANK('Master List'!V292),"",'Master List'!V292)</f>
        <v/>
      </c>
      <c r="G137" s="60" t="str">
        <f>IF(ISBLANK('Master List'!D292),"",'Master List'!D292)</f>
        <v/>
      </c>
      <c r="H137" s="60" t="str">
        <f>IF(ISBLANK('Master List'!W292),"",'Master List'!W292)</f>
        <v/>
      </c>
      <c r="I137" s="60" t="str">
        <f>IF(ISBLANK('Master List'!E292),"",'Master List'!E292)</f>
        <v>RP</v>
      </c>
      <c r="J137" s="60" t="str">
        <f>IF(ISBLANK('Master List'!K292),"",'Master List'!K292)</f>
        <v>NO</v>
      </c>
      <c r="K137" s="60" t="str">
        <f>IF(ISBLANK('Master List'!L292),"",'Master List'!L292)</f>
        <v>Execute ID</v>
      </c>
      <c r="L137" s="60" t="str">
        <f>IF(ISBLANK('Master List'!M292),"",'Master List'!M292)</f>
        <v>GUEST</v>
      </c>
      <c r="M137" s="60" t="str">
        <f>IF(ISBLANK('Master List'!N292),"",'Master List'!N292)</f>
        <v/>
      </c>
      <c r="N137" s="60" t="str">
        <f>IF(ISBLANK('Master List'!O292),"",'Master List'!O292)</f>
        <v/>
      </c>
      <c r="O137" s="60" t="str">
        <f>IF(ISBLANK('Master List'!P292),"",'Master List'!P292)</f>
        <v/>
      </c>
      <c r="P137" s="60" t="str">
        <f>IF(ISBLANK('Master List'!J292),"",'Master List'!J292)</f>
        <v/>
      </c>
      <c r="Q137" s="60" t="str">
        <f>IF(ISBLANK('Master List'!F292),"",'Master List'!F292)</f>
        <v>Bryan Hull</v>
      </c>
      <c r="R137" s="60" t="str">
        <f>IF(ISBLANK('Master List'!X292),"",'Master List'!X292)</f>
        <v/>
      </c>
      <c r="S137" s="60" t="str">
        <f>IF(ISBLANK('Master List'!Y292),"",'Master List'!Y292)</f>
        <v/>
      </c>
      <c r="T137" s="60" t="str">
        <f>IF(ISBLANK('Master List'!Z292),"",'Master List'!Z292)</f>
        <v/>
      </c>
      <c r="U137" s="60" t="str">
        <f>IF(ISBLANK('Master List'!AA292),"",'Master List'!AA292)</f>
        <v/>
      </c>
      <c r="V137" s="60" t="str">
        <f>IF(ISBLANK('Master List'!AB292),"",'Master List'!AB292)</f>
        <v/>
      </c>
      <c r="W137" s="60" t="str">
        <f>IF(ISBLANK('Master List'!AC292),"",'Master List'!AC292)</f>
        <v/>
      </c>
      <c r="X137" s="60" t="str">
        <f>IF(ISBLANK('Master List'!AD292),"",'Master List'!AD292)</f>
        <v>PHYSICAL GAS</v>
      </c>
      <c r="Y137" s="60" t="str">
        <f>IF(ISBLANK('Master List'!AE292),"",'Master List'!AE292)</f>
        <v/>
      </c>
      <c r="Z137" s="60" t="str">
        <f>IF(ISBLANK('Master List'!AF292),"",'Master List'!AF292)</f>
        <v/>
      </c>
      <c r="AA137" s="60" t="str">
        <f>IF(ISBLANK('Master List'!Q292),"",'Master List'!Q292)</f>
        <v>Barbara Veety</v>
      </c>
      <c r="AB137" s="60" t="str">
        <f>IF(ISBLANK('Master List'!R292),"",'Master List'!R292)</f>
        <v/>
      </c>
      <c r="AC137" s="60" t="str">
        <f>IF(ISBLANK('Master List'!S292),"",'Master List'!S292)</f>
        <v/>
      </c>
      <c r="AD137" s="60" t="str">
        <f>IF(ISBLANK('Master List'!T292),"",'Master List'!T292)</f>
        <v/>
      </c>
      <c r="AE137" s="60" t="str">
        <f>IF(ISBLANK('Master List'!U292),"",'Master List'!U292)</f>
        <v/>
      </c>
      <c r="AF137" s="60" t="str">
        <f>IF(ISBLANK('Master List'!I292),"",'Master List'!I292)</f>
        <v>Execute ID sent 6/6/00</v>
      </c>
      <c r="AG137" s="75"/>
    </row>
    <row r="138" spans="1:33" x14ac:dyDescent="0.25">
      <c r="A138" s="60" t="str">
        <f>IF(ISBLANK('Master List'!A295),"",'Master List'!A295)</f>
        <v>Prior Energy Corporation</v>
      </c>
      <c r="B138" s="60" t="str">
        <f>IF(ISBLANK('Master List'!C295),"",'Master List'!C295)</f>
        <v>Execute ID</v>
      </c>
      <c r="C138" s="60" t="str">
        <f>IF(ISBLANK('Master List'!H295),"",'Master List'!H295)</f>
        <v/>
      </c>
      <c r="D138" s="154" t="str">
        <f>IF(ISBLANK('Master List'!B295),"",'Master List'!B295)</f>
        <v>Everyone Else</v>
      </c>
      <c r="E138" s="60" t="str">
        <f>IF(ISBLANK('Master List'!G295),"",'Master List'!G295)</f>
        <v>EOL</v>
      </c>
      <c r="F138" s="60" t="str">
        <f>IF(ISBLANK('Master List'!V295),"",'Master List'!V295)</f>
        <v/>
      </c>
      <c r="G138" s="60" t="str">
        <f>IF(ISBLANK('Master List'!D295),"",'Master List'!D295)</f>
        <v/>
      </c>
      <c r="H138" s="60" t="str">
        <f>IF(ISBLANK('Master List'!W295),"",'Master List'!W295)</f>
        <v/>
      </c>
      <c r="I138" s="60" t="str">
        <f>IF(ISBLANK('Master List'!E295),"",'Master List'!E295)</f>
        <v>TB</v>
      </c>
      <c r="J138" s="60" t="str">
        <f>IF(ISBLANK('Master List'!K295),"",'Master List'!K295)</f>
        <v>NO</v>
      </c>
      <c r="K138" s="60" t="str">
        <f>IF(ISBLANK('Master List'!L295),"",'Master List'!L295)</f>
        <v>Execute ID</v>
      </c>
      <c r="L138" s="60" t="str">
        <f>IF(ISBLANK('Master List'!M295),"",'Master List'!M295)</f>
        <v/>
      </c>
      <c r="M138" s="60" t="str">
        <f>IF(ISBLANK('Master List'!N295),"",'Master List'!N295)</f>
        <v/>
      </c>
      <c r="N138" s="60" t="str">
        <f>IF(ISBLANK('Master List'!O295),"",'Master List'!O295)</f>
        <v/>
      </c>
      <c r="O138" s="60" t="str">
        <f>IF(ISBLANK('Master List'!P295),"",'Master List'!P295)</f>
        <v/>
      </c>
      <c r="P138" s="60" t="str">
        <f>IF(ISBLANK('Master List'!J295),"",'Master List'!J295)</f>
        <v/>
      </c>
      <c r="Q138" s="60" t="str">
        <f>IF(ISBLANK('Master List'!F295),"",'Master List'!F295)</f>
        <v>Bryan Hull</v>
      </c>
      <c r="R138" s="60" t="str">
        <f>IF(ISBLANK('Master List'!X295),"",'Master List'!X295)</f>
        <v/>
      </c>
      <c r="S138" s="60" t="str">
        <f>IF(ISBLANK('Master List'!Y295),"",'Master List'!Y295)</f>
        <v/>
      </c>
      <c r="T138" s="60" t="str">
        <f>IF(ISBLANK('Master List'!Z295),"",'Master List'!Z295)</f>
        <v/>
      </c>
      <c r="U138" s="60" t="str">
        <f>IF(ISBLANK('Master List'!AA295),"",'Master List'!AA295)</f>
        <v/>
      </c>
      <c r="V138" s="60" t="str">
        <f>IF(ISBLANK('Master List'!AB295),"",'Master List'!AB295)</f>
        <v/>
      </c>
      <c r="W138" s="60" t="str">
        <f>IF(ISBLANK('Master List'!AC295),"",'Master List'!AC295)</f>
        <v/>
      </c>
      <c r="X138" s="60" t="str">
        <f>IF(ISBLANK('Master List'!AD295),"",'Master List'!AD295)</f>
        <v>Y</v>
      </c>
      <c r="Y138" s="60" t="str">
        <f>IF(ISBLANK('Master List'!AE295),"",'Master List'!AE295)</f>
        <v/>
      </c>
      <c r="Z138" s="60" t="str">
        <f>IF(ISBLANK('Master List'!AF295),"",'Master List'!AF295)</f>
        <v/>
      </c>
      <c r="AA138" s="60" t="str">
        <f>IF(ISBLANK('Master List'!Q295),"",'Master List'!Q295)</f>
        <v>Danny Chance</v>
      </c>
      <c r="AB138" s="60" t="str">
        <f>IF(ISBLANK('Master List'!R295),"",'Master List'!R295)</f>
        <v/>
      </c>
      <c r="AC138" s="60" t="str">
        <f>IF(ISBLANK('Master List'!S295),"",'Master List'!S295)</f>
        <v/>
      </c>
      <c r="AD138" s="60" t="str">
        <f>IF(ISBLANK('Master List'!T295),"",'Master List'!T295)</f>
        <v/>
      </c>
      <c r="AE138" s="60" t="str">
        <f>IF(ISBLANK('Master List'!U295),"",'Master List'!U295)</f>
        <v>PO Box 725, Birmingham AL 35201-0725</v>
      </c>
      <c r="AF138" s="60" t="str">
        <f>IF(ISBLANK('Master List'!I295),"",'Master List'!I295)</f>
        <v>Master ID mailed 11/10/99</v>
      </c>
      <c r="AG138" s="75"/>
    </row>
    <row r="139" spans="1:33" x14ac:dyDescent="0.25">
      <c r="A139" s="60" t="str">
        <f>IF(ISBLANK('Master List'!A299),"",'Master List'!A299)</f>
        <v>Protane Corp., The</v>
      </c>
      <c r="B139" s="60" t="str">
        <f>IF(ISBLANK('Master List'!C299),"",'Master List'!C299)</f>
        <v/>
      </c>
      <c r="C139" s="60" t="str">
        <f>IF(ISBLANK('Master List'!H299),"",'Master List'!H299)</f>
        <v/>
      </c>
      <c r="D139" s="154" t="str">
        <f>IF(ISBLANK('Master List'!B299),"",'Master List'!B299)</f>
        <v>Everyone Else</v>
      </c>
      <c r="E139" s="60" t="str">
        <f>IF(ISBLANK('Master List'!G299),"",'Master List'!G299)</f>
        <v>EOL</v>
      </c>
      <c r="F139" s="60" t="str">
        <f>IF(ISBLANK('Master List'!V299),"",'Master List'!V299)</f>
        <v/>
      </c>
      <c r="G139" s="60" t="str">
        <f>IF(ISBLANK('Master List'!D299),"",'Master List'!D299)</f>
        <v/>
      </c>
      <c r="H139" s="60" t="str">
        <f>IF(ISBLANK('Master List'!W299),"",'Master List'!W299)</f>
        <v/>
      </c>
      <c r="I139" s="60" t="str">
        <f>IF(ISBLANK('Master List'!E299),"",'Master List'!E299)</f>
        <v>CAB/JF</v>
      </c>
      <c r="J139" s="60" t="str">
        <f>IF(ISBLANK('Master List'!K299),"",'Master List'!K299)</f>
        <v>NO</v>
      </c>
      <c r="K139" s="60" t="str">
        <f>IF(ISBLANK('Master List'!L299),"",'Master List'!L299)</f>
        <v>NO</v>
      </c>
      <c r="L139" s="60" t="str">
        <f>IF(ISBLANK('Master List'!M299),"",'Master List'!M299)</f>
        <v/>
      </c>
      <c r="M139" s="60" t="str">
        <f>IF(ISBLANK('Master List'!N299),"",'Master List'!N299)</f>
        <v/>
      </c>
      <c r="N139" s="60" t="str">
        <f>IF(ISBLANK('Master List'!O299),"",'Master List'!O299)</f>
        <v/>
      </c>
      <c r="O139" s="60" t="str">
        <f>IF(ISBLANK('Master List'!P299),"",'Master List'!P299)</f>
        <v/>
      </c>
      <c r="P139" s="60" t="str">
        <f>IF(ISBLANK('Master List'!J299),"",'Master List'!J299)</f>
        <v/>
      </c>
      <c r="Q139" s="60" t="str">
        <f>IF(ISBLANK('Master List'!F299),"",'Master List'!F299)</f>
        <v>Bryan Hull</v>
      </c>
      <c r="R139" s="60" t="str">
        <f>IF(ISBLANK('Master List'!X299),"",'Master List'!X299)</f>
        <v/>
      </c>
      <c r="S139" s="60" t="str">
        <f>IF(ISBLANK('Master List'!Y299),"",'Master List'!Y299)</f>
        <v/>
      </c>
      <c r="T139" s="60" t="str">
        <f>IF(ISBLANK('Master List'!Z299),"",'Master List'!Z299)</f>
        <v/>
      </c>
      <c r="U139" s="60" t="str">
        <f>IF(ISBLANK('Master List'!AA299),"",'Master List'!AA299)</f>
        <v/>
      </c>
      <c r="V139" s="60" t="str">
        <f>IF(ISBLANK('Master List'!AB299),"",'Master List'!AB299)</f>
        <v/>
      </c>
      <c r="W139" s="60" t="str">
        <f>IF(ISBLANK('Master List'!AC299),"",'Master List'!AC299)</f>
        <v/>
      </c>
      <c r="X139" s="60" t="str">
        <f>IF(ISBLANK('Master List'!AD299),"",'Master List'!AD299)</f>
        <v>N</v>
      </c>
      <c r="Y139" s="60" t="str">
        <f>IF(ISBLANK('Master List'!AE299),"",'Master List'!AE299)</f>
        <v/>
      </c>
      <c r="Z139" s="60" t="str">
        <f>IF(ISBLANK('Master List'!AF299),"",'Master List'!AF299)</f>
        <v/>
      </c>
      <c r="AA139" s="60" t="str">
        <f>IF(ISBLANK('Master List'!Q299),"",'Master List'!Q299)</f>
        <v/>
      </c>
      <c r="AB139" s="60" t="str">
        <f>IF(ISBLANK('Master List'!R299),"",'Master List'!R299)</f>
        <v/>
      </c>
      <c r="AC139" s="60" t="str">
        <f>IF(ISBLANK('Master List'!S299),"",'Master List'!S299)</f>
        <v/>
      </c>
      <c r="AD139" s="60" t="str">
        <f>IF(ISBLANK('Master List'!T299),"",'Master List'!T299)</f>
        <v/>
      </c>
      <c r="AE139" s="60" t="str">
        <f>IF(ISBLANK('Master List'!U299),"",'Master List'!U299)</f>
        <v/>
      </c>
      <c r="AF139" s="60" t="str">
        <f>IF(ISBLANK('Master List'!I299),"",'Master List'!I299)</f>
        <v>phone #? Contact name?</v>
      </c>
      <c r="AG139" s="75"/>
    </row>
    <row r="140" spans="1:33" ht="26.4" x14ac:dyDescent="0.25">
      <c r="A140" s="60" t="str">
        <f>IF(ISBLANK('Master List'!A300),"",'Master List'!A300)</f>
        <v>Qantas</v>
      </c>
      <c r="B140" s="60" t="str">
        <f>IF(ISBLANK('Master List'!C300),"",'Master List'!C300)</f>
        <v/>
      </c>
      <c r="C140" s="60" t="str">
        <f>IF(ISBLANK('Master List'!H300),"",'Master List'!H300)</f>
        <v/>
      </c>
      <c r="D140" s="154" t="str">
        <f>IF(ISBLANK('Master List'!B300),"",'Master List'!B300)</f>
        <v>Everyone Else</v>
      </c>
      <c r="E140" s="60" t="str">
        <f>IF(ISBLANK('Master List'!G300),"",'Master List'!G300)</f>
        <v>EOL</v>
      </c>
      <c r="F140" s="60" t="str">
        <f>IF(ISBLANK('Master List'!V300),"",'Master List'!V300)</f>
        <v/>
      </c>
      <c r="G140" s="60" t="str">
        <f>IF(ISBLANK('Master List'!D300),"",'Master List'!D300)</f>
        <v/>
      </c>
      <c r="H140" s="60" t="str">
        <f>IF(ISBLANK('Master List'!W300),"",'Master List'!W300)</f>
        <v/>
      </c>
      <c r="I140" s="60" t="str">
        <f>IF(ISBLANK('Master List'!E300),"",'Master List'!E300)</f>
        <v>JF</v>
      </c>
      <c r="J140" s="60" t="str">
        <f>IF(ISBLANK('Master List'!K300),"",'Master List'!K300)</f>
        <v/>
      </c>
      <c r="K140" s="60" t="str">
        <f>IF(ISBLANK('Master List'!L300),"",'Master List'!L300)</f>
        <v>NO</v>
      </c>
      <c r="L140" s="60" t="str">
        <f>IF(ISBLANK('Master List'!M300),"",'Master List'!M300)</f>
        <v>Read Only</v>
      </c>
      <c r="M140" s="60">
        <f>IF(ISBLANK('Master List'!N300),"",'Master List'!N300)</f>
        <v>36717</v>
      </c>
      <c r="N140" s="60" t="str">
        <f>IF(ISBLANK('Master List'!O300),"",'Master List'!O300)</f>
        <v/>
      </c>
      <c r="O140" s="60" t="str">
        <f>IF(ISBLANK('Master List'!P300),"",'Master List'!P300)</f>
        <v/>
      </c>
      <c r="P140" s="60" t="str">
        <f>IF(ISBLANK('Master List'!J300),"",'Master List'!J300)</f>
        <v/>
      </c>
      <c r="Q140" s="60" t="str">
        <f>IF(ISBLANK('Master List'!F300),"",'Master List'!F300)</f>
        <v>Bryan Hull</v>
      </c>
      <c r="R140" s="60" t="str">
        <f>IF(ISBLANK('Master List'!X300),"",'Master List'!X300)</f>
        <v/>
      </c>
      <c r="S140" s="60" t="str">
        <f>IF(ISBLANK('Master List'!Y300),"",'Master List'!Y300)</f>
        <v/>
      </c>
      <c r="T140" s="60" t="str">
        <f>IF(ISBLANK('Master List'!Z300),"",'Master List'!Z300)</f>
        <v/>
      </c>
      <c r="U140" s="60" t="str">
        <f>IF(ISBLANK('Master List'!AA300),"",'Master List'!AA300)</f>
        <v/>
      </c>
      <c r="V140" s="60" t="str">
        <f>IF(ISBLANK('Master List'!AB300),"",'Master List'!AB300)</f>
        <v/>
      </c>
      <c r="W140" s="60" t="str">
        <f>IF(ISBLANK('Master List'!AC300),"",'Master List'!AC300)</f>
        <v/>
      </c>
      <c r="X140" s="60" t="str">
        <f>IF(ISBLANK('Master List'!AD300),"",'Master List'!AD300)</f>
        <v/>
      </c>
      <c r="Y140" s="60" t="str">
        <f>IF(ISBLANK('Master List'!AE300),"",'Master List'!AE300)</f>
        <v/>
      </c>
      <c r="Z140" s="60" t="str">
        <f>IF(ISBLANK('Master List'!AF300),"",'Master List'!AF300)</f>
        <v/>
      </c>
      <c r="AA140" s="60" t="str">
        <f>IF(ISBLANK('Master List'!Q300),"",'Master List'!Q300)</f>
        <v>Ken Chase</v>
      </c>
      <c r="AB140" s="60" t="str">
        <f>IF(ISBLANK('Master List'!R300),"",'Master List'!R300)</f>
        <v>612-96915892</v>
      </c>
      <c r="AC140" s="60" t="str">
        <f>IF(ISBLANK('Master List'!S300),"",'Master List'!S300)</f>
        <v>612-9691 5897</v>
      </c>
      <c r="AD140" s="60" t="str">
        <f>IF(ISBLANK('Master List'!T300),"",'Master List'!T300)</f>
        <v>kchase@qantas.com.au</v>
      </c>
      <c r="AE140" s="60" t="str">
        <f>IF(ISBLANK('Master List'!U300),"",'Master List'!U300)</f>
        <v>Qantas Centre Building A/5, 203 Coward Street, Mascot, Australia, 2020</v>
      </c>
      <c r="AF140" s="60" t="str">
        <f>IF(ISBLANK('Master List'!I300),"",'Master List'!I300)</f>
        <v>Australian-US contact?</v>
      </c>
      <c r="AG140" s="75"/>
    </row>
    <row r="141" spans="1:33" x14ac:dyDescent="0.25">
      <c r="A141" s="60" t="str">
        <f>IF(ISBLANK('Master List'!A303),"",'Master List'!A303)</f>
        <v>R&amp;B Falcon</v>
      </c>
      <c r="B141" s="60" t="str">
        <f>IF(ISBLANK('Master List'!C303),"",'Master List'!C303)</f>
        <v/>
      </c>
      <c r="C141" s="60" t="str">
        <f>IF(ISBLANK('Master List'!H303),"",'Master List'!H303)</f>
        <v/>
      </c>
      <c r="D141" s="154" t="str">
        <f>IF(ISBLANK('Master List'!B303),"",'Master List'!B303)</f>
        <v>Everyone Else</v>
      </c>
      <c r="E141" s="60" t="str">
        <f>IF(ISBLANK('Master List'!G303),"",'Master List'!G303)</f>
        <v>EOL</v>
      </c>
      <c r="F141" s="60" t="str">
        <f>IF(ISBLANK('Master List'!V303),"",'Master List'!V303)</f>
        <v/>
      </c>
      <c r="G141" s="60" t="str">
        <f>IF(ISBLANK('Master List'!D303),"",'Master List'!D303)</f>
        <v/>
      </c>
      <c r="H141" s="60" t="str">
        <f>IF(ISBLANK('Master List'!W303),"",'Master List'!W303)</f>
        <v/>
      </c>
      <c r="I141" s="60" t="str">
        <f>IF(ISBLANK('Master List'!E303),"",'Master List'!E303)</f>
        <v>SW</v>
      </c>
      <c r="J141" s="60" t="str">
        <f>IF(ISBLANK('Master List'!K303),"",'Master List'!K303)</f>
        <v>NO</v>
      </c>
      <c r="K141" s="60" t="str">
        <f>IF(ISBLANK('Master List'!L303),"",'Master List'!L303)</f>
        <v>N</v>
      </c>
      <c r="L141" s="60" t="str">
        <f>IF(ISBLANK('Master List'!M303),"",'Master List'!M303)</f>
        <v/>
      </c>
      <c r="M141" s="60" t="str">
        <f>IF(ISBLANK('Master List'!N303),"",'Master List'!N303)</f>
        <v/>
      </c>
      <c r="N141" s="60" t="str">
        <f>IF(ISBLANK('Master List'!O303),"",'Master List'!O303)</f>
        <v/>
      </c>
      <c r="O141" s="60" t="str">
        <f>IF(ISBLANK('Master List'!P303),"",'Master List'!P303)</f>
        <v/>
      </c>
      <c r="P141" s="60" t="str">
        <f>IF(ISBLANK('Master List'!J303),"",'Master List'!J303)</f>
        <v/>
      </c>
      <c r="Q141" s="60" t="str">
        <f>IF(ISBLANK('Master List'!F303),"",'Master List'!F303)</f>
        <v>Bryan Hull</v>
      </c>
      <c r="R141" s="60" t="str">
        <f>IF(ISBLANK('Master List'!X303),"",'Master List'!X303)</f>
        <v/>
      </c>
      <c r="S141" s="60" t="str">
        <f>IF(ISBLANK('Master List'!Y303),"",'Master List'!Y303)</f>
        <v/>
      </c>
      <c r="T141" s="60" t="str">
        <f>IF(ISBLANK('Master List'!Z303),"",'Master List'!Z303)</f>
        <v/>
      </c>
      <c r="U141" s="60" t="str">
        <f>IF(ISBLANK('Master List'!AA303),"",'Master List'!AA303)</f>
        <v/>
      </c>
      <c r="V141" s="60" t="str">
        <f>IF(ISBLANK('Master List'!AB303),"",'Master List'!AB303)</f>
        <v/>
      </c>
      <c r="W141" s="60" t="str">
        <f>IF(ISBLANK('Master List'!AC303),"",'Master List'!AC303)</f>
        <v/>
      </c>
      <c r="X141" s="60" t="str">
        <f>IF(ISBLANK('Master List'!AD303),"",'Master List'!AD303)</f>
        <v>N</v>
      </c>
      <c r="Y141" s="60" t="str">
        <f>IF(ISBLANK('Master List'!AE303),"",'Master List'!AE303)</f>
        <v/>
      </c>
      <c r="Z141" s="60" t="str">
        <f>IF(ISBLANK('Master List'!AF303),"",'Master List'!AF303)</f>
        <v/>
      </c>
      <c r="AA141" s="60" t="str">
        <f>IF(ISBLANK('Master List'!Q303),"",'Master List'!Q303)</f>
        <v/>
      </c>
      <c r="AB141" s="60" t="str">
        <f>IF(ISBLANK('Master List'!R303),"",'Master List'!R303)</f>
        <v/>
      </c>
      <c r="AC141" s="60" t="str">
        <f>IF(ISBLANK('Master List'!S303),"",'Master List'!S303)</f>
        <v/>
      </c>
      <c r="AD141" s="60" t="str">
        <f>IF(ISBLANK('Master List'!T303),"",'Master List'!T303)</f>
        <v/>
      </c>
      <c r="AE141" s="60" t="str">
        <f>IF(ISBLANK('Master List'!U303),"",'Master List'!U303)</f>
        <v/>
      </c>
      <c r="AF141" s="60" t="str">
        <f>IF(ISBLANK('Master List'!I303),"",'Master List'!I303)</f>
        <v>phone #? Contact name?</v>
      </c>
      <c r="AG141" s="75"/>
    </row>
    <row r="142" spans="1:33" x14ac:dyDescent="0.25">
      <c r="A142" s="60" t="str">
        <f>IF(ISBLANK('Master List'!A304),"",'Master List'!A304)</f>
        <v>R.R. Donnelley &amp; Sons Company</v>
      </c>
      <c r="B142" s="60" t="str">
        <f>IF(ISBLANK('Master List'!C304),"",'Master List'!C304)</f>
        <v/>
      </c>
      <c r="C142" s="60" t="str">
        <f>IF(ISBLANK('Master List'!H304),"",'Master List'!H304)</f>
        <v/>
      </c>
      <c r="D142" s="154" t="str">
        <f>IF(ISBLANK('Master List'!B304),"",'Master List'!B304)</f>
        <v>Everyone Else</v>
      </c>
      <c r="E142" s="60" t="str">
        <f>IF(ISBLANK('Master List'!G304),"",'Master List'!G304)</f>
        <v>EOL</v>
      </c>
      <c r="F142" s="60" t="str">
        <f>IF(ISBLANK('Master List'!V304),"",'Master List'!V304)</f>
        <v/>
      </c>
      <c r="G142" s="60" t="str">
        <f>IF(ISBLANK('Master List'!D304),"",'Master List'!D304)</f>
        <v/>
      </c>
      <c r="H142" s="60" t="str">
        <f>IF(ISBLANK('Master List'!W304),"",'Master List'!W304)</f>
        <v/>
      </c>
      <c r="I142" s="60" t="str">
        <f>IF(ISBLANK('Master List'!E304),"",'Master List'!E304)</f>
        <v>JS</v>
      </c>
      <c r="J142" s="60" t="str">
        <f>IF(ISBLANK('Master List'!K304),"",'Master List'!K304)</f>
        <v>NO</v>
      </c>
      <c r="K142" s="60" t="str">
        <f>IF(ISBLANK('Master List'!L304),"",'Master List'!L304)</f>
        <v>Execute ID</v>
      </c>
      <c r="L142" s="60" t="str">
        <f>IF(ISBLANK('Master List'!M304),"",'Master List'!M304)</f>
        <v/>
      </c>
      <c r="M142" s="60" t="str">
        <f>IF(ISBLANK('Master List'!N304),"",'Master List'!N304)</f>
        <v/>
      </c>
      <c r="N142" s="60" t="str">
        <f>IF(ISBLANK('Master List'!O304),"",'Master List'!O304)</f>
        <v/>
      </c>
      <c r="O142" s="60" t="str">
        <f>IF(ISBLANK('Master List'!P304),"",'Master List'!P304)</f>
        <v/>
      </c>
      <c r="P142" s="60" t="str">
        <f>IF(ISBLANK('Master List'!J304),"",'Master List'!J304)</f>
        <v/>
      </c>
      <c r="Q142" s="60" t="str">
        <f>IF(ISBLANK('Master List'!F304),"",'Master List'!F304)</f>
        <v>Bryan Hull</v>
      </c>
      <c r="R142" s="60" t="str">
        <f>IF(ISBLANK('Master List'!X304),"",'Master List'!X304)</f>
        <v/>
      </c>
      <c r="S142" s="60" t="str">
        <f>IF(ISBLANK('Master List'!Y304),"",'Master List'!Y304)</f>
        <v/>
      </c>
      <c r="T142" s="60" t="str">
        <f>IF(ISBLANK('Master List'!Z304),"",'Master List'!Z304)</f>
        <v/>
      </c>
      <c r="U142" s="60" t="str">
        <f>IF(ISBLANK('Master List'!AA304),"",'Master List'!AA304)</f>
        <v/>
      </c>
      <c r="V142" s="60" t="str">
        <f>IF(ISBLANK('Master List'!AB304),"",'Master List'!AB304)</f>
        <v/>
      </c>
      <c r="W142" s="60" t="str">
        <f>IF(ISBLANK('Master List'!AC304),"",'Master List'!AC304)</f>
        <v/>
      </c>
      <c r="X142" s="60" t="str">
        <f>IF(ISBLANK('Master List'!AD304),"",'Master List'!AD304)</f>
        <v>N</v>
      </c>
      <c r="Y142" s="60" t="str">
        <f>IF(ISBLANK('Master List'!AE304),"",'Master List'!AE304)</f>
        <v/>
      </c>
      <c r="Z142" s="60" t="str">
        <f>IF(ISBLANK('Master List'!AF304),"",'Master List'!AF304)</f>
        <v/>
      </c>
      <c r="AA142" s="60" t="str">
        <f>IF(ISBLANK('Master List'!Q304),"",'Master List'!Q304)</f>
        <v/>
      </c>
      <c r="AB142" s="60" t="str">
        <f>IF(ISBLANK('Master List'!R304),"",'Master List'!R304)</f>
        <v/>
      </c>
      <c r="AC142" s="60" t="str">
        <f>IF(ISBLANK('Master List'!S304),"",'Master List'!S304)</f>
        <v/>
      </c>
      <c r="AD142" s="60" t="str">
        <f>IF(ISBLANK('Master List'!T304),"",'Master List'!T304)</f>
        <v/>
      </c>
      <c r="AE142" s="60" t="str">
        <f>IF(ISBLANK('Master List'!U304),"",'Master List'!U304)</f>
        <v>19681 S Pacific Gateway Dr., Torrance CA 90502</v>
      </c>
      <c r="AF142" s="60" t="str">
        <f>IF(ISBLANK('Master List'!I304),"",'Master List'!I304)</f>
        <v/>
      </c>
      <c r="AG142" s="75"/>
    </row>
    <row r="143" spans="1:33" x14ac:dyDescent="0.25">
      <c r="A143" s="60" t="str">
        <f>IF(ISBLANK('Master List'!A305),"",'Master List'!A305)</f>
        <v>Ralston Purina</v>
      </c>
      <c r="B143" s="60" t="str">
        <f>IF(ISBLANK('Master List'!C305),"",'Master List'!C305)</f>
        <v/>
      </c>
      <c r="C143" s="60" t="str">
        <f>IF(ISBLANK('Master List'!H305),"",'Master List'!H305)</f>
        <v/>
      </c>
      <c r="D143" s="154" t="str">
        <f>IF(ISBLANK('Master List'!B305),"",'Master List'!B305)</f>
        <v>Everyone Else</v>
      </c>
      <c r="E143" s="60" t="str">
        <f>IF(ISBLANK('Master List'!G305),"",'Master List'!G305)</f>
        <v>EOL</v>
      </c>
      <c r="F143" s="60" t="str">
        <f>IF(ISBLANK('Master List'!V305),"",'Master List'!V305)</f>
        <v/>
      </c>
      <c r="G143" s="60" t="str">
        <f>IF(ISBLANK('Master List'!D305),"",'Master List'!D305)</f>
        <v/>
      </c>
      <c r="H143" s="60" t="str">
        <f>IF(ISBLANK('Master List'!W305),"",'Master List'!W305)</f>
        <v/>
      </c>
      <c r="I143" s="60" t="str">
        <f>IF(ISBLANK('Master List'!E305),"",'Master List'!E305)</f>
        <v>SW</v>
      </c>
      <c r="J143" s="60" t="str">
        <f>IF(ISBLANK('Master List'!K305),"",'Master List'!K305)</f>
        <v>NO</v>
      </c>
      <c r="K143" s="60" t="str">
        <f>IF(ISBLANK('Master List'!L305),"",'Master List'!L305)</f>
        <v/>
      </c>
      <c r="L143" s="60" t="str">
        <f>IF(ISBLANK('Master List'!M305),"",'Master List'!M305)</f>
        <v>Read Only</v>
      </c>
      <c r="M143" s="60" t="str">
        <f>IF(ISBLANK('Master List'!N305),"",'Master List'!N305)</f>
        <v/>
      </c>
      <c r="N143" s="60" t="str">
        <f>IF(ISBLANK('Master List'!O305),"",'Master List'!O305)</f>
        <v/>
      </c>
      <c r="O143" s="60" t="str">
        <f>IF(ISBLANK('Master List'!P305),"",'Master List'!P305)</f>
        <v/>
      </c>
      <c r="P143" s="60" t="str">
        <f>IF(ISBLANK('Master List'!J305),"",'Master List'!J305)</f>
        <v/>
      </c>
      <c r="Q143" s="60" t="str">
        <f>IF(ISBLANK('Master List'!F305),"",'Master List'!F305)</f>
        <v>Bryan Hull</v>
      </c>
      <c r="R143" s="60" t="str">
        <f>IF(ISBLANK('Master List'!X305),"",'Master List'!X305)</f>
        <v/>
      </c>
      <c r="S143" s="60" t="str">
        <f>IF(ISBLANK('Master List'!Y305),"",'Master List'!Y305)</f>
        <v/>
      </c>
      <c r="T143" s="60" t="str">
        <f>IF(ISBLANK('Master List'!Z305),"",'Master List'!Z305)</f>
        <v/>
      </c>
      <c r="U143" s="60" t="str">
        <f>IF(ISBLANK('Master List'!AA305),"",'Master List'!AA305)</f>
        <v/>
      </c>
      <c r="V143" s="60" t="str">
        <f>IF(ISBLANK('Master List'!AB305),"",'Master List'!AB305)</f>
        <v/>
      </c>
      <c r="W143" s="60" t="str">
        <f>IF(ISBLANK('Master List'!AC305),"",'Master List'!AC305)</f>
        <v/>
      </c>
      <c r="X143" s="60" t="str">
        <f>IF(ISBLANK('Master List'!AD305),"",'Master List'!AD305)</f>
        <v>N</v>
      </c>
      <c r="Y143" s="60" t="str">
        <f>IF(ISBLANK('Master List'!AE305),"",'Master List'!AE305)</f>
        <v/>
      </c>
      <c r="Z143" s="60" t="str">
        <f>IF(ISBLANK('Master List'!AF305),"",'Master List'!AF305)</f>
        <v/>
      </c>
      <c r="AA143" s="60" t="str">
        <f>IF(ISBLANK('Master List'!Q305),"",'Master List'!Q305)</f>
        <v/>
      </c>
      <c r="AB143" s="60" t="str">
        <f>IF(ISBLANK('Master List'!R305),"",'Master List'!R305)</f>
        <v>314-982-1000</v>
      </c>
      <c r="AC143" s="60" t="str">
        <f>IF(ISBLANK('Master List'!S305),"",'Master List'!S305)</f>
        <v/>
      </c>
      <c r="AD143" s="60" t="str">
        <f>IF(ISBLANK('Master List'!T305),"",'Master List'!T305)</f>
        <v/>
      </c>
      <c r="AE143" s="60" t="str">
        <f>IF(ISBLANK('Master List'!U305),"",'Master List'!U305)</f>
        <v>835 S 8th St, Saint Louis MO 63102</v>
      </c>
      <c r="AF143" s="60" t="str">
        <f>IF(ISBLANK('Master List'!I305),"",'Master List'!I305)</f>
        <v>Contact name?</v>
      </c>
      <c r="AG143" s="75"/>
    </row>
    <row r="144" spans="1:33" x14ac:dyDescent="0.25">
      <c r="A144" s="60" t="str">
        <f>IF(ISBLANK('Master List'!A316),"",'Master List'!A316)</f>
        <v>San Diego Gas &amp; Electric Company</v>
      </c>
      <c r="B144" s="60" t="str">
        <f>IF(ISBLANK('Master List'!C316),"",'Master List'!C316)</f>
        <v>Execute ID</v>
      </c>
      <c r="C144" s="60" t="str">
        <f>IF(ISBLANK('Master List'!H316),"",'Master List'!H316)</f>
        <v/>
      </c>
      <c r="D144" s="154" t="str">
        <f>IF(ISBLANK('Master List'!B316),"",'Master List'!B316)</f>
        <v>Everyone Else</v>
      </c>
      <c r="E144" s="60" t="str">
        <f>IF(ISBLANK('Master List'!G316),"",'Master List'!G316)</f>
        <v/>
      </c>
      <c r="F144" s="60" t="str">
        <f>IF(ISBLANK('Master List'!V316),"",'Master List'!V316)</f>
        <v/>
      </c>
      <c r="G144" s="60" t="str">
        <f>IF(ISBLANK('Master List'!D316),"",'Master List'!D316)</f>
        <v/>
      </c>
      <c r="H144" s="60" t="str">
        <f>IF(ISBLANK('Master List'!W316),"",'Master List'!W316)</f>
        <v/>
      </c>
      <c r="I144" s="60" t="str">
        <f>IF(ISBLANK('Master List'!E316),"",'Master List'!E316)</f>
        <v>CAB</v>
      </c>
      <c r="J144" s="60" t="str">
        <f>IF(ISBLANK('Master List'!K316),"",'Master List'!K316)</f>
        <v>NO</v>
      </c>
      <c r="K144" s="60" t="str">
        <f>IF(ISBLANK('Master List'!L316),"",'Master List'!L316)</f>
        <v>Execute ID</v>
      </c>
      <c r="L144" s="60" t="str">
        <f>IF(ISBLANK('Master List'!M316),"",'Master List'!M316)</f>
        <v/>
      </c>
      <c r="M144" s="60" t="str">
        <f>IF(ISBLANK('Master List'!N316),"",'Master List'!N316)</f>
        <v/>
      </c>
      <c r="N144" s="60" t="str">
        <f>IF(ISBLANK('Master List'!O316),"",'Master List'!O316)</f>
        <v/>
      </c>
      <c r="O144" s="60" t="str">
        <f>IF(ISBLANK('Master List'!P316),"",'Master List'!P316)</f>
        <v/>
      </c>
      <c r="P144" s="60" t="str">
        <f>IF(ISBLANK('Master List'!J316),"",'Master List'!J316)</f>
        <v/>
      </c>
      <c r="Q144" s="60" t="str">
        <f>IF(ISBLANK('Master List'!F316),"",'Master List'!F316)</f>
        <v/>
      </c>
      <c r="R144" s="60" t="str">
        <f>IF(ISBLANK('Master List'!X316),"",'Master List'!X316)</f>
        <v/>
      </c>
      <c r="S144" s="60" t="str">
        <f>IF(ISBLANK('Master List'!Y316),"",'Master List'!Y316)</f>
        <v/>
      </c>
      <c r="T144" s="60" t="str">
        <f>IF(ISBLANK('Master List'!Z316),"",'Master List'!Z316)</f>
        <v/>
      </c>
      <c r="U144" s="60" t="str">
        <f>IF(ISBLANK('Master List'!AA316),"",'Master List'!AA316)</f>
        <v/>
      </c>
      <c r="V144" s="60" t="str">
        <f>IF(ISBLANK('Master List'!AB316),"",'Master List'!AB316)</f>
        <v/>
      </c>
      <c r="W144" s="60" t="str">
        <f>IF(ISBLANK('Master List'!AC316),"",'Master List'!AC316)</f>
        <v/>
      </c>
      <c r="X144" s="60" t="str">
        <f>IF(ISBLANK('Master List'!AD316),"",'Master List'!AD316)</f>
        <v>N</v>
      </c>
      <c r="Y144" s="60" t="str">
        <f>IF(ISBLANK('Master List'!AE316),"",'Master List'!AE316)</f>
        <v/>
      </c>
      <c r="Z144" s="60" t="str">
        <f>IF(ISBLANK('Master List'!AF316),"",'Master List'!AF316)</f>
        <v/>
      </c>
      <c r="AA144" s="60" t="str">
        <f>IF(ISBLANK('Master List'!Q316),"",'Master List'!Q316)</f>
        <v>Larry Hastings</v>
      </c>
      <c r="AB144" s="60" t="str">
        <f>IF(ISBLANK('Master List'!R316),"",'Master List'!R316)</f>
        <v>619-696-4863</v>
      </c>
      <c r="AC144" s="60" t="str">
        <f>IF(ISBLANK('Master List'!S316),"",'Master List'!S316)</f>
        <v/>
      </c>
      <c r="AD144" s="60" t="str">
        <f>IF(ISBLANK('Master List'!T316),"",'Master List'!T316)</f>
        <v/>
      </c>
      <c r="AE144" s="60" t="str">
        <f>IF(ISBLANK('Master List'!U316),"",'Master List'!U316)</f>
        <v>PO Box 12, San Diego CA 92112-4100</v>
      </c>
      <c r="AF144" s="60" t="str">
        <f>IF(ISBLANK('Master List'!I316),"",'Master List'!I316)</f>
        <v>Execute ID sent 12/21/99</v>
      </c>
      <c r="AG144" s="75"/>
    </row>
    <row r="145" spans="1:33" x14ac:dyDescent="0.25">
      <c r="A145" s="60" t="str">
        <f>IF(ISBLANK('Master List'!A317),"",'Master List'!A317)</f>
        <v>Savannah Foods</v>
      </c>
      <c r="B145" s="60" t="str">
        <f>IF(ISBLANK('Master List'!C317),"",'Master List'!C317)</f>
        <v/>
      </c>
      <c r="C145" s="60" t="str">
        <f>IF(ISBLANK('Master List'!H317),"",'Master List'!H317)</f>
        <v/>
      </c>
      <c r="D145" s="154" t="str">
        <f>IF(ISBLANK('Master List'!B317),"",'Master List'!B317)</f>
        <v>Everyone Else</v>
      </c>
      <c r="E145" s="60" t="str">
        <f>IF(ISBLANK('Master List'!G317),"",'Master List'!G317)</f>
        <v>EOL</v>
      </c>
      <c r="F145" s="60" t="str">
        <f>IF(ISBLANK('Master List'!V317),"",'Master List'!V317)</f>
        <v/>
      </c>
      <c r="G145" s="60" t="str">
        <f>IF(ISBLANK('Master List'!D317),"",'Master List'!D317)</f>
        <v/>
      </c>
      <c r="H145" s="60" t="str">
        <f>IF(ISBLANK('Master List'!W317),"",'Master List'!W317)</f>
        <v/>
      </c>
      <c r="I145" s="60" t="str">
        <f>IF(ISBLANK('Master List'!E317),"",'Master List'!E317)</f>
        <v>JF/SC</v>
      </c>
      <c r="J145" s="60" t="str">
        <f>IF(ISBLANK('Master List'!K317),"",'Master List'!K317)</f>
        <v/>
      </c>
      <c r="K145" s="60" t="str">
        <f>IF(ISBLANK('Master List'!L317),"",'Master List'!L317)</f>
        <v/>
      </c>
      <c r="L145" s="60" t="str">
        <f>IF(ISBLANK('Master List'!M317),"",'Master List'!M317)</f>
        <v>Read Only</v>
      </c>
      <c r="M145" s="60">
        <f>IF(ISBLANK('Master List'!N317),"",'Master List'!N317)</f>
        <v>36718</v>
      </c>
      <c r="N145" s="60" t="str">
        <f>IF(ISBLANK('Master List'!O317),"",'Master List'!O317)</f>
        <v/>
      </c>
      <c r="O145" s="60" t="str">
        <f>IF(ISBLANK('Master List'!P317),"",'Master List'!P317)</f>
        <v/>
      </c>
      <c r="P145" s="60" t="str">
        <f>IF(ISBLANK('Master List'!J317),"",'Master List'!J317)</f>
        <v/>
      </c>
      <c r="Q145" s="60" t="str">
        <f>IF(ISBLANK('Master List'!F317),"",'Master List'!F317)</f>
        <v>Bryan Hull</v>
      </c>
      <c r="R145" s="60" t="str">
        <f>IF(ISBLANK('Master List'!X317),"",'Master List'!X317)</f>
        <v/>
      </c>
      <c r="S145" s="60" t="str">
        <f>IF(ISBLANK('Master List'!Y317),"",'Master List'!Y317)</f>
        <v/>
      </c>
      <c r="T145" s="60" t="str">
        <f>IF(ISBLANK('Master List'!Z317),"",'Master List'!Z317)</f>
        <v/>
      </c>
      <c r="U145" s="60" t="str">
        <f>IF(ISBLANK('Master List'!AA317),"",'Master List'!AA317)</f>
        <v/>
      </c>
      <c r="V145" s="60" t="str">
        <f>IF(ISBLANK('Master List'!AB317),"",'Master List'!AB317)</f>
        <v/>
      </c>
      <c r="W145" s="60" t="str">
        <f>IF(ISBLANK('Master List'!AC317),"",'Master List'!AC317)</f>
        <v/>
      </c>
      <c r="X145" s="60" t="str">
        <f>IF(ISBLANK('Master List'!AD317),"",'Master List'!AD317)</f>
        <v/>
      </c>
      <c r="Y145" s="60" t="str">
        <f>IF(ISBLANK('Master List'!AE317),"",'Master List'!AE317)</f>
        <v/>
      </c>
      <c r="Z145" s="60" t="str">
        <f>IF(ISBLANK('Master List'!AF317),"",'Master List'!AF317)</f>
        <v/>
      </c>
      <c r="AA145" s="60" t="str">
        <f>IF(ISBLANK('Master List'!Q317),"",'Master List'!Q317)</f>
        <v>Barry Deal</v>
      </c>
      <c r="AB145" s="60" t="str">
        <f>IF(ISBLANK('Master List'!R317),"",'Master List'!R317)</f>
        <v/>
      </c>
      <c r="AC145" s="60" t="str">
        <f>IF(ISBLANK('Master List'!S317),"",'Master List'!S317)</f>
        <v/>
      </c>
      <c r="AD145" s="60" t="str">
        <f>IF(ISBLANK('Master List'!T317),"",'Master List'!T317)</f>
        <v/>
      </c>
      <c r="AE145" s="60" t="str">
        <f>IF(ISBLANK('Master List'!U317),"",'Master List'!U317)</f>
        <v/>
      </c>
      <c r="AF145" s="60" t="str">
        <f>IF(ISBLANK('Master List'!I317),"",'Master List'!I317)</f>
        <v/>
      </c>
      <c r="AG145" s="75"/>
    </row>
    <row r="146" spans="1:33" x14ac:dyDescent="0.25">
      <c r="A146" s="60" t="str">
        <f>IF(ISBLANK('Master List'!A318),"",'Master List'!A318)</f>
        <v>Scandinavian Airlines System</v>
      </c>
      <c r="B146" s="60" t="str">
        <f>IF(ISBLANK('Master List'!C318),"",'Master List'!C318)</f>
        <v/>
      </c>
      <c r="C146" s="60" t="str">
        <f>IF(ISBLANK('Master List'!H318),"",'Master List'!H318)</f>
        <v/>
      </c>
      <c r="D146" s="154" t="str">
        <f>IF(ISBLANK('Master List'!B318),"",'Master List'!B318)</f>
        <v>Everyone Else</v>
      </c>
      <c r="E146" s="60" t="str">
        <f>IF(ISBLANK('Master List'!G318),"",'Master List'!G318)</f>
        <v>EOL</v>
      </c>
      <c r="F146" s="60" t="str">
        <f>IF(ISBLANK('Master List'!V318),"",'Master List'!V318)</f>
        <v/>
      </c>
      <c r="G146" s="60" t="str">
        <f>IF(ISBLANK('Master List'!D318),"",'Master List'!D318)</f>
        <v/>
      </c>
      <c r="H146" s="60" t="str">
        <f>IF(ISBLANK('Master List'!W318),"",'Master List'!W318)</f>
        <v/>
      </c>
      <c r="I146" s="60" t="str">
        <f>IF(ISBLANK('Master List'!E318),"",'Master List'!E318)</f>
        <v>JF</v>
      </c>
      <c r="J146" s="60" t="str">
        <f>IF(ISBLANK('Master List'!K318),"",'Master List'!K318)</f>
        <v/>
      </c>
      <c r="K146" s="60" t="str">
        <f>IF(ISBLANK('Master List'!L318),"",'Master List'!L318)</f>
        <v>NO</v>
      </c>
      <c r="L146" s="60" t="str">
        <f>IF(ISBLANK('Master List'!M318),"",'Master List'!M318)</f>
        <v>Read Only</v>
      </c>
      <c r="M146" s="60">
        <f>IF(ISBLANK('Master List'!N318),"",'Master List'!N318)</f>
        <v>36714</v>
      </c>
      <c r="N146" s="60" t="str">
        <f>IF(ISBLANK('Master List'!O318),"",'Master List'!O318)</f>
        <v/>
      </c>
      <c r="O146" s="60" t="str">
        <f>IF(ISBLANK('Master List'!P318),"",'Master List'!P318)</f>
        <v/>
      </c>
      <c r="P146" s="60" t="str">
        <f>IF(ISBLANK('Master List'!J318),"",'Master List'!J318)</f>
        <v/>
      </c>
      <c r="Q146" s="60" t="str">
        <f>IF(ISBLANK('Master List'!F318),"",'Master List'!F318)</f>
        <v>Bryan Hull</v>
      </c>
      <c r="R146" s="60" t="str">
        <f>IF(ISBLANK('Master List'!X318),"",'Master List'!X318)</f>
        <v/>
      </c>
      <c r="S146" s="60" t="str">
        <f>IF(ISBLANK('Master List'!Y318),"",'Master List'!Y318)</f>
        <v/>
      </c>
      <c r="T146" s="60" t="str">
        <f>IF(ISBLANK('Master List'!Z318),"",'Master List'!Z318)</f>
        <v/>
      </c>
      <c r="U146" s="60" t="str">
        <f>IF(ISBLANK('Master List'!AA318),"",'Master List'!AA318)</f>
        <v/>
      </c>
      <c r="V146" s="60" t="str">
        <f>IF(ISBLANK('Master List'!AB318),"",'Master List'!AB318)</f>
        <v/>
      </c>
      <c r="W146" s="60" t="str">
        <f>IF(ISBLANK('Master List'!AC318),"",'Master List'!AC318)</f>
        <v/>
      </c>
      <c r="X146" s="60" t="str">
        <f>IF(ISBLANK('Master List'!AD318),"",'Master List'!AD318)</f>
        <v/>
      </c>
      <c r="Y146" s="60" t="str">
        <f>IF(ISBLANK('Master List'!AE318),"",'Master List'!AE318)</f>
        <v/>
      </c>
      <c r="Z146" s="60" t="str">
        <f>IF(ISBLANK('Master List'!AF318),"",'Master List'!AF318)</f>
        <v/>
      </c>
      <c r="AA146" s="60" t="str">
        <f>IF(ISBLANK('Master List'!Q318),"",'Master List'!Q318)</f>
        <v>Olle Bjork</v>
      </c>
      <c r="AB146" s="60" t="str">
        <f>IF(ISBLANK('Master List'!R318),"",'Master List'!R318)</f>
        <v>46-8-797-1418</v>
      </c>
      <c r="AC146" s="60" t="str">
        <f>IF(ISBLANK('Master List'!S318),"",'Master List'!S318)</f>
        <v>46-8-797-1230</v>
      </c>
      <c r="AD146" s="60" t="str">
        <f>IF(ISBLANK('Master List'!T318),"",'Master List'!T318)</f>
        <v>olle.bjork@sas.se</v>
      </c>
      <c r="AE146" s="60" t="str">
        <f>IF(ISBLANK('Master List'!U318),"",'Master List'!U318)</f>
        <v>Dept STOET, SE- 195 87 Stockholm Sweden</v>
      </c>
      <c r="AF146" s="60" t="str">
        <f>IF(ISBLANK('Master List'!I318),"",'Master List'!I318)</f>
        <v>US contact?</v>
      </c>
      <c r="AG146" s="75"/>
    </row>
    <row r="147" spans="1:33" x14ac:dyDescent="0.25">
      <c r="A147" s="60" t="str">
        <f>IF(ISBLANK('Master List'!A319),"",'Master List'!A319)</f>
        <v>Schlumberger Limited Inc.</v>
      </c>
      <c r="B147" s="60" t="str">
        <f>IF(ISBLANK('Master List'!C319),"",'Master List'!C319)</f>
        <v/>
      </c>
      <c r="C147" s="60" t="str">
        <f>IF(ISBLANK('Master List'!H319),"",'Master List'!H319)</f>
        <v/>
      </c>
      <c r="D147" s="154" t="str">
        <f>IF(ISBLANK('Master List'!B319),"",'Master List'!B319)</f>
        <v>Everyone Else</v>
      </c>
      <c r="E147" s="60" t="str">
        <f>IF(ISBLANK('Master List'!G319),"",'Master List'!G319)</f>
        <v>EOL</v>
      </c>
      <c r="F147" s="60" t="str">
        <f>IF(ISBLANK('Master List'!V319),"",'Master List'!V319)</f>
        <v/>
      </c>
      <c r="G147" s="60" t="str">
        <f>IF(ISBLANK('Master List'!D319),"",'Master List'!D319)</f>
        <v/>
      </c>
      <c r="H147" s="60" t="str">
        <f>IF(ISBLANK('Master List'!W319),"",'Master List'!W319)</f>
        <v/>
      </c>
      <c r="I147" s="60" t="str">
        <f>IF(ISBLANK('Master List'!E319),"",'Master List'!E319)</f>
        <v>RP</v>
      </c>
      <c r="J147" s="60" t="str">
        <f>IF(ISBLANK('Master List'!K319),"",'Master List'!K319)</f>
        <v>NO</v>
      </c>
      <c r="K147" s="60" t="str">
        <f>IF(ISBLANK('Master List'!L319),"",'Master List'!L319)</f>
        <v>N</v>
      </c>
      <c r="L147" s="60" t="str">
        <f>IF(ISBLANK('Master List'!M319),"",'Master List'!M319)</f>
        <v/>
      </c>
      <c r="M147" s="60" t="str">
        <f>IF(ISBLANK('Master List'!N319),"",'Master List'!N319)</f>
        <v/>
      </c>
      <c r="N147" s="60" t="str">
        <f>IF(ISBLANK('Master List'!O319),"",'Master List'!O319)</f>
        <v/>
      </c>
      <c r="O147" s="60" t="str">
        <f>IF(ISBLANK('Master List'!P319),"",'Master List'!P319)</f>
        <v/>
      </c>
      <c r="P147" s="60" t="str">
        <f>IF(ISBLANK('Master List'!J319),"",'Master List'!J319)</f>
        <v/>
      </c>
      <c r="Q147" s="60" t="str">
        <f>IF(ISBLANK('Master List'!F319),"",'Master List'!F319)</f>
        <v>Bryan Hull</v>
      </c>
      <c r="R147" s="60" t="str">
        <f>IF(ISBLANK('Master List'!X319),"",'Master List'!X319)</f>
        <v/>
      </c>
      <c r="S147" s="60" t="str">
        <f>IF(ISBLANK('Master List'!Y319),"",'Master List'!Y319)</f>
        <v/>
      </c>
      <c r="T147" s="60" t="str">
        <f>IF(ISBLANK('Master List'!Z319),"",'Master List'!Z319)</f>
        <v/>
      </c>
      <c r="U147" s="60" t="str">
        <f>IF(ISBLANK('Master List'!AA319),"",'Master List'!AA319)</f>
        <v/>
      </c>
      <c r="V147" s="60" t="str">
        <f>IF(ISBLANK('Master List'!AB319),"",'Master List'!AB319)</f>
        <v/>
      </c>
      <c r="W147" s="60" t="str">
        <f>IF(ISBLANK('Master List'!AC319),"",'Master List'!AC319)</f>
        <v/>
      </c>
      <c r="X147" s="60" t="str">
        <f>IF(ISBLANK('Master List'!AD319),"",'Master List'!AD319)</f>
        <v>N</v>
      </c>
      <c r="Y147" s="60" t="str">
        <f>IF(ISBLANK('Master List'!AE319),"",'Master List'!AE319)</f>
        <v/>
      </c>
      <c r="Z147" s="60" t="str">
        <f>IF(ISBLANK('Master List'!AF319),"",'Master List'!AF319)</f>
        <v/>
      </c>
      <c r="AA147" s="60" t="str">
        <f>IF(ISBLANK('Master List'!Q319),"",'Master List'!Q319)</f>
        <v/>
      </c>
      <c r="AB147" s="60" t="str">
        <f>IF(ISBLANK('Master List'!R319),"",'Master List'!R319)</f>
        <v/>
      </c>
      <c r="AC147" s="60" t="str">
        <f>IF(ISBLANK('Master List'!S319),"",'Master List'!S319)</f>
        <v/>
      </c>
      <c r="AD147" s="60" t="str">
        <f>IF(ISBLANK('Master List'!T319),"",'Master List'!T319)</f>
        <v/>
      </c>
      <c r="AE147" s="60" t="str">
        <f>IF(ISBLANK('Master List'!U319),"",'Master List'!U319)</f>
        <v>277 Park Ave, New York, NY 10172-0003</v>
      </c>
      <c r="AF147" s="60" t="str">
        <f>IF(ISBLANK('Master List'!I319),"",'Master List'!I319)</f>
        <v>phone #? Contact name?</v>
      </c>
      <c r="AG147" s="75"/>
    </row>
    <row r="148" spans="1:33" x14ac:dyDescent="0.25">
      <c r="A148" s="60" t="str">
        <f>IF(ISBLANK('Master List'!A321),"",'Master List'!A321)</f>
        <v>Sharp Drilling</v>
      </c>
      <c r="B148" s="60" t="str">
        <f>IF(ISBLANK('Master List'!C321),"",'Master List'!C321)</f>
        <v/>
      </c>
      <c r="C148" s="60" t="str">
        <f>IF(ISBLANK('Master List'!H321),"",'Master List'!H321)</f>
        <v/>
      </c>
      <c r="D148" s="154" t="str">
        <f>IF(ISBLANK('Master List'!B321),"",'Master List'!B321)</f>
        <v>Everyone Else</v>
      </c>
      <c r="E148" s="60" t="str">
        <f>IF(ISBLANK('Master List'!G321),"",'Master List'!G321)</f>
        <v>EOL</v>
      </c>
      <c r="F148" s="60" t="str">
        <f>IF(ISBLANK('Master List'!V321),"",'Master List'!V321)</f>
        <v/>
      </c>
      <c r="G148" s="60" t="str">
        <f>IF(ISBLANK('Master List'!D321),"",'Master List'!D321)</f>
        <v/>
      </c>
      <c r="H148" s="60" t="str">
        <f>IF(ISBLANK('Master List'!W321),"",'Master List'!W321)</f>
        <v/>
      </c>
      <c r="I148" s="60" t="str">
        <f>IF(ISBLANK('Master List'!E321),"",'Master List'!E321)</f>
        <v>RP</v>
      </c>
      <c r="J148" s="60" t="str">
        <f>IF(ISBLANK('Master List'!K321),"",'Master List'!K321)</f>
        <v>NO</v>
      </c>
      <c r="K148" s="60" t="str">
        <f>IF(ISBLANK('Master List'!L321),"",'Master List'!L321)</f>
        <v>N</v>
      </c>
      <c r="L148" s="60" t="str">
        <f>IF(ISBLANK('Master List'!M321),"",'Master List'!M321)</f>
        <v/>
      </c>
      <c r="M148" s="60" t="str">
        <f>IF(ISBLANK('Master List'!N321),"",'Master List'!N321)</f>
        <v/>
      </c>
      <c r="N148" s="60" t="str">
        <f>IF(ISBLANK('Master List'!O321),"",'Master List'!O321)</f>
        <v/>
      </c>
      <c r="O148" s="60" t="str">
        <f>IF(ISBLANK('Master List'!P321),"",'Master List'!P321)</f>
        <v/>
      </c>
      <c r="P148" s="60" t="str">
        <f>IF(ISBLANK('Master List'!J321),"",'Master List'!J321)</f>
        <v/>
      </c>
      <c r="Q148" s="60" t="str">
        <f>IF(ISBLANK('Master List'!F321),"",'Master List'!F321)</f>
        <v>Bryan Hull</v>
      </c>
      <c r="R148" s="60" t="str">
        <f>IF(ISBLANK('Master List'!X321),"",'Master List'!X321)</f>
        <v/>
      </c>
      <c r="S148" s="60" t="str">
        <f>IF(ISBLANK('Master List'!Y321),"",'Master List'!Y321)</f>
        <v/>
      </c>
      <c r="T148" s="60" t="str">
        <f>IF(ISBLANK('Master List'!Z321),"",'Master List'!Z321)</f>
        <v/>
      </c>
      <c r="U148" s="60" t="str">
        <f>IF(ISBLANK('Master List'!AA321),"",'Master List'!AA321)</f>
        <v/>
      </c>
      <c r="V148" s="60" t="str">
        <f>IF(ISBLANK('Master List'!AB321),"",'Master List'!AB321)</f>
        <v/>
      </c>
      <c r="W148" s="60" t="str">
        <f>IF(ISBLANK('Master List'!AC321),"",'Master List'!AC321)</f>
        <v/>
      </c>
      <c r="X148" s="60" t="str">
        <f>IF(ISBLANK('Master List'!AD321),"",'Master List'!AD321)</f>
        <v>N</v>
      </c>
      <c r="Y148" s="60" t="str">
        <f>IF(ISBLANK('Master List'!AE321),"",'Master List'!AE321)</f>
        <v/>
      </c>
      <c r="Z148" s="60" t="str">
        <f>IF(ISBLANK('Master List'!AF321),"",'Master List'!AF321)</f>
        <v/>
      </c>
      <c r="AA148" s="60" t="str">
        <f>IF(ISBLANK('Master List'!Q321),"",'Master List'!Q321)</f>
        <v/>
      </c>
      <c r="AB148" s="60" t="str">
        <f>IF(ISBLANK('Master List'!R321),"",'Master List'!R321)</f>
        <v/>
      </c>
      <c r="AC148" s="60" t="str">
        <f>IF(ISBLANK('Master List'!S321),"",'Master List'!S321)</f>
        <v/>
      </c>
      <c r="AD148" s="60" t="str">
        <f>IF(ISBLANK('Master List'!T321),"",'Master List'!T321)</f>
        <v/>
      </c>
      <c r="AE148" s="60" t="str">
        <f>IF(ISBLANK('Master List'!U321),"",'Master List'!U321)</f>
        <v/>
      </c>
      <c r="AF148" s="60" t="str">
        <f>IF(ISBLANK('Master List'!I321),"",'Master List'!I321)</f>
        <v>phone #? Contact name?</v>
      </c>
      <c r="AG148" s="75"/>
    </row>
    <row r="149" spans="1:33" x14ac:dyDescent="0.25">
      <c r="A149" s="60" t="str">
        <f>IF(ISBLANK('Master List'!A322),"",'Master List'!A322)</f>
        <v>Sheffield Steel</v>
      </c>
      <c r="B149" s="60" t="str">
        <f>IF(ISBLANK('Master List'!C322),"",'Master List'!C322)</f>
        <v/>
      </c>
      <c r="C149" s="60" t="str">
        <f>IF(ISBLANK('Master List'!H322),"",'Master List'!H322)</f>
        <v/>
      </c>
      <c r="D149" s="154" t="str">
        <f>IF(ISBLANK('Master List'!B322),"",'Master List'!B322)</f>
        <v>Everyone Else</v>
      </c>
      <c r="E149" s="60" t="str">
        <f>IF(ISBLANK('Master List'!G322),"",'Master List'!G322)</f>
        <v>EOL</v>
      </c>
      <c r="F149" s="60" t="str">
        <f>IF(ISBLANK('Master List'!V322),"",'Master List'!V322)</f>
        <v/>
      </c>
      <c r="G149" s="60" t="str">
        <f>IF(ISBLANK('Master List'!D322),"",'Master List'!D322)</f>
        <v/>
      </c>
      <c r="H149" s="60" t="str">
        <f>IF(ISBLANK('Master List'!W322),"",'Master List'!W322)</f>
        <v/>
      </c>
      <c r="I149" s="60" t="str">
        <f>IF(ISBLANK('Master List'!E322),"",'Master List'!E322)</f>
        <v>JF</v>
      </c>
      <c r="J149" s="60" t="str">
        <f>IF(ISBLANK('Master List'!K322),"",'Master List'!K322)</f>
        <v>NO</v>
      </c>
      <c r="K149" s="60" t="str">
        <f>IF(ISBLANK('Master List'!L322),"",'Master List'!L322)</f>
        <v>NO</v>
      </c>
      <c r="L149" s="60" t="str">
        <f>IF(ISBLANK('Master List'!M322),"",'Master List'!M322)</f>
        <v>Read Only</v>
      </c>
      <c r="M149" s="60">
        <f>IF(ISBLANK('Master List'!N322),"",'Master List'!N322)</f>
        <v>36714</v>
      </c>
      <c r="N149" s="60" t="str">
        <f>IF(ISBLANK('Master List'!O322),"",'Master List'!O322)</f>
        <v/>
      </c>
      <c r="O149" s="60" t="str">
        <f>IF(ISBLANK('Master List'!P322),"",'Master List'!P322)</f>
        <v/>
      </c>
      <c r="P149" s="60" t="str">
        <f>IF(ISBLANK('Master List'!J322),"",'Master List'!J322)</f>
        <v/>
      </c>
      <c r="Q149" s="60" t="str">
        <f>IF(ISBLANK('Master List'!F322),"",'Master List'!F322)</f>
        <v>Bryan Hull</v>
      </c>
      <c r="R149" s="60" t="str">
        <f>IF(ISBLANK('Master List'!X322),"",'Master List'!X322)</f>
        <v/>
      </c>
      <c r="S149" s="60" t="str">
        <f>IF(ISBLANK('Master List'!Y322),"",'Master List'!Y322)</f>
        <v/>
      </c>
      <c r="T149" s="60" t="str">
        <f>IF(ISBLANK('Master List'!Z322),"",'Master List'!Z322)</f>
        <v/>
      </c>
      <c r="U149" s="60" t="str">
        <f>IF(ISBLANK('Master List'!AA322),"",'Master List'!AA322)</f>
        <v/>
      </c>
      <c r="V149" s="60" t="str">
        <f>IF(ISBLANK('Master List'!AB322),"",'Master List'!AB322)</f>
        <v/>
      </c>
      <c r="W149" s="60" t="str">
        <f>IF(ISBLANK('Master List'!AC322),"",'Master List'!AC322)</f>
        <v/>
      </c>
      <c r="X149" s="60" t="str">
        <f>IF(ISBLANK('Master List'!AD322),"",'Master List'!AD322)</f>
        <v/>
      </c>
      <c r="Y149" s="60" t="str">
        <f>IF(ISBLANK('Master List'!AE322),"",'Master List'!AE322)</f>
        <v/>
      </c>
      <c r="Z149" s="60" t="str">
        <f>IF(ISBLANK('Master List'!AF322),"",'Master List'!AF322)</f>
        <v/>
      </c>
      <c r="AA149" s="60" t="str">
        <f>IF(ISBLANK('Master List'!Q322),"",'Master List'!Q322)</f>
        <v>Steve Johnson</v>
      </c>
      <c r="AB149" s="60" t="str">
        <f>IF(ISBLANK('Master List'!R322),"",'Master List'!R322)</f>
        <v/>
      </c>
      <c r="AC149" s="60" t="str">
        <f>IF(ISBLANK('Master List'!S322),"",'Master List'!S322)</f>
        <v/>
      </c>
      <c r="AD149" s="60" t="str">
        <f>IF(ISBLANK('Master List'!T322),"",'Master List'!T322)</f>
        <v>srjohnson@sheffieldsteel.com</v>
      </c>
      <c r="AE149" s="60" t="str">
        <f>IF(ISBLANK('Master List'!U322),"",'Master List'!U322)</f>
        <v>220 North Jefferson Sand Sprinds OK 74063</v>
      </c>
      <c r="AF149" s="60" t="str">
        <f>IF(ISBLANK('Master List'!I322),"",'Master List'!I322)</f>
        <v>letter &amp; package sent 7/11/00-Phone #?</v>
      </c>
      <c r="AG149" s="75"/>
    </row>
    <row r="150" spans="1:33" x14ac:dyDescent="0.25">
      <c r="A150" s="60" t="str">
        <f>IF(ISBLANK('Master List'!A324),"",'Master List'!A324)</f>
        <v>Shell Chemical</v>
      </c>
      <c r="B150" s="60" t="str">
        <f>IF(ISBLANK('Master List'!C324),"",'Master List'!C324)</f>
        <v>Execute ID</v>
      </c>
      <c r="C150" s="60" t="str">
        <f>IF(ISBLANK('Master List'!H324),"",'Master List'!H324)</f>
        <v/>
      </c>
      <c r="D150" s="154" t="str">
        <f>IF(ISBLANK('Master List'!B324),"",'Master List'!B324)</f>
        <v>Everyone Else</v>
      </c>
      <c r="E150" s="60" t="str">
        <f>IF(ISBLANK('Master List'!G324),"",'Master List'!G324)</f>
        <v/>
      </c>
      <c r="F150" s="60" t="str">
        <f>IF(ISBLANK('Master List'!V324),"",'Master List'!V324)</f>
        <v/>
      </c>
      <c r="G150" s="60" t="str">
        <f>IF(ISBLANK('Master List'!D324),"",'Master List'!D324)</f>
        <v/>
      </c>
      <c r="H150" s="60" t="str">
        <f>IF(ISBLANK('Master List'!W324),"",'Master List'!W324)</f>
        <v/>
      </c>
      <c r="I150" s="60" t="str">
        <f>IF(ISBLANK('Master List'!E324),"",'Master List'!E324)</f>
        <v/>
      </c>
      <c r="J150" s="60" t="str">
        <f>IF(ISBLANK('Master List'!K324),"",'Master List'!K324)</f>
        <v/>
      </c>
      <c r="K150" s="60" t="str">
        <f>IF(ISBLANK('Master List'!L324),"",'Master List'!L324)</f>
        <v>Execute ID</v>
      </c>
      <c r="L150" s="60" t="str">
        <f>IF(ISBLANK('Master List'!M324),"",'Master List'!M324)</f>
        <v/>
      </c>
      <c r="M150" s="60" t="str">
        <f>IF(ISBLANK('Master List'!N324),"",'Master List'!N324)</f>
        <v/>
      </c>
      <c r="N150" s="60" t="str">
        <f>IF(ISBLANK('Master List'!O324),"",'Master List'!O324)</f>
        <v/>
      </c>
      <c r="O150" s="60" t="str">
        <f>IF(ISBLANK('Master List'!P324),"",'Master List'!P324)</f>
        <v/>
      </c>
      <c r="P150" s="60" t="str">
        <f>IF(ISBLANK('Master List'!J324),"",'Master List'!J324)</f>
        <v/>
      </c>
      <c r="Q150" s="60" t="str">
        <f>IF(ISBLANK('Master List'!F324),"",'Master List'!F324)</f>
        <v/>
      </c>
      <c r="R150" s="60" t="str">
        <f>IF(ISBLANK('Master List'!X324),"",'Master List'!X324)</f>
        <v/>
      </c>
      <c r="S150" s="60" t="str">
        <f>IF(ISBLANK('Master List'!Y324),"",'Master List'!Y324)</f>
        <v/>
      </c>
      <c r="T150" s="60" t="str">
        <f>IF(ISBLANK('Master List'!Z324),"",'Master List'!Z324)</f>
        <v/>
      </c>
      <c r="U150" s="60" t="str">
        <f>IF(ISBLANK('Master List'!AA324),"",'Master List'!AA324)</f>
        <v/>
      </c>
      <c r="V150" s="60" t="str">
        <f>IF(ISBLANK('Master List'!AB324),"",'Master List'!AB324)</f>
        <v/>
      </c>
      <c r="W150" s="60" t="str">
        <f>IF(ISBLANK('Master List'!AC324),"",'Master List'!AC324)</f>
        <v/>
      </c>
      <c r="X150" s="60" t="str">
        <f>IF(ISBLANK('Master List'!AD324),"",'Master List'!AD324)</f>
        <v/>
      </c>
      <c r="Y150" s="60" t="str">
        <f>IF(ISBLANK('Master List'!AE324),"",'Master List'!AE324)</f>
        <v/>
      </c>
      <c r="Z150" s="60" t="str">
        <f>IF(ISBLANK('Master List'!AF324),"",'Master List'!AF324)</f>
        <v/>
      </c>
      <c r="AA150" s="60" t="str">
        <f>IF(ISBLANK('Master List'!Q324),"",'Master List'!Q324)</f>
        <v>Kevin Herndon</v>
      </c>
      <c r="AB150" s="60" t="str">
        <f>IF(ISBLANK('Master List'!R324),"",'Master List'!R324)</f>
        <v/>
      </c>
      <c r="AC150" s="60" t="str">
        <f>IF(ISBLANK('Master List'!S324),"",'Master List'!S324)</f>
        <v/>
      </c>
      <c r="AD150" s="60" t="str">
        <f>IF(ISBLANK('Master List'!T324),"",'Master List'!T324)</f>
        <v/>
      </c>
      <c r="AE150" s="60" t="str">
        <f>IF(ISBLANK('Master List'!U324),"",'Master List'!U324)</f>
        <v/>
      </c>
      <c r="AF150" s="60" t="str">
        <f>IF(ISBLANK('Master List'!I324),"",'Master List'!I324)</f>
        <v>PA received by EOL 8/14/00.  Execute ID sent 8/24/2000</v>
      </c>
      <c r="AG150" s="75"/>
    </row>
    <row r="151" spans="1:33" x14ac:dyDescent="0.25">
      <c r="A151" s="60" t="str">
        <f>IF(ISBLANK('Master List'!A325),"",'Master List'!A325)</f>
        <v>Shell Europe</v>
      </c>
      <c r="B151" s="60" t="str">
        <f>IF(ISBLANK('Master List'!C325),"",'Master List'!C325)</f>
        <v/>
      </c>
      <c r="C151" s="60" t="str">
        <f>IF(ISBLANK('Master List'!H325),"",'Master List'!H325)</f>
        <v/>
      </c>
      <c r="D151" s="154" t="str">
        <f>IF(ISBLANK('Master List'!B325),"",'Master List'!B325)</f>
        <v>Everyone Else</v>
      </c>
      <c r="E151" s="60" t="str">
        <f>IF(ISBLANK('Master List'!G325),"",'Master List'!G325)</f>
        <v/>
      </c>
      <c r="F151" s="60" t="str">
        <f>IF(ISBLANK('Master List'!V325),"",'Master List'!V325)</f>
        <v/>
      </c>
      <c r="G151" s="60" t="str">
        <f>IF(ISBLANK('Master List'!D325),"",'Master List'!D325)</f>
        <v/>
      </c>
      <c r="H151" s="60" t="str">
        <f>IF(ISBLANK('Master List'!W325),"",'Master List'!W325)</f>
        <v/>
      </c>
      <c r="I151" s="60" t="str">
        <f>IF(ISBLANK('Master List'!E325),"",'Master List'!E325)</f>
        <v>JF</v>
      </c>
      <c r="J151" s="60" t="str">
        <f>IF(ISBLANK('Master List'!K325),"",'Master List'!K325)</f>
        <v/>
      </c>
      <c r="K151" s="60" t="str">
        <f>IF(ISBLANK('Master List'!L325),"",'Master List'!L325)</f>
        <v>NO</v>
      </c>
      <c r="L151" s="60" t="str">
        <f>IF(ISBLANK('Master List'!M325),"",'Master List'!M325)</f>
        <v>Read Only</v>
      </c>
      <c r="M151" s="60">
        <f>IF(ISBLANK('Master List'!N325),"",'Master List'!N325)</f>
        <v>36714</v>
      </c>
      <c r="N151" s="60" t="str">
        <f>IF(ISBLANK('Master List'!O325),"",'Master List'!O325)</f>
        <v/>
      </c>
      <c r="O151" s="60" t="str">
        <f>IF(ISBLANK('Master List'!P325),"",'Master List'!P325)</f>
        <v/>
      </c>
      <c r="P151" s="60" t="str">
        <f>IF(ISBLANK('Master List'!J325),"",'Master List'!J325)</f>
        <v/>
      </c>
      <c r="Q151" s="60" t="str">
        <f>IF(ISBLANK('Master List'!F325),"",'Master List'!F325)</f>
        <v/>
      </c>
      <c r="R151" s="60" t="str">
        <f>IF(ISBLANK('Master List'!X325),"",'Master List'!X325)</f>
        <v/>
      </c>
      <c r="S151" s="60" t="str">
        <f>IF(ISBLANK('Master List'!Y325),"",'Master List'!Y325)</f>
        <v/>
      </c>
      <c r="T151" s="60" t="str">
        <f>IF(ISBLANK('Master List'!Z325),"",'Master List'!Z325)</f>
        <v/>
      </c>
      <c r="U151" s="60" t="str">
        <f>IF(ISBLANK('Master List'!AA325),"",'Master List'!AA325)</f>
        <v/>
      </c>
      <c r="V151" s="60" t="str">
        <f>IF(ISBLANK('Master List'!AB325),"",'Master List'!AB325)</f>
        <v/>
      </c>
      <c r="W151" s="60" t="str">
        <f>IF(ISBLANK('Master List'!AC325),"",'Master List'!AC325)</f>
        <v/>
      </c>
      <c r="X151" s="60" t="str">
        <f>IF(ISBLANK('Master List'!AD325),"",'Master List'!AD325)</f>
        <v/>
      </c>
      <c r="Y151" s="60" t="str">
        <f>IF(ISBLANK('Master List'!AE325),"",'Master List'!AE325)</f>
        <v/>
      </c>
      <c r="Z151" s="60" t="str">
        <f>IF(ISBLANK('Master List'!AF325),"",'Master List'!AF325)</f>
        <v/>
      </c>
      <c r="AA151" s="60" t="str">
        <f>IF(ISBLANK('Master List'!Q325),"",'Master List'!Q325)</f>
        <v>Paul Cluett</v>
      </c>
      <c r="AB151" s="60" t="str">
        <f>IF(ISBLANK('Master List'!R325),"",'Master List'!R325)</f>
        <v>020 7546 2761</v>
      </c>
      <c r="AC151" s="60" t="str">
        <f>IF(ISBLANK('Master List'!S325),"",'Master List'!S325)</f>
        <v>020 7546 6640</v>
      </c>
      <c r="AD151" s="60" t="str">
        <f>IF(ISBLANK('Master List'!T325),"",'Master List'!T325)</f>
        <v>Paul.J.Cluett@sav.simis.com</v>
      </c>
      <c r="AE151" s="60" t="str">
        <f>IF(ISBLANK('Master List'!U325),"",'Master List'!U325)</f>
        <v>Shell Mex House London WC2R ODX</v>
      </c>
      <c r="AF151" s="60" t="str">
        <f>IF(ISBLANK('Master List'!I325),"",'Master List'!I325)</f>
        <v/>
      </c>
      <c r="AG151" s="75"/>
    </row>
    <row r="152" spans="1:33" x14ac:dyDescent="0.25">
      <c r="A152" s="60" t="str">
        <f>IF(ISBLANK('Master List'!A326),"",'Master List'!A326)</f>
        <v>Shell Offshore</v>
      </c>
      <c r="B152" s="60" t="str">
        <f>IF(ISBLANK('Master List'!C326),"",'Master List'!C326)</f>
        <v/>
      </c>
      <c r="C152" s="60" t="str">
        <f>IF(ISBLANK('Master List'!H326),"",'Master List'!H326)</f>
        <v/>
      </c>
      <c r="D152" s="154" t="str">
        <f>IF(ISBLANK('Master List'!B326),"",'Master List'!B326)</f>
        <v>Everyone Else</v>
      </c>
      <c r="E152" s="60" t="str">
        <f>IF(ISBLANK('Master List'!G326),"",'Master List'!G326)</f>
        <v/>
      </c>
      <c r="F152" s="60" t="str">
        <f>IF(ISBLANK('Master List'!V326),"",'Master List'!V326)</f>
        <v/>
      </c>
      <c r="G152" s="60" t="str">
        <f>IF(ISBLANK('Master List'!D326),"",'Master List'!D326)</f>
        <v/>
      </c>
      <c r="H152" s="60" t="str">
        <f>IF(ISBLANK('Master List'!W326),"",'Master List'!W326)</f>
        <v/>
      </c>
      <c r="I152" s="60" t="str">
        <f>IF(ISBLANK('Master List'!E326),"",'Master List'!E326)</f>
        <v>MS</v>
      </c>
      <c r="J152" s="60" t="str">
        <f>IF(ISBLANK('Master List'!K326),"",'Master List'!K326)</f>
        <v>NO</v>
      </c>
      <c r="K152" s="60" t="str">
        <f>IF(ISBLANK('Master List'!L326),"",'Master List'!L326)</f>
        <v>N</v>
      </c>
      <c r="L152" s="60" t="str">
        <f>IF(ISBLANK('Master List'!M326),"",'Master List'!M326)</f>
        <v/>
      </c>
      <c r="M152" s="60" t="str">
        <f>IF(ISBLANK('Master List'!N326),"",'Master List'!N326)</f>
        <v/>
      </c>
      <c r="N152" s="60" t="str">
        <f>IF(ISBLANK('Master List'!O326),"",'Master List'!O326)</f>
        <v/>
      </c>
      <c r="O152" s="60" t="str">
        <f>IF(ISBLANK('Master List'!P326),"",'Master List'!P326)</f>
        <v/>
      </c>
      <c r="P152" s="60" t="str">
        <f>IF(ISBLANK('Master List'!J326),"",'Master List'!J326)</f>
        <v/>
      </c>
      <c r="Q152" s="60" t="str">
        <f>IF(ISBLANK('Master List'!F326),"",'Master List'!F326)</f>
        <v/>
      </c>
      <c r="R152" s="60" t="str">
        <f>IF(ISBLANK('Master List'!X326),"",'Master List'!X326)</f>
        <v/>
      </c>
      <c r="S152" s="60" t="str">
        <f>IF(ISBLANK('Master List'!Y326),"",'Master List'!Y326)</f>
        <v/>
      </c>
      <c r="T152" s="60" t="str">
        <f>IF(ISBLANK('Master List'!Z326),"",'Master List'!Z326)</f>
        <v/>
      </c>
      <c r="U152" s="60" t="str">
        <f>IF(ISBLANK('Master List'!AA326),"",'Master List'!AA326)</f>
        <v/>
      </c>
      <c r="V152" s="60" t="str">
        <f>IF(ISBLANK('Master List'!AB326),"",'Master List'!AB326)</f>
        <v/>
      </c>
      <c r="W152" s="60" t="str">
        <f>IF(ISBLANK('Master List'!AC326),"",'Master List'!AC326)</f>
        <v/>
      </c>
      <c r="X152" s="60" t="str">
        <f>IF(ISBLANK('Master List'!AD326),"",'Master List'!AD326)</f>
        <v>N</v>
      </c>
      <c r="Y152" s="60" t="str">
        <f>IF(ISBLANK('Master List'!AE326),"",'Master List'!AE326)</f>
        <v/>
      </c>
      <c r="Z152" s="60" t="str">
        <f>IF(ISBLANK('Master List'!AF326),"",'Master List'!AF326)</f>
        <v/>
      </c>
      <c r="AA152" s="60" t="str">
        <f>IF(ISBLANK('Master List'!Q326),"",'Master List'!Q326)</f>
        <v/>
      </c>
      <c r="AB152" s="60" t="str">
        <f>IF(ISBLANK('Master List'!R326),"",'Master List'!R326)</f>
        <v>504-728-4472</v>
      </c>
      <c r="AC152" s="60" t="str">
        <f>IF(ISBLANK('Master List'!S326),"",'Master List'!S326)</f>
        <v>504-728-0719</v>
      </c>
      <c r="AD152" s="60" t="str">
        <f>IF(ISBLANK('Master List'!T326),"",'Master List'!T326)</f>
        <v/>
      </c>
      <c r="AE152" s="60" t="str">
        <f>IF(ISBLANK('Master List'!U326),"",'Master List'!U326)</f>
        <v>PO Box 61838 Rm 755 OSS, New Orleans, LA 70161-1838</v>
      </c>
      <c r="AF152" s="60" t="str">
        <f>IF(ISBLANK('Master List'!I326),"",'Master List'!I326)</f>
        <v/>
      </c>
      <c r="AG152" s="75"/>
    </row>
    <row r="153" spans="1:33" x14ac:dyDescent="0.25">
      <c r="A153" s="60" t="str">
        <f>IF(ISBLANK('Master List'!A329),"",'Master List'!A329)</f>
        <v>Silco</v>
      </c>
      <c r="B153" s="60" t="str">
        <f>IF(ISBLANK('Master List'!C329),"",'Master List'!C329)</f>
        <v/>
      </c>
      <c r="C153" s="60" t="str">
        <f>IF(ISBLANK('Master List'!H329),"",'Master List'!H329)</f>
        <v/>
      </c>
      <c r="D153" s="154" t="str">
        <f>IF(ISBLANK('Master List'!B329),"",'Master List'!B329)</f>
        <v>Everyone Else</v>
      </c>
      <c r="E153" s="60" t="str">
        <f>IF(ISBLANK('Master List'!G329),"",'Master List'!G329)</f>
        <v>EOL</v>
      </c>
      <c r="F153" s="60" t="str">
        <f>IF(ISBLANK('Master List'!V329),"",'Master List'!V329)</f>
        <v/>
      </c>
      <c r="G153" s="60" t="str">
        <f>IF(ISBLANK('Master List'!D329),"",'Master List'!D329)</f>
        <v/>
      </c>
      <c r="H153" s="60" t="str">
        <f>IF(ISBLANK('Master List'!W329),"",'Master List'!W329)</f>
        <v/>
      </c>
      <c r="I153" s="60" t="str">
        <f>IF(ISBLANK('Master List'!E329),"",'Master List'!E329)</f>
        <v>MS</v>
      </c>
      <c r="J153" s="60" t="str">
        <f>IF(ISBLANK('Master List'!K329),"",'Master List'!K329)</f>
        <v>NO</v>
      </c>
      <c r="K153" s="60" t="str">
        <f>IF(ISBLANK('Master List'!L329),"",'Master List'!L329)</f>
        <v/>
      </c>
      <c r="L153" s="60" t="str">
        <f>IF(ISBLANK('Master List'!M329),"",'Master List'!M329)</f>
        <v>Read Only</v>
      </c>
      <c r="M153" s="60" t="str">
        <f>IF(ISBLANK('Master List'!N329),"",'Master List'!N329)</f>
        <v/>
      </c>
      <c r="N153" s="60" t="str">
        <f>IF(ISBLANK('Master List'!O329),"",'Master List'!O329)</f>
        <v/>
      </c>
      <c r="O153" s="60" t="str">
        <f>IF(ISBLANK('Master List'!P329),"",'Master List'!P329)</f>
        <v/>
      </c>
      <c r="P153" s="60" t="str">
        <f>IF(ISBLANK('Master List'!J329),"",'Master List'!J329)</f>
        <v/>
      </c>
      <c r="Q153" s="60" t="str">
        <f>IF(ISBLANK('Master List'!F329),"",'Master List'!F329)</f>
        <v>Bryan Hull</v>
      </c>
      <c r="R153" s="60" t="str">
        <f>IF(ISBLANK('Master List'!X329),"",'Master List'!X329)</f>
        <v/>
      </c>
      <c r="S153" s="60" t="str">
        <f>IF(ISBLANK('Master List'!Y329),"",'Master List'!Y329)</f>
        <v/>
      </c>
      <c r="T153" s="60" t="str">
        <f>IF(ISBLANK('Master List'!Z329),"",'Master List'!Z329)</f>
        <v/>
      </c>
      <c r="U153" s="60" t="str">
        <f>IF(ISBLANK('Master List'!AA329),"",'Master List'!AA329)</f>
        <v/>
      </c>
      <c r="V153" s="60" t="str">
        <f>IF(ISBLANK('Master List'!AB329),"",'Master List'!AB329)</f>
        <v/>
      </c>
      <c r="W153" s="60" t="str">
        <f>IF(ISBLANK('Master List'!AC329),"",'Master List'!AC329)</f>
        <v/>
      </c>
      <c r="X153" s="60" t="str">
        <f>IF(ISBLANK('Master List'!AD329),"",'Master List'!AD329)</f>
        <v>N</v>
      </c>
      <c r="Y153" s="60" t="str">
        <f>IF(ISBLANK('Master List'!AE329),"",'Master List'!AE329)</f>
        <v/>
      </c>
      <c r="Z153" s="60" t="str">
        <f>IF(ISBLANK('Master List'!AF329),"",'Master List'!AF329)</f>
        <v/>
      </c>
      <c r="AA153" s="60" t="str">
        <f>IF(ISBLANK('Master List'!Q329),"",'Master List'!Q329)</f>
        <v/>
      </c>
      <c r="AB153" s="60" t="str">
        <f>IF(ISBLANK('Master List'!R329),"",'Master List'!R329)</f>
        <v>303-292-0500</v>
      </c>
      <c r="AC153" s="60" t="str">
        <f>IF(ISBLANK('Master List'!S329),"",'Master List'!S329)</f>
        <v/>
      </c>
      <c r="AD153" s="60" t="str">
        <f>IF(ISBLANK('Master List'!T329),"",'Master List'!T329)</f>
        <v/>
      </c>
      <c r="AE153" s="60" t="str">
        <f>IF(ISBLANK('Master List'!U329),"",'Master List'!U329)</f>
        <v>181 E. 56th Ave, Denver CO 80216</v>
      </c>
      <c r="AF153" s="60" t="str">
        <f>IF(ISBLANK('Master List'!I329),"",'Master List'!I329)</f>
        <v>Contact name?</v>
      </c>
      <c r="AG153" s="75"/>
    </row>
    <row r="154" spans="1:33" x14ac:dyDescent="0.25">
      <c r="A154" s="60" t="str">
        <f>IF(ISBLANK('Master List'!A331),"",'Master List'!A331)</f>
        <v>Simpson Investment Co</v>
      </c>
      <c r="B154" s="60" t="str">
        <f>IF(ISBLANK('Master List'!C331),"",'Master List'!C331)</f>
        <v/>
      </c>
      <c r="C154" s="60" t="str">
        <f>IF(ISBLANK('Master List'!H331),"",'Master List'!H331)</f>
        <v/>
      </c>
      <c r="D154" s="154" t="str">
        <f>IF(ISBLANK('Master List'!B331),"",'Master List'!B331)</f>
        <v>Everyone Else</v>
      </c>
      <c r="E154" s="60" t="str">
        <f>IF(ISBLANK('Master List'!G331),"",'Master List'!G331)</f>
        <v>EOL</v>
      </c>
      <c r="F154" s="60" t="str">
        <f>IF(ISBLANK('Master List'!V331),"",'Master List'!V331)</f>
        <v/>
      </c>
      <c r="G154" s="60" t="str">
        <f>IF(ISBLANK('Master List'!D331),"",'Master List'!D331)</f>
        <v/>
      </c>
      <c r="H154" s="60">
        <f>IF(ISBLANK('Master List'!W331),"",'Master List'!W331)</f>
        <v>50.7</v>
      </c>
      <c r="I154" s="60" t="str">
        <f>IF(ISBLANK('Master List'!E331),"",'Master List'!E331)</f>
        <v>CAB</v>
      </c>
      <c r="J154" s="60" t="str">
        <f>IF(ISBLANK('Master List'!K331),"",'Master List'!K331)</f>
        <v>NO</v>
      </c>
      <c r="K154" s="60" t="str">
        <f>IF(ISBLANK('Master List'!L331),"",'Master List'!L331)</f>
        <v>NO</v>
      </c>
      <c r="L154" s="60" t="str">
        <f>IF(ISBLANK('Master List'!M331),"",'Master List'!M331)</f>
        <v/>
      </c>
      <c r="M154" s="60" t="str">
        <f>IF(ISBLANK('Master List'!N331),"",'Master List'!N331)</f>
        <v/>
      </c>
      <c r="N154" s="60">
        <f>IF(ISBLANK('Master List'!O331),"",'Master List'!O331)</f>
        <v>6556534</v>
      </c>
      <c r="O154" s="60" t="str">
        <f>IF(ISBLANK('Master List'!P331),"",'Master List'!P331)</f>
        <v/>
      </c>
      <c r="P154" s="60" t="str">
        <f>IF(ISBLANK('Master List'!J331),"",'Master List'!J331)</f>
        <v>???</v>
      </c>
      <c r="Q154" s="60" t="str">
        <f>IF(ISBLANK('Master List'!F331),"",'Master List'!F331)</f>
        <v>Bryan Hull</v>
      </c>
      <c r="R154" s="60" t="str">
        <f>IF(ISBLANK('Master List'!X331),"",'Master List'!X331)</f>
        <v/>
      </c>
      <c r="S154" s="60" t="str">
        <f>IF(ISBLANK('Master List'!Y331),"",'Master List'!Y331)</f>
        <v/>
      </c>
      <c r="T154" s="60" t="str">
        <f>IF(ISBLANK('Master List'!Z331),"",'Master List'!Z331)</f>
        <v/>
      </c>
      <c r="U154" s="60" t="str">
        <f>IF(ISBLANK('Master List'!AA331),"",'Master List'!AA331)</f>
        <v/>
      </c>
      <c r="V154" s="60" t="str">
        <f>IF(ISBLANK('Master List'!AB331),"",'Master List'!AB331)</f>
        <v/>
      </c>
      <c r="W154" s="60" t="str">
        <f>IF(ISBLANK('Master List'!AC331),"",'Master List'!AC331)</f>
        <v/>
      </c>
      <c r="X154" s="60" t="str">
        <f>IF(ISBLANK('Master List'!AD331),"",'Master List'!AD331)</f>
        <v>N</v>
      </c>
      <c r="Y154" s="60" t="str">
        <f>IF(ISBLANK('Master List'!AE331),"",'Master List'!AE331)</f>
        <v/>
      </c>
      <c r="Z154" s="60" t="str">
        <f>IF(ISBLANK('Master List'!AF331),"",'Master List'!AF331)</f>
        <v/>
      </c>
      <c r="AA154" s="60" t="str">
        <f>IF(ISBLANK('Master List'!Q331),"",'Master List'!Q331)</f>
        <v/>
      </c>
      <c r="AB154" s="60" t="str">
        <f>IF(ISBLANK('Master List'!R331),"",'Master List'!R331)</f>
        <v>206-224-5000</v>
      </c>
      <c r="AC154" s="60" t="str">
        <f>IF(ISBLANK('Master List'!S331),"",'Master List'!S331)</f>
        <v/>
      </c>
      <c r="AD154" s="60" t="str">
        <f>IF(ISBLANK('Master List'!T331),"",'Master List'!T331)</f>
        <v/>
      </c>
      <c r="AE154" s="60" t="str">
        <f>IF(ISBLANK('Master List'!U331),"",'Master List'!U331)</f>
        <v>1201 3rd Ave. 49th Fl, Seattle WA 98101</v>
      </c>
      <c r="AF154" s="60" t="str">
        <f>IF(ISBLANK('Master List'!I331),"",'Master List'!I331)</f>
        <v>Homer or Bart?</v>
      </c>
      <c r="AG154" s="75"/>
    </row>
    <row r="155" spans="1:33" x14ac:dyDescent="0.25">
      <c r="A155" s="60" t="str">
        <f>IF(ISBLANK('Master List'!A334),"",'Master List'!A334)</f>
        <v>Slice Oil &amp; Gas</v>
      </c>
      <c r="B155" s="60" t="str">
        <f>IF(ISBLANK('Master List'!C334),"",'Master List'!C334)</f>
        <v/>
      </c>
      <c r="C155" s="60" t="str">
        <f>IF(ISBLANK('Master List'!H334),"",'Master List'!H334)</f>
        <v/>
      </c>
      <c r="D155" s="154" t="str">
        <f>IF(ISBLANK('Master List'!B334),"",'Master List'!B334)</f>
        <v>Everyone Else</v>
      </c>
      <c r="E155" s="60" t="str">
        <f>IF(ISBLANK('Master List'!G334),"",'Master List'!G334)</f>
        <v>EOL</v>
      </c>
      <c r="F155" s="60" t="str">
        <f>IF(ISBLANK('Master List'!V334),"",'Master List'!V334)</f>
        <v/>
      </c>
      <c r="G155" s="60" t="str">
        <f>IF(ISBLANK('Master List'!D334),"",'Master List'!D334)</f>
        <v/>
      </c>
      <c r="H155" s="60" t="str">
        <f>IF(ISBLANK('Master List'!W334),"",'Master List'!W334)</f>
        <v/>
      </c>
      <c r="I155" s="60" t="str">
        <f>IF(ISBLANK('Master List'!E334),"",'Master List'!E334)</f>
        <v>TBD</v>
      </c>
      <c r="J155" s="60" t="str">
        <f>IF(ISBLANK('Master List'!K334),"",'Master List'!K334)</f>
        <v>NO</v>
      </c>
      <c r="K155" s="60" t="str">
        <f>IF(ISBLANK('Master List'!L334),"",'Master List'!L334)</f>
        <v/>
      </c>
      <c r="L155" s="60" t="str">
        <f>IF(ISBLANK('Master List'!M334),"",'Master List'!M334)</f>
        <v>Read Only</v>
      </c>
      <c r="M155" s="60" t="str">
        <f>IF(ISBLANK('Master List'!N334),"",'Master List'!N334)</f>
        <v/>
      </c>
      <c r="N155" s="60" t="str">
        <f>IF(ISBLANK('Master List'!O334),"",'Master List'!O334)</f>
        <v/>
      </c>
      <c r="O155" s="60" t="str">
        <f>IF(ISBLANK('Master List'!P334),"",'Master List'!P334)</f>
        <v/>
      </c>
      <c r="P155" s="60" t="str">
        <f>IF(ISBLANK('Master List'!J334),"",'Master List'!J334)</f>
        <v/>
      </c>
      <c r="Q155" s="60" t="str">
        <f>IF(ISBLANK('Master List'!F334),"",'Master List'!F334)</f>
        <v>Bryan Hull</v>
      </c>
      <c r="R155" s="60" t="str">
        <f>IF(ISBLANK('Master List'!X334),"",'Master List'!X334)</f>
        <v/>
      </c>
      <c r="S155" s="60" t="str">
        <f>IF(ISBLANK('Master List'!Y334),"",'Master List'!Y334)</f>
        <v/>
      </c>
      <c r="T155" s="60" t="str">
        <f>IF(ISBLANK('Master List'!Z334),"",'Master List'!Z334)</f>
        <v/>
      </c>
      <c r="U155" s="60" t="str">
        <f>IF(ISBLANK('Master List'!AA334),"",'Master List'!AA334)</f>
        <v/>
      </c>
      <c r="V155" s="60" t="str">
        <f>IF(ISBLANK('Master List'!AB334),"",'Master List'!AB334)</f>
        <v/>
      </c>
      <c r="W155" s="60" t="str">
        <f>IF(ISBLANK('Master List'!AC334),"",'Master List'!AC334)</f>
        <v/>
      </c>
      <c r="X155" s="60" t="str">
        <f>IF(ISBLANK('Master List'!AD334),"",'Master List'!AD334)</f>
        <v>N</v>
      </c>
      <c r="Y155" s="60" t="str">
        <f>IF(ISBLANK('Master List'!AE334),"",'Master List'!AE334)</f>
        <v/>
      </c>
      <c r="Z155" s="60" t="str">
        <f>IF(ISBLANK('Master List'!AF334),"",'Master List'!AF334)</f>
        <v/>
      </c>
      <c r="AA155" s="60" t="str">
        <f>IF(ISBLANK('Master List'!Q334),"",'Master List'!Q334)</f>
        <v/>
      </c>
      <c r="AB155" s="60" t="str">
        <f>IF(ISBLANK('Master List'!R334),"",'Master List'!R334)</f>
        <v/>
      </c>
      <c r="AC155" s="60" t="str">
        <f>IF(ISBLANK('Master List'!S334),"",'Master List'!S334)</f>
        <v/>
      </c>
      <c r="AD155" s="60" t="str">
        <f>IF(ISBLANK('Master List'!T334),"",'Master List'!T334)</f>
        <v/>
      </c>
      <c r="AE155" s="60" t="str">
        <f>IF(ISBLANK('Master List'!U334),"",'Master List'!U334)</f>
        <v/>
      </c>
      <c r="AF155" s="60" t="str">
        <f>IF(ISBLANK('Master List'!I334),"",'Master List'!I334)</f>
        <v>phone #? Contact name?</v>
      </c>
      <c r="AG155" s="75"/>
    </row>
    <row r="156" spans="1:33" x14ac:dyDescent="0.25">
      <c r="A156" s="60" t="str">
        <f>IF(ISBLANK('Master List'!A338),"",'Master List'!A338)</f>
        <v>Southern Company Services</v>
      </c>
      <c r="B156" s="60" t="str">
        <f>IF(ISBLANK('Master List'!C338),"",'Master List'!C338)</f>
        <v>Execute ID</v>
      </c>
      <c r="C156" s="60" t="str">
        <f>IF(ISBLANK('Master List'!H338),"",'Master List'!H338)</f>
        <v/>
      </c>
      <c r="D156" s="154" t="str">
        <f>IF(ISBLANK('Master List'!B338),"",'Master List'!B338)</f>
        <v>Everyone Else</v>
      </c>
      <c r="E156" s="60" t="str">
        <f>IF(ISBLANK('Master List'!G338),"",'Master List'!G338)</f>
        <v/>
      </c>
      <c r="F156" s="60" t="str">
        <f>IF(ISBLANK('Master List'!V338),"",'Master List'!V338)</f>
        <v/>
      </c>
      <c r="G156" s="60" t="str">
        <f>IF(ISBLANK('Master List'!D338),"",'Master List'!D338)</f>
        <v/>
      </c>
      <c r="H156" s="60" t="str">
        <f>IF(ISBLANK('Master List'!W338),"",'Master List'!W338)</f>
        <v/>
      </c>
      <c r="I156" s="60" t="str">
        <f>IF(ISBLANK('Master List'!E338),"",'Master List'!E338)</f>
        <v>RP</v>
      </c>
      <c r="J156" s="60" t="str">
        <f>IF(ISBLANK('Master List'!K338),"",'Master List'!K338)</f>
        <v>NO</v>
      </c>
      <c r="K156" s="60" t="str">
        <f>IF(ISBLANK('Master List'!L338),"",'Master List'!L338)</f>
        <v>Execute ID</v>
      </c>
      <c r="L156" s="60" t="str">
        <f>IF(ISBLANK('Master List'!M338),"",'Master List'!M338)</f>
        <v>GUEST</v>
      </c>
      <c r="M156" s="60" t="str">
        <f>IF(ISBLANK('Master List'!N338),"",'Master List'!N338)</f>
        <v/>
      </c>
      <c r="N156" s="60" t="str">
        <f>IF(ISBLANK('Master List'!O338),"",'Master List'!O338)</f>
        <v/>
      </c>
      <c r="O156" s="60" t="str">
        <f>IF(ISBLANK('Master List'!P338),"",'Master List'!P338)</f>
        <v/>
      </c>
      <c r="P156" s="60" t="str">
        <f>IF(ISBLANK('Master List'!J338),"",'Master List'!J338)</f>
        <v/>
      </c>
      <c r="Q156" s="60" t="str">
        <f>IF(ISBLANK('Master List'!F338),"",'Master List'!F338)</f>
        <v/>
      </c>
      <c r="R156" s="60" t="str">
        <f>IF(ISBLANK('Master List'!X338),"",'Master List'!X338)</f>
        <v/>
      </c>
      <c r="S156" s="60" t="str">
        <f>IF(ISBLANK('Master List'!Y338),"",'Master List'!Y338)</f>
        <v/>
      </c>
      <c r="T156" s="60" t="str">
        <f>IF(ISBLANK('Master List'!Z338),"",'Master List'!Z338)</f>
        <v/>
      </c>
      <c r="U156" s="60" t="str">
        <f>IF(ISBLANK('Master List'!AA338),"",'Master List'!AA338)</f>
        <v/>
      </c>
      <c r="V156" s="60" t="str">
        <f>IF(ISBLANK('Master List'!AB338),"",'Master List'!AB338)</f>
        <v/>
      </c>
      <c r="W156" s="60" t="str">
        <f>IF(ISBLANK('Master List'!AC338),"",'Master List'!AC338)</f>
        <v/>
      </c>
      <c r="X156" s="60" t="str">
        <f>IF(ISBLANK('Master List'!AD338),"",'Master List'!AD338)</f>
        <v>PHYSICAL GAS</v>
      </c>
      <c r="Y156" s="60" t="str">
        <f>IF(ISBLANK('Master List'!AE338),"",'Master List'!AE338)</f>
        <v/>
      </c>
      <c r="Z156" s="60" t="str">
        <f>IF(ISBLANK('Master List'!AF338),"",'Master List'!AF338)</f>
        <v/>
      </c>
      <c r="AA156" s="60" t="str">
        <f>IF(ISBLANK('Master List'!Q338),"",'Master List'!Q338)</f>
        <v>Vicki Gaston</v>
      </c>
      <c r="AB156" s="60" t="str">
        <f>IF(ISBLANK('Master List'!R338),"",'Master List'!R338)</f>
        <v/>
      </c>
      <c r="AC156" s="60" t="str">
        <f>IF(ISBLANK('Master List'!S338),"",'Master List'!S338)</f>
        <v>770-379-7008</v>
      </c>
      <c r="AD156" s="60" t="str">
        <f>IF(ISBLANK('Master List'!T338),"",'Master List'!T338)</f>
        <v/>
      </c>
      <c r="AE156" s="60" t="str">
        <f>IF(ISBLANK('Master List'!U338),"",'Master List'!U338)</f>
        <v>900 Ashwood Pky, Atlanta GA 30338</v>
      </c>
      <c r="AF156" s="60" t="str">
        <f>IF(ISBLANK('Master List'!I338),"",'Master List'!I338)</f>
        <v>Execute ID sent 8/11/00</v>
      </c>
      <c r="AG156" s="75"/>
    </row>
    <row r="157" spans="1:33" x14ac:dyDescent="0.25">
      <c r="A157" s="60" t="str">
        <f>IF(ISBLANK('Master List'!A339),"",'Master List'!A339)</f>
        <v>Sprague Energy Corp</v>
      </c>
      <c r="B157" s="60" t="str">
        <f>IF(ISBLANK('Master List'!C339),"",'Master List'!C339)</f>
        <v>Execute ID</v>
      </c>
      <c r="C157" s="60" t="str">
        <f>IF(ISBLANK('Master List'!H339),"",'Master List'!H339)</f>
        <v/>
      </c>
      <c r="D157" s="154" t="str">
        <f>IF(ISBLANK('Master List'!B339),"",'Master List'!B339)</f>
        <v>Everyone Else</v>
      </c>
      <c r="E157" s="60" t="str">
        <f>IF(ISBLANK('Master List'!G339),"",'Master List'!G339)</f>
        <v>EOL</v>
      </c>
      <c r="F157" s="60" t="str">
        <f>IF(ISBLANK('Master List'!V339),"",'Master List'!V339)</f>
        <v/>
      </c>
      <c r="G157" s="60" t="str">
        <f>IF(ISBLANK('Master List'!D339),"",'Master List'!D339)</f>
        <v/>
      </c>
      <c r="H157" s="60" t="str">
        <f>IF(ISBLANK('Master List'!W339),"",'Master List'!W339)</f>
        <v/>
      </c>
      <c r="I157" s="60" t="str">
        <f>IF(ISBLANK('Master List'!E339),"",'Master List'!E339)</f>
        <v>CAB</v>
      </c>
      <c r="J157" s="60" t="str">
        <f>IF(ISBLANK('Master List'!K339),"",'Master List'!K339)</f>
        <v>NO</v>
      </c>
      <c r="K157" s="60" t="str">
        <f>IF(ISBLANK('Master List'!L339),"",'Master List'!L339)</f>
        <v>Execute ID</v>
      </c>
      <c r="L157" s="60" t="str">
        <f>IF(ISBLANK('Master List'!M339),"",'Master List'!M339)</f>
        <v/>
      </c>
      <c r="M157" s="60" t="str">
        <f>IF(ISBLANK('Master List'!N339),"",'Master List'!N339)</f>
        <v/>
      </c>
      <c r="N157" s="60" t="str">
        <f>IF(ISBLANK('Master List'!O339),"",'Master List'!O339)</f>
        <v/>
      </c>
      <c r="O157" s="60" t="str">
        <f>IF(ISBLANK('Master List'!P339),"",'Master List'!P339)</f>
        <v/>
      </c>
      <c r="P157" s="60" t="str">
        <f>IF(ISBLANK('Master List'!J339),"",'Master List'!J339)</f>
        <v/>
      </c>
      <c r="Q157" s="60" t="str">
        <f>IF(ISBLANK('Master List'!F339),"",'Master List'!F339)</f>
        <v>Bryan Hull</v>
      </c>
      <c r="R157" s="60" t="str">
        <f>IF(ISBLANK('Master List'!X339),"",'Master List'!X339)</f>
        <v/>
      </c>
      <c r="S157" s="60" t="str">
        <f>IF(ISBLANK('Master List'!Y339),"",'Master List'!Y339)</f>
        <v/>
      </c>
      <c r="T157" s="60" t="str">
        <f>IF(ISBLANK('Master List'!Z339),"",'Master List'!Z339)</f>
        <v/>
      </c>
      <c r="U157" s="60" t="str">
        <f>IF(ISBLANK('Master List'!AA339),"",'Master List'!AA339)</f>
        <v/>
      </c>
      <c r="V157" s="60" t="str">
        <f>IF(ISBLANK('Master List'!AB339),"",'Master List'!AB339)</f>
        <v/>
      </c>
      <c r="W157" s="60" t="str">
        <f>IF(ISBLANK('Master List'!AC339),"",'Master List'!AC339)</f>
        <v/>
      </c>
      <c r="X157" s="60" t="str">
        <f>IF(ISBLANK('Master List'!AD339),"",'Master List'!AD339)</f>
        <v>N</v>
      </c>
      <c r="Y157" s="60" t="str">
        <f>IF(ISBLANK('Master List'!AE339),"",'Master List'!AE339)</f>
        <v/>
      </c>
      <c r="Z157" s="60" t="str">
        <f>IF(ISBLANK('Master List'!AF339),"",'Master List'!AF339)</f>
        <v/>
      </c>
      <c r="AA157" s="60" t="str">
        <f>IF(ISBLANK('Master List'!Q339),"",'Master List'!Q339)</f>
        <v>Richard Dale, Robert McGrath, Jr.</v>
      </c>
      <c r="AB157" s="60" t="str">
        <f>IF(ISBLANK('Master List'!R339),"",'Master List'!R339)</f>
        <v>713-975-8333</v>
      </c>
      <c r="AC157" s="60" t="str">
        <f>IF(ISBLANK('Master List'!S339),"",'Master List'!S339)</f>
        <v>713-975-8399</v>
      </c>
      <c r="AD157" s="60" t="str">
        <f>IF(ISBLANK('Master List'!T339),"",'Master List'!T339)</f>
        <v/>
      </c>
      <c r="AE157" s="60" t="str">
        <f>IF(ISBLANK('Master List'!U339),"",'Master List'!U339)</f>
        <v>PO Box 30749, Hartford CT 06150</v>
      </c>
      <c r="AF157" s="60" t="str">
        <f>IF(ISBLANK('Master List'!I339),"",'Master List'!I339)</f>
        <v>Execute ID sent 5/22/00</v>
      </c>
      <c r="AG157" s="75"/>
    </row>
    <row r="158" spans="1:33" x14ac:dyDescent="0.25">
      <c r="A158" s="60" t="str">
        <f>IF(ISBLANK('Master List'!A343),"",'Master List'!A343)</f>
        <v>Suburban Natural Gas</v>
      </c>
      <c r="B158" s="60" t="str">
        <f>IF(ISBLANK('Master List'!C343),"",'Master List'!C343)</f>
        <v/>
      </c>
      <c r="C158" s="60" t="str">
        <f>IF(ISBLANK('Master List'!H343),"",'Master List'!H343)</f>
        <v/>
      </c>
      <c r="D158" s="154" t="str">
        <f>IF(ISBLANK('Master List'!B343),"",'Master List'!B343)</f>
        <v>Everyone Else</v>
      </c>
      <c r="E158" s="60" t="str">
        <f>IF(ISBLANK('Master List'!G343),"",'Master List'!G343)</f>
        <v>EOL</v>
      </c>
      <c r="F158" s="60" t="str">
        <f>IF(ISBLANK('Master List'!V343),"",'Master List'!V343)</f>
        <v/>
      </c>
      <c r="G158" s="60" t="str">
        <f>IF(ISBLANK('Master List'!D343),"",'Master List'!D343)</f>
        <v/>
      </c>
      <c r="H158" s="60" t="str">
        <f>IF(ISBLANK('Master List'!W343),"",'Master List'!W343)</f>
        <v/>
      </c>
      <c r="I158" s="60" t="str">
        <f>IF(ISBLANK('Master List'!E343),"",'Master List'!E343)</f>
        <v>TBD</v>
      </c>
      <c r="J158" s="60" t="str">
        <f>IF(ISBLANK('Master List'!K343),"",'Master List'!K343)</f>
        <v>NO</v>
      </c>
      <c r="K158" s="60" t="str">
        <f>IF(ISBLANK('Master List'!L343),"",'Master List'!L343)</f>
        <v>NO</v>
      </c>
      <c r="L158" s="60" t="str">
        <f>IF(ISBLANK('Master List'!M343),"",'Master List'!M343)</f>
        <v/>
      </c>
      <c r="M158" s="60" t="str">
        <f>IF(ISBLANK('Master List'!N343),"",'Master List'!N343)</f>
        <v/>
      </c>
      <c r="N158" s="60" t="str">
        <f>IF(ISBLANK('Master List'!O343),"",'Master List'!O343)</f>
        <v/>
      </c>
      <c r="O158" s="60" t="str">
        <f>IF(ISBLANK('Master List'!P343),"",'Master List'!P343)</f>
        <v/>
      </c>
      <c r="P158" s="60" t="str">
        <f>IF(ISBLANK('Master List'!J343),"",'Master List'!J343)</f>
        <v/>
      </c>
      <c r="Q158" s="60" t="str">
        <f>IF(ISBLANK('Master List'!F343),"",'Master List'!F343)</f>
        <v>Bryan Hull</v>
      </c>
      <c r="R158" s="60" t="str">
        <f>IF(ISBLANK('Master List'!X343),"",'Master List'!X343)</f>
        <v/>
      </c>
      <c r="S158" s="60" t="str">
        <f>IF(ISBLANK('Master List'!Y343),"",'Master List'!Y343)</f>
        <v/>
      </c>
      <c r="T158" s="60" t="str">
        <f>IF(ISBLANK('Master List'!Z343),"",'Master List'!Z343)</f>
        <v/>
      </c>
      <c r="U158" s="60" t="str">
        <f>IF(ISBLANK('Master List'!AA343),"",'Master List'!AA343)</f>
        <v/>
      </c>
      <c r="V158" s="60" t="str">
        <f>IF(ISBLANK('Master List'!AB343),"",'Master List'!AB343)</f>
        <v/>
      </c>
      <c r="W158" s="60" t="str">
        <f>IF(ISBLANK('Master List'!AC343),"",'Master List'!AC343)</f>
        <v/>
      </c>
      <c r="X158" s="60" t="str">
        <f>IF(ISBLANK('Master List'!AD343),"",'Master List'!AD343)</f>
        <v>N</v>
      </c>
      <c r="Y158" s="60" t="str">
        <f>IF(ISBLANK('Master List'!AE343),"",'Master List'!AE343)</f>
        <v/>
      </c>
      <c r="Z158" s="60" t="str">
        <f>IF(ISBLANK('Master List'!AF343),"",'Master List'!AF343)</f>
        <v/>
      </c>
      <c r="AA158" s="60" t="str">
        <f>IF(ISBLANK('Master List'!Q343),"",'Master List'!Q343)</f>
        <v/>
      </c>
      <c r="AB158" s="60" t="str">
        <f>IF(ISBLANK('Master List'!R343),"",'Master List'!R343)</f>
        <v/>
      </c>
      <c r="AC158" s="60" t="str">
        <f>IF(ISBLANK('Master List'!S343),"",'Master List'!S343)</f>
        <v>419-655-2274</v>
      </c>
      <c r="AD158" s="60" t="str">
        <f>IF(ISBLANK('Master List'!T343),"",'Master List'!T343)</f>
        <v/>
      </c>
      <c r="AE158" s="60" t="str">
        <f>IF(ISBLANK('Master List'!U343),"",'Master List'!U343)</f>
        <v>PO Boz 130, Cygnet OH 43413</v>
      </c>
      <c r="AF158" s="60" t="str">
        <f>IF(ISBLANK('Master List'!I343),"",'Master List'!I343)</f>
        <v>Contact name?</v>
      </c>
      <c r="AG158" s="75"/>
    </row>
    <row r="159" spans="1:33" ht="52.8" x14ac:dyDescent="0.25">
      <c r="A159" s="60" t="str">
        <f>IF(ISBLANK('Master List'!A344),"",'Master List'!A344)</f>
        <v>Suburban Propane</v>
      </c>
      <c r="B159" s="60" t="str">
        <f>IF(ISBLANK('Master List'!C344),"",'Master List'!C344)</f>
        <v>Execute ID</v>
      </c>
      <c r="C159" s="60" t="str">
        <f>IF(ISBLANK('Master List'!H344),"",'Master List'!H344)</f>
        <v/>
      </c>
      <c r="D159" s="154" t="str">
        <f>IF(ISBLANK('Master List'!B344),"",'Master List'!B344)</f>
        <v>Everyone Else</v>
      </c>
      <c r="E159" s="60" t="str">
        <f>IF(ISBLANK('Master List'!G344),"",'Master List'!G344)</f>
        <v>EOL</v>
      </c>
      <c r="F159" s="60" t="str">
        <f>IF(ISBLANK('Master List'!V344),"",'Master List'!V344)</f>
        <v/>
      </c>
      <c r="G159" s="60" t="str">
        <f>IF(ISBLANK('Master List'!D344),"",'Master List'!D344)</f>
        <v/>
      </c>
      <c r="H159" s="60" t="str">
        <f>IF(ISBLANK('Master List'!W344),"",'Master List'!W344)</f>
        <v/>
      </c>
      <c r="I159" s="60" t="str">
        <f>IF(ISBLANK('Master List'!E344),"",'Master List'!E344)</f>
        <v>JF</v>
      </c>
      <c r="J159" s="60" t="str">
        <f>IF(ISBLANK('Master List'!K344),"",'Master List'!K344)</f>
        <v>NO</v>
      </c>
      <c r="K159" s="60" t="str">
        <f>IF(ISBLANK('Master List'!L344),"",'Master List'!L344)</f>
        <v>Execute ID</v>
      </c>
      <c r="L159" s="60" t="str">
        <f>IF(ISBLANK('Master List'!M344),"",'Master List'!M344)</f>
        <v/>
      </c>
      <c r="M159" s="60" t="str">
        <f>IF(ISBLANK('Master List'!N344),"",'Master List'!N344)</f>
        <v>Propane</v>
      </c>
      <c r="N159" s="60" t="str">
        <f>IF(ISBLANK('Master List'!O344),"",'Master List'!O344)</f>
        <v>SUBURBANPROL</v>
      </c>
      <c r="O159" s="60" t="str">
        <f>IF(ISBLANK('Master List'!P344),"",'Master List'!P344)</f>
        <v/>
      </c>
      <c r="P159" s="60" t="str">
        <f>IF(ISBLANK('Master List'!J344),"",'Master List'!J344)</f>
        <v/>
      </c>
      <c r="Q159" s="60" t="str">
        <f>IF(ISBLANK('Master List'!F344),"",'Master List'!F344)</f>
        <v>Bryan Hull</v>
      </c>
      <c r="R159" s="60">
        <f>IF(ISBLANK('Master List'!X344),"",'Master List'!X344)</f>
        <v>36350</v>
      </c>
      <c r="S159" s="60" t="str">
        <f>IF(ISBLANK('Master List'!Y344),"",'Master List'!Y344)</f>
        <v>Option, EZ0163.1, Liquefied Propane, 50,000BBL/month, Oct99-Jan00</v>
      </c>
      <c r="T159" s="60">
        <f>IF(ISBLANK('Master List'!Z344),"",'Master List'!Z344)</f>
        <v>36693</v>
      </c>
      <c r="U159" s="60" t="str">
        <f>IF(ISBLANK('Master List'!AA344),"",'Master List'!AA344)</f>
        <v>Forward, NN3499.1, 50,000BBL/month, Aug00</v>
      </c>
      <c r="V159" s="60" t="str">
        <f>IF(ISBLANK('Master List'!AB344),"",'Master List'!AB344)</f>
        <v/>
      </c>
      <c r="W159" s="60" t="str">
        <f>IF(ISBLANK('Master List'!AC344),"",'Master List'!AC344)</f>
        <v/>
      </c>
      <c r="X159" s="60" t="str">
        <f>IF(ISBLANK('Master List'!AD344),"",'Master List'!AD344)</f>
        <v>N</v>
      </c>
      <c r="Y159" s="60" t="str">
        <f>IF(ISBLANK('Master List'!AE344),"",'Master List'!AE344)</f>
        <v/>
      </c>
      <c r="Z159" s="60" t="str">
        <f>IF(ISBLANK('Master List'!AF344),"",'Master List'!AF344)</f>
        <v/>
      </c>
      <c r="AA159" s="60" t="str">
        <f>IF(ISBLANK('Master List'!Q344),"",'Master List'!Q344)</f>
        <v>Doug Brinkworth</v>
      </c>
      <c r="AB159" s="60" t="str">
        <f>IF(ISBLANK('Master List'!R344),"",'Master List'!R344)</f>
        <v>281-987-1811</v>
      </c>
      <c r="AC159" s="60" t="str">
        <f>IF(ISBLANK('Master List'!S344),"",'Master List'!S344)</f>
        <v>281-985-3812</v>
      </c>
      <c r="AD159" s="60" t="str">
        <f>IF(ISBLANK('Master List'!T344),"",'Master List'!T344)</f>
        <v/>
      </c>
      <c r="AE159" s="60" t="str">
        <f>IF(ISBLANK('Master List'!U344),"",'Master List'!U344)</f>
        <v>3838 N Sam Houston Expwy Ste 350, Houston TX 77032</v>
      </c>
      <c r="AF159" s="60" t="str">
        <f>IF(ISBLANK('Master List'!I344),"",'Master List'!I344)</f>
        <v>Execute ID Sent 1/31/00</v>
      </c>
      <c r="AG159" s="75"/>
    </row>
    <row r="160" spans="1:33" x14ac:dyDescent="0.25">
      <c r="A160" s="60" t="str">
        <f>IF(ISBLANK('Master List'!A346),"",'Master List'!A346)</f>
        <v>Sunoco CANADA</v>
      </c>
      <c r="B160" s="60" t="str">
        <f>IF(ISBLANK('Master List'!C346),"",'Master List'!C346)</f>
        <v/>
      </c>
      <c r="C160" s="60" t="str">
        <f>IF(ISBLANK('Master List'!H346),"",'Master List'!H346)</f>
        <v/>
      </c>
      <c r="D160" s="154" t="str">
        <f>IF(ISBLANK('Master List'!B346),"",'Master List'!B346)</f>
        <v>Everyone Else</v>
      </c>
      <c r="E160" s="60" t="str">
        <f>IF(ISBLANK('Master List'!G346),"",'Master List'!G346)</f>
        <v>EOL</v>
      </c>
      <c r="F160" s="60" t="str">
        <f>IF(ISBLANK('Master List'!V346),"",'Master List'!V346)</f>
        <v/>
      </c>
      <c r="G160" s="60" t="str">
        <f>IF(ISBLANK('Master List'!D346),"",'Master List'!D346)</f>
        <v/>
      </c>
      <c r="H160" s="60" t="str">
        <f>IF(ISBLANK('Master List'!W346),"",'Master List'!W346)</f>
        <v/>
      </c>
      <c r="I160" s="60" t="str">
        <f>IF(ISBLANK('Master List'!E346),"",'Master List'!E346)</f>
        <v>JF</v>
      </c>
      <c r="J160" s="60" t="str">
        <f>IF(ISBLANK('Master List'!K346),"",'Master List'!K346)</f>
        <v/>
      </c>
      <c r="K160" s="60" t="str">
        <f>IF(ISBLANK('Master List'!L346),"",'Master List'!L346)</f>
        <v>NO</v>
      </c>
      <c r="L160" s="60" t="str">
        <f>IF(ISBLANK('Master List'!M346),"",'Master List'!M346)</f>
        <v>Read Only</v>
      </c>
      <c r="M160" s="60">
        <f>IF(ISBLANK('Master List'!N346),"",'Master List'!N346)</f>
        <v>36714</v>
      </c>
      <c r="N160" s="60" t="str">
        <f>IF(ISBLANK('Master List'!O346),"",'Master List'!O346)</f>
        <v/>
      </c>
      <c r="O160" s="60" t="str">
        <f>IF(ISBLANK('Master List'!P346),"",'Master List'!P346)</f>
        <v/>
      </c>
      <c r="P160" s="60" t="str">
        <f>IF(ISBLANK('Master List'!J346),"",'Master List'!J346)</f>
        <v/>
      </c>
      <c r="Q160" s="60" t="str">
        <f>IF(ISBLANK('Master List'!F346),"",'Master List'!F346)</f>
        <v>Bryan Hull</v>
      </c>
      <c r="R160" s="60" t="str">
        <f>IF(ISBLANK('Master List'!X346),"",'Master List'!X346)</f>
        <v/>
      </c>
      <c r="S160" s="60" t="str">
        <f>IF(ISBLANK('Master List'!Y346),"",'Master List'!Y346)</f>
        <v/>
      </c>
      <c r="T160" s="60" t="str">
        <f>IF(ISBLANK('Master List'!Z346),"",'Master List'!Z346)</f>
        <v/>
      </c>
      <c r="U160" s="60" t="str">
        <f>IF(ISBLANK('Master List'!AA346),"",'Master List'!AA346)</f>
        <v/>
      </c>
      <c r="V160" s="60" t="str">
        <f>IF(ISBLANK('Master List'!AB346),"",'Master List'!AB346)</f>
        <v/>
      </c>
      <c r="W160" s="60" t="str">
        <f>IF(ISBLANK('Master List'!AC346),"",'Master List'!AC346)</f>
        <v/>
      </c>
      <c r="X160" s="60" t="str">
        <f>IF(ISBLANK('Master List'!AD346),"",'Master List'!AD346)</f>
        <v/>
      </c>
      <c r="Y160" s="60" t="str">
        <f>IF(ISBLANK('Master List'!AE346),"",'Master List'!AE346)</f>
        <v/>
      </c>
      <c r="Z160" s="60" t="str">
        <f>IF(ISBLANK('Master List'!AF346),"",'Master List'!AF346)</f>
        <v/>
      </c>
      <c r="AA160" s="60" t="str">
        <f>IF(ISBLANK('Master List'!Q346),"",'Master List'!Q346)</f>
        <v>Lida Gorjianfar</v>
      </c>
      <c r="AB160" s="60" t="str">
        <f>IF(ISBLANK('Master List'!R346),"",'Master List'!R346)</f>
        <v>416-733-7241</v>
      </c>
      <c r="AC160" s="60" t="str">
        <f>IF(ISBLANK('Master List'!S346),"",'Master List'!S346)</f>
        <v>416-733-0774</v>
      </c>
      <c r="AD160" s="60" t="str">
        <f>IF(ISBLANK('Master List'!T346),"",'Master List'!T346)</f>
        <v>Igorjianfar@suncor.com</v>
      </c>
      <c r="AE160" s="60" t="str">
        <f>IF(ISBLANK('Master List'!U346),"",'Master List'!U346)</f>
        <v>36 York Mills Rd. North York, Ont., M2P 2C5</v>
      </c>
      <c r="AF160" s="60" t="str">
        <f>IF(ISBLANK('Master List'!I346),"",'Master List'!I346)</f>
        <v>1-888-858-7242-bad number was given the number at left, and it was busy</v>
      </c>
      <c r="AG160" s="75"/>
    </row>
    <row r="161" spans="1:33" x14ac:dyDescent="0.25">
      <c r="A161" s="60" t="str">
        <f>IF(ISBLANK('Master List'!A347),"",'Master List'!A347)</f>
        <v>Sunoco Inc.</v>
      </c>
      <c r="B161" s="60" t="str">
        <f>IF(ISBLANK('Master List'!C347),"",'Master List'!C347)</f>
        <v>Execute ID</v>
      </c>
      <c r="C161" s="60" t="str">
        <f>IF(ISBLANK('Master List'!H347),"",'Master List'!H347)</f>
        <v/>
      </c>
      <c r="D161" s="154" t="str">
        <f>IF(ISBLANK('Master List'!B347),"",'Master List'!B347)</f>
        <v>Everyone Else</v>
      </c>
      <c r="E161" s="60" t="str">
        <f>IF(ISBLANK('Master List'!G347),"",'Master List'!G347)</f>
        <v>EOL</v>
      </c>
      <c r="F161" s="60" t="str">
        <f>IF(ISBLANK('Master List'!V347),"",'Master List'!V347)</f>
        <v/>
      </c>
      <c r="G161" s="60" t="str">
        <f>IF(ISBLANK('Master List'!D347),"",'Master List'!D347)</f>
        <v/>
      </c>
      <c r="H161" s="60" t="str">
        <f>IF(ISBLANK('Master List'!W347),"",'Master List'!W347)</f>
        <v/>
      </c>
      <c r="I161" s="60" t="str">
        <f>IF(ISBLANK('Master List'!E347),"",'Master List'!E347)</f>
        <v/>
      </c>
      <c r="J161" s="60" t="str">
        <f>IF(ISBLANK('Master List'!K347),"",'Master List'!K347)</f>
        <v/>
      </c>
      <c r="K161" s="60" t="str">
        <f>IF(ISBLANK('Master List'!L347),"",'Master List'!L347)</f>
        <v>Execute ID</v>
      </c>
      <c r="L161" s="60" t="str">
        <f>IF(ISBLANK('Master List'!M347),"",'Master List'!M347)</f>
        <v/>
      </c>
      <c r="M161" s="60" t="str">
        <f>IF(ISBLANK('Master List'!N347),"",'Master List'!N347)</f>
        <v/>
      </c>
      <c r="N161" s="60" t="str">
        <f>IF(ISBLANK('Master List'!O347),"",'Master List'!O347)</f>
        <v/>
      </c>
      <c r="O161" s="60" t="str">
        <f>IF(ISBLANK('Master List'!P347),"",'Master List'!P347)</f>
        <v/>
      </c>
      <c r="P161" s="60" t="str">
        <f>IF(ISBLANK('Master List'!J347),"",'Master List'!J347)</f>
        <v/>
      </c>
      <c r="Q161" s="60" t="str">
        <f>IF(ISBLANK('Master List'!F347),"",'Master List'!F347)</f>
        <v>Bryan Hull</v>
      </c>
      <c r="R161" s="60" t="str">
        <f>IF(ISBLANK('Master List'!X347),"",'Master List'!X347)</f>
        <v/>
      </c>
      <c r="S161" s="60" t="str">
        <f>IF(ISBLANK('Master List'!Y347),"",'Master List'!Y347)</f>
        <v/>
      </c>
      <c r="T161" s="60" t="str">
        <f>IF(ISBLANK('Master List'!Z347),"",'Master List'!Z347)</f>
        <v/>
      </c>
      <c r="U161" s="60" t="str">
        <f>IF(ISBLANK('Master List'!AA347),"",'Master List'!AA347)</f>
        <v/>
      </c>
      <c r="V161" s="60" t="str">
        <f>IF(ISBLANK('Master List'!AB347),"",'Master List'!AB347)</f>
        <v/>
      </c>
      <c r="W161" s="60" t="str">
        <f>IF(ISBLANK('Master List'!AC347),"",'Master List'!AC347)</f>
        <v/>
      </c>
      <c r="X161" s="60" t="str">
        <f>IF(ISBLANK('Master List'!AD347),"",'Master List'!AD347)</f>
        <v/>
      </c>
      <c r="Y161" s="60" t="str">
        <f>IF(ISBLANK('Master List'!AE347),"",'Master List'!AE347)</f>
        <v/>
      </c>
      <c r="Z161" s="60" t="str">
        <f>IF(ISBLANK('Master List'!AF347),"",'Master List'!AF347)</f>
        <v/>
      </c>
      <c r="AA161" s="60" t="str">
        <f>IF(ISBLANK('Master List'!Q347),"",'Master List'!Q347)</f>
        <v>Robert Foti</v>
      </c>
      <c r="AB161" s="60" t="str">
        <f>IF(ISBLANK('Master List'!R347),"",'Master List'!R347)</f>
        <v/>
      </c>
      <c r="AC161" s="60" t="str">
        <f>IF(ISBLANK('Master List'!S347),"",'Master List'!S347)</f>
        <v/>
      </c>
      <c r="AD161" s="60" t="str">
        <f>IF(ISBLANK('Master List'!T347),"",'Master List'!T347)</f>
        <v/>
      </c>
      <c r="AE161" s="60" t="str">
        <f>IF(ISBLANK('Master List'!U347),"",'Master List'!U347)</f>
        <v/>
      </c>
      <c r="AF161" s="60" t="str">
        <f>IF(ISBLANK('Master List'!I347),"",'Master List'!I347)</f>
        <v>Execute ID sent 5/17/00</v>
      </c>
      <c r="AG161" s="75"/>
    </row>
    <row r="162" spans="1:33" x14ac:dyDescent="0.25">
      <c r="A162" s="60" t="str">
        <f>IF(ISBLANK('Master List'!A350),"",'Master List'!A350)</f>
        <v>Tauber Petrochemical Company</v>
      </c>
      <c r="B162" s="60" t="str">
        <f>IF(ISBLANK('Master List'!C350),"",'Master List'!C350)</f>
        <v>Execute ID</v>
      </c>
      <c r="C162" s="60" t="str">
        <f>IF(ISBLANK('Master List'!H350),"",'Master List'!H350)</f>
        <v/>
      </c>
      <c r="D162" s="154" t="str">
        <f>IF(ISBLANK('Master List'!B350),"",'Master List'!B350)</f>
        <v>Everyone Else</v>
      </c>
      <c r="E162" s="60" t="str">
        <f>IF(ISBLANK('Master List'!G350),"",'Master List'!G350)</f>
        <v>EOL</v>
      </c>
      <c r="F162" s="60" t="str">
        <f>IF(ISBLANK('Master List'!V350),"",'Master List'!V350)</f>
        <v/>
      </c>
      <c r="G162" s="60" t="str">
        <f>IF(ISBLANK('Master List'!D350),"",'Master List'!D350)</f>
        <v/>
      </c>
      <c r="H162" s="60" t="str">
        <f>IF(ISBLANK('Master List'!W350),"",'Master List'!W350)</f>
        <v/>
      </c>
      <c r="I162" s="60" t="str">
        <f>IF(ISBLANK('Master List'!E350),"",'Master List'!E350)</f>
        <v>JS</v>
      </c>
      <c r="J162" s="60" t="str">
        <f>IF(ISBLANK('Master List'!K350),"",'Master List'!K350)</f>
        <v>NO</v>
      </c>
      <c r="K162" s="60" t="str">
        <f>IF(ISBLANK('Master List'!L350),"",'Master List'!L350)</f>
        <v>Execute ID</v>
      </c>
      <c r="L162" s="60" t="str">
        <f>IF(ISBLANK('Master List'!M350),"",'Master List'!M350)</f>
        <v/>
      </c>
      <c r="M162" s="60" t="str">
        <f>IF(ISBLANK('Master List'!N350),"",'Master List'!N350)</f>
        <v/>
      </c>
      <c r="N162" s="60" t="str">
        <f>IF(ISBLANK('Master List'!O350),"",'Master List'!O350)</f>
        <v/>
      </c>
      <c r="O162" s="60" t="str">
        <f>IF(ISBLANK('Master List'!P350),"",'Master List'!P350)</f>
        <v/>
      </c>
      <c r="P162" s="60" t="str">
        <f>IF(ISBLANK('Master List'!J350),"",'Master List'!J350)</f>
        <v/>
      </c>
      <c r="Q162" s="60" t="str">
        <f>IF(ISBLANK('Master List'!F350),"",'Master List'!F350)</f>
        <v>Bryan Hull</v>
      </c>
      <c r="R162" s="60" t="str">
        <f>IF(ISBLANK('Master List'!X350),"",'Master List'!X350)</f>
        <v/>
      </c>
      <c r="S162" s="60" t="str">
        <f>IF(ISBLANK('Master List'!Y350),"",'Master List'!Y350)</f>
        <v/>
      </c>
      <c r="T162" s="60" t="str">
        <f>IF(ISBLANK('Master List'!Z350),"",'Master List'!Z350)</f>
        <v/>
      </c>
      <c r="U162" s="60" t="str">
        <f>IF(ISBLANK('Master List'!AA350),"",'Master List'!AA350)</f>
        <v/>
      </c>
      <c r="V162" s="60" t="str">
        <f>IF(ISBLANK('Master List'!AB350),"",'Master List'!AB350)</f>
        <v/>
      </c>
      <c r="W162" s="60" t="str">
        <f>IF(ISBLANK('Master List'!AC350),"",'Master List'!AC350)</f>
        <v/>
      </c>
      <c r="X162" s="60" t="str">
        <f>IF(ISBLANK('Master List'!AD350),"",'Master List'!AD350)</f>
        <v>Y</v>
      </c>
      <c r="Y162" s="60" t="str">
        <f>IF(ISBLANK('Master List'!AE350),"",'Master List'!AE350)</f>
        <v/>
      </c>
      <c r="Z162" s="60" t="str">
        <f>IF(ISBLANK('Master List'!AF350),"",'Master List'!AF350)</f>
        <v/>
      </c>
      <c r="AA162" s="60" t="str">
        <f>IF(ISBLANK('Master List'!Q350),"",'Master List'!Q350)</f>
        <v>J. Scott Podsednik</v>
      </c>
      <c r="AB162" s="60" t="str">
        <f>IF(ISBLANK('Master List'!R350),"",'Master List'!R350)</f>
        <v>713-869-8700</v>
      </c>
      <c r="AC162" s="60" t="str">
        <f>IF(ISBLANK('Master List'!S350),"",'Master List'!S350)</f>
        <v>713-862-8226</v>
      </c>
      <c r="AD162" s="60" t="str">
        <f>IF(ISBLANK('Master List'!T350),"",'Master List'!T350)</f>
        <v/>
      </c>
      <c r="AE162" s="60" t="str">
        <f>IF(ISBLANK('Master List'!U350),"",'Master List'!U350)</f>
        <v>PO Box 4645, Houston TX 77210</v>
      </c>
      <c r="AF162" s="60" t="str">
        <f>IF(ISBLANK('Master List'!I350),"",'Master List'!I350)</f>
        <v>Execute ID sent 3/2/00</v>
      </c>
      <c r="AG162" s="75"/>
    </row>
    <row r="163" spans="1:33" x14ac:dyDescent="0.25">
      <c r="A163" s="60" t="str">
        <f>IF(ISBLANK('Master List'!A353),"",'Master List'!A353)</f>
        <v>Tenaska Gas Company</v>
      </c>
      <c r="B163" s="60" t="str">
        <f>IF(ISBLANK('Master List'!C353),"",'Master List'!C353)</f>
        <v>Execute ID</v>
      </c>
      <c r="C163" s="60" t="str">
        <f>IF(ISBLANK('Master List'!H353),"",'Master List'!H353)</f>
        <v/>
      </c>
      <c r="D163" s="154" t="str">
        <f>IF(ISBLANK('Master List'!B353),"",'Master List'!B353)</f>
        <v>Everyone Else</v>
      </c>
      <c r="E163" s="60" t="str">
        <f>IF(ISBLANK('Master List'!G353),"",'Master List'!G353)</f>
        <v/>
      </c>
      <c r="F163" s="60" t="str">
        <f>IF(ISBLANK('Master List'!V353),"",'Master List'!V353)</f>
        <v/>
      </c>
      <c r="G163" s="60" t="str">
        <f>IF(ISBLANK('Master List'!D353),"",'Master List'!D353)</f>
        <v/>
      </c>
      <c r="H163" s="60" t="str">
        <f>IF(ISBLANK('Master List'!W353),"",'Master List'!W353)</f>
        <v/>
      </c>
      <c r="I163" s="60" t="str">
        <f>IF(ISBLANK('Master List'!E353),"",'Master List'!E353)</f>
        <v>RP</v>
      </c>
      <c r="J163" s="60" t="str">
        <f>IF(ISBLANK('Master List'!K353),"",'Master List'!K353)</f>
        <v>NO</v>
      </c>
      <c r="K163" s="60" t="str">
        <f>IF(ISBLANK('Master List'!L353),"",'Master List'!L353)</f>
        <v>Execute ID</v>
      </c>
      <c r="L163" s="60" t="str">
        <f>IF(ISBLANK('Master List'!M353),"",'Master List'!M353)</f>
        <v/>
      </c>
      <c r="M163" s="60" t="str">
        <f>IF(ISBLANK('Master List'!N353),"",'Master List'!N353)</f>
        <v/>
      </c>
      <c r="N163" s="60" t="str">
        <f>IF(ISBLANK('Master List'!O353),"",'Master List'!O353)</f>
        <v/>
      </c>
      <c r="O163" s="60" t="str">
        <f>IF(ISBLANK('Master List'!P353),"",'Master List'!P353)</f>
        <v/>
      </c>
      <c r="P163" s="60" t="str">
        <f>IF(ISBLANK('Master List'!J353),"",'Master List'!J353)</f>
        <v/>
      </c>
      <c r="Q163" s="60" t="str">
        <f>IF(ISBLANK('Master List'!F353),"",'Master List'!F353)</f>
        <v/>
      </c>
      <c r="R163" s="60" t="str">
        <f>IF(ISBLANK('Master List'!X353),"",'Master List'!X353)</f>
        <v/>
      </c>
      <c r="S163" s="60" t="str">
        <f>IF(ISBLANK('Master List'!Y353),"",'Master List'!Y353)</f>
        <v/>
      </c>
      <c r="T163" s="60" t="str">
        <f>IF(ISBLANK('Master List'!Z353),"",'Master List'!Z353)</f>
        <v/>
      </c>
      <c r="U163" s="60" t="str">
        <f>IF(ISBLANK('Master List'!AA353),"",'Master List'!AA353)</f>
        <v/>
      </c>
      <c r="V163" s="60" t="str">
        <f>IF(ISBLANK('Master List'!AB353),"",'Master List'!AB353)</f>
        <v/>
      </c>
      <c r="W163" s="60" t="str">
        <f>IF(ISBLANK('Master List'!AC353),"",'Master List'!AC353)</f>
        <v/>
      </c>
      <c r="X163" s="60" t="str">
        <f>IF(ISBLANK('Master List'!AD353),"",'Master List'!AD353)</f>
        <v>N</v>
      </c>
      <c r="Y163" s="60" t="str">
        <f>IF(ISBLANK('Master List'!AE353),"",'Master List'!AE353)</f>
        <v/>
      </c>
      <c r="Z163" s="60" t="str">
        <f>IF(ISBLANK('Master List'!AF353),"",'Master List'!AF353)</f>
        <v/>
      </c>
      <c r="AA163" s="60" t="str">
        <f>IF(ISBLANK('Master List'!Q353),"",'Master List'!Q353)</f>
        <v>Larry Pearson</v>
      </c>
      <c r="AB163" s="60" t="str">
        <f>IF(ISBLANK('Master List'!R353),"",'Master List'!R353)</f>
        <v>402-691-9500</v>
      </c>
      <c r="AC163" s="60" t="str">
        <f>IF(ISBLANK('Master List'!S353),"",'Master List'!S353)</f>
        <v/>
      </c>
      <c r="AD163" s="60" t="str">
        <f>IF(ISBLANK('Master List'!T353),"",'Master List'!T353)</f>
        <v/>
      </c>
      <c r="AE163" s="60" t="str">
        <f>IF(ISBLANK('Master List'!U353),"",'Master List'!U353)</f>
        <v>1044 N 115th St. Ste 400, Omaha NE 68154</v>
      </c>
      <c r="AF163" s="60" t="str">
        <f>IF(ISBLANK('Master List'!I353),"",'Master List'!I353)</f>
        <v>Execute ID sent 6/29/00</v>
      </c>
      <c r="AG163" s="75"/>
    </row>
    <row r="164" spans="1:33" ht="26.4" x14ac:dyDescent="0.25">
      <c r="A164" s="60" t="str">
        <f>IF(ISBLANK('Master List'!A356),"",'Master List'!A356)</f>
        <v>Tesoro Marine Services (Tesoro Exploration &amp; Production Company Inc.)</v>
      </c>
      <c r="B164" s="60" t="str">
        <f>IF(ISBLANK('Master List'!C356),"",'Master List'!C356)</f>
        <v/>
      </c>
      <c r="C164" s="60" t="str">
        <f>IF(ISBLANK('Master List'!H356),"",'Master List'!H356)</f>
        <v/>
      </c>
      <c r="D164" s="154" t="str">
        <f>IF(ISBLANK('Master List'!B356),"",'Master List'!B356)</f>
        <v>Everyone Else</v>
      </c>
      <c r="E164" s="60" t="str">
        <f>IF(ISBLANK('Master List'!G356),"",'Master List'!G356)</f>
        <v/>
      </c>
      <c r="F164" s="60" t="str">
        <f>IF(ISBLANK('Master List'!V356),"",'Master List'!V356)</f>
        <v/>
      </c>
      <c r="G164" s="60" t="str">
        <f>IF(ISBLANK('Master List'!D356),"",'Master List'!D356)</f>
        <v/>
      </c>
      <c r="H164" s="60" t="str">
        <f>IF(ISBLANK('Master List'!W356),"",'Master List'!W356)</f>
        <v/>
      </c>
      <c r="I164" s="60" t="str">
        <f>IF(ISBLANK('Master List'!E356),"",'Master List'!E356)</f>
        <v>BB</v>
      </c>
      <c r="J164" s="60" t="str">
        <f>IF(ISBLANK('Master List'!K356),"",'Master List'!K356)</f>
        <v>NO</v>
      </c>
      <c r="K164" s="60" t="str">
        <f>IF(ISBLANK('Master List'!L356),"",'Master List'!L356)</f>
        <v>No</v>
      </c>
      <c r="L164" s="60" t="str">
        <f>IF(ISBLANK('Master List'!M356),"",'Master List'!M356)</f>
        <v/>
      </c>
      <c r="M164" s="60" t="str">
        <f>IF(ISBLANK('Master List'!N356),"",'Master List'!N356)</f>
        <v/>
      </c>
      <c r="N164" s="60" t="str">
        <f>IF(ISBLANK('Master List'!O356),"",'Master List'!O356)</f>
        <v>NONE</v>
      </c>
      <c r="O164" s="60" t="str">
        <f>IF(ISBLANK('Master List'!P356),"",'Master List'!P356)</f>
        <v/>
      </c>
      <c r="P164" s="60" t="str">
        <f>IF(ISBLANK('Master List'!J356),"",'Master List'!J356)</f>
        <v>NO TRADES</v>
      </c>
      <c r="Q164" s="60" t="str">
        <f>IF(ISBLANK('Master List'!F356),"",'Master List'!F356)</f>
        <v/>
      </c>
      <c r="R164" s="60" t="str">
        <f>IF(ISBLANK('Master List'!X356),"",'Master List'!X356)</f>
        <v/>
      </c>
      <c r="S164" s="60" t="str">
        <f>IF(ISBLANK('Master List'!Y356),"",'Master List'!Y356)</f>
        <v/>
      </c>
      <c r="T164" s="60" t="str">
        <f>IF(ISBLANK('Master List'!Z356),"",'Master List'!Z356)</f>
        <v/>
      </c>
      <c r="U164" s="60" t="str">
        <f>IF(ISBLANK('Master List'!AA356),"",'Master List'!AA356)</f>
        <v/>
      </c>
      <c r="V164" s="60" t="str">
        <f>IF(ISBLANK('Master List'!AB356),"",'Master List'!AB356)</f>
        <v/>
      </c>
      <c r="W164" s="60" t="str">
        <f>IF(ISBLANK('Master List'!AC356),"",'Master List'!AC356)</f>
        <v/>
      </c>
      <c r="X164" s="60" t="str">
        <f>IF(ISBLANK('Master List'!AD356),"",'Master List'!AD356)</f>
        <v>N</v>
      </c>
      <c r="Y164" s="60" t="str">
        <f>IF(ISBLANK('Master List'!AE356),"",'Master List'!AE356)</f>
        <v/>
      </c>
      <c r="Z164" s="60" t="str">
        <f>IF(ISBLANK('Master List'!AF356),"",'Master List'!AF356)</f>
        <v/>
      </c>
      <c r="AA164" s="60" t="str">
        <f>IF(ISBLANK('Master List'!Q356),"",'Master List'!Q356)</f>
        <v/>
      </c>
      <c r="AB164" s="60" t="str">
        <f>IF(ISBLANK('Master List'!R356),"",'Master List'!R356)</f>
        <v>210-828-8484</v>
      </c>
      <c r="AC164" s="60" t="str">
        <f>IF(ISBLANK('Master List'!S356),"",'Master List'!S356)</f>
        <v/>
      </c>
      <c r="AD164" s="60" t="str">
        <f>IF(ISBLANK('Master List'!T356),"",'Master List'!T356)</f>
        <v/>
      </c>
      <c r="AE164" s="60" t="str">
        <f>IF(ISBLANK('Master List'!U356),"",'Master List'!U356)</f>
        <v>8700 Tesoro Dr., San Antonio TX 78217</v>
      </c>
      <c r="AF164" s="60" t="str">
        <f>IF(ISBLANK('Master List'!I356),"",'Master List'!I356)</f>
        <v/>
      </c>
      <c r="AG164" s="75"/>
    </row>
    <row r="165" spans="1:33" ht="26.4" x14ac:dyDescent="0.25">
      <c r="A165" s="60" t="str">
        <f>IF(ISBLANK('Master List'!A357),"",'Master List'!A357)</f>
        <v>Texaco Inc.</v>
      </c>
      <c r="B165" s="60" t="str">
        <f>IF(ISBLANK('Master List'!C357),"",'Master List'!C357)</f>
        <v>Execute ID</v>
      </c>
      <c r="C165" s="60" t="str">
        <f>IF(ISBLANK('Master List'!H357),"",'Master List'!H357)</f>
        <v/>
      </c>
      <c r="D165" s="154" t="str">
        <f>IF(ISBLANK('Master List'!B357),"",'Master List'!B357)</f>
        <v>Everyone Else</v>
      </c>
      <c r="E165" s="60" t="str">
        <f>IF(ISBLANK('Master List'!G357),"",'Master List'!G357)</f>
        <v/>
      </c>
      <c r="F165" s="60" t="str">
        <f>IF(ISBLANK('Master List'!V357),"",'Master List'!V357)</f>
        <v/>
      </c>
      <c r="G165" s="60" t="str">
        <f>IF(ISBLANK('Master List'!D357),"",'Master List'!D357)</f>
        <v/>
      </c>
      <c r="H165" s="60" t="str">
        <f>IF(ISBLANK('Master List'!W357),"",'Master List'!W357)</f>
        <v/>
      </c>
      <c r="I165" s="60" t="str">
        <f>IF(ISBLANK('Master List'!E357),"",'Master List'!E357)</f>
        <v/>
      </c>
      <c r="J165" s="60" t="str">
        <f>IF(ISBLANK('Master List'!K357),"",'Master List'!K357)</f>
        <v/>
      </c>
      <c r="K165" s="60" t="str">
        <f>IF(ISBLANK('Master List'!L357),"",'Master List'!L357)</f>
        <v>Execute ID</v>
      </c>
      <c r="L165" s="60" t="str">
        <f>IF(ISBLANK('Master List'!M357),"",'Master List'!M357)</f>
        <v/>
      </c>
      <c r="M165" s="60" t="str">
        <f>IF(ISBLANK('Master List'!N357),"",'Master List'!N357)</f>
        <v/>
      </c>
      <c r="N165" s="60" t="str">
        <f>IF(ISBLANK('Master List'!O357),"",'Master List'!O357)</f>
        <v/>
      </c>
      <c r="O165" s="60" t="str">
        <f>IF(ISBLANK('Master List'!P357),"",'Master List'!P357)</f>
        <v/>
      </c>
      <c r="P165" s="60" t="str">
        <f>IF(ISBLANK('Master List'!J357),"",'Master List'!J357)</f>
        <v/>
      </c>
      <c r="Q165" s="60" t="str">
        <f>IF(ISBLANK('Master List'!F357),"",'Master List'!F357)</f>
        <v/>
      </c>
      <c r="R165" s="60" t="str">
        <f>IF(ISBLANK('Master List'!X357),"",'Master List'!X357)</f>
        <v/>
      </c>
      <c r="S165" s="60" t="str">
        <f>IF(ISBLANK('Master List'!Y357),"",'Master List'!Y357)</f>
        <v/>
      </c>
      <c r="T165" s="60" t="str">
        <f>IF(ISBLANK('Master List'!Z357),"",'Master List'!Z357)</f>
        <v/>
      </c>
      <c r="U165" s="60" t="str">
        <f>IF(ISBLANK('Master List'!AA357),"",'Master List'!AA357)</f>
        <v/>
      </c>
      <c r="V165" s="60" t="str">
        <f>IF(ISBLANK('Master List'!AB357),"",'Master List'!AB357)</f>
        <v/>
      </c>
      <c r="W165" s="60" t="str">
        <f>IF(ISBLANK('Master List'!AC357),"",'Master List'!AC357)</f>
        <v/>
      </c>
      <c r="X165" s="60" t="str">
        <f>IF(ISBLANK('Master List'!AD357),"",'Master List'!AD357)</f>
        <v/>
      </c>
      <c r="Y165" s="60" t="str">
        <f>IF(ISBLANK('Master List'!AE357),"",'Master List'!AE357)</f>
        <v/>
      </c>
      <c r="Z165" s="60" t="str">
        <f>IF(ISBLANK('Master List'!AF357),"",'Master List'!AF357)</f>
        <v/>
      </c>
      <c r="AA165" s="60" t="str">
        <f>IF(ISBLANK('Master List'!Q357),"",'Master List'!Q357)</f>
        <v>Lisa Hoffman, Mohammed Minkara</v>
      </c>
      <c r="AB165" s="60" t="str">
        <f>IF(ISBLANK('Master List'!R357),"",'Master List'!R357)</f>
        <v/>
      </c>
      <c r="AC165" s="60" t="str">
        <f>IF(ISBLANK('Master List'!S357),"",'Master List'!S357)</f>
        <v/>
      </c>
      <c r="AD165" s="60" t="str">
        <f>IF(ISBLANK('Master List'!T357),"",'Master List'!T357)</f>
        <v/>
      </c>
      <c r="AE165" s="60" t="str">
        <f>IF(ISBLANK('Master List'!U357),"",'Master List'!U357)</f>
        <v/>
      </c>
      <c r="AF165" s="60" t="str">
        <f>IF(ISBLANK('Master List'!I357),"",'Master List'!I357)</f>
        <v>Execute ID sent 12/13/99 and 6/15/00</v>
      </c>
      <c r="AG165" s="75"/>
    </row>
    <row r="166" spans="1:33" ht="39.6" x14ac:dyDescent="0.25">
      <c r="A166" s="60" t="str">
        <f>IF(ISBLANK('Master List'!A358),"",'Master List'!A358)</f>
        <v>Texaco NGL</v>
      </c>
      <c r="B166" s="60" t="str">
        <f>IF(ISBLANK('Master List'!C358),"",'Master List'!C358)</f>
        <v/>
      </c>
      <c r="C166" s="60" t="str">
        <f>IF(ISBLANK('Master List'!H358),"",'Master List'!H358)</f>
        <v/>
      </c>
      <c r="D166" s="154" t="str">
        <f>IF(ISBLANK('Master List'!B358),"",'Master List'!B358)</f>
        <v>Everyone Else</v>
      </c>
      <c r="E166" s="60" t="str">
        <f>IF(ISBLANK('Master List'!G358),"",'Master List'!G358)</f>
        <v>EOL</v>
      </c>
      <c r="F166" s="60" t="str">
        <f>IF(ISBLANK('Master List'!V358),"",'Master List'!V358)</f>
        <v/>
      </c>
      <c r="G166" s="60" t="str">
        <f>IF(ISBLANK('Master List'!D358),"",'Master List'!D358)</f>
        <v/>
      </c>
      <c r="H166" s="60" t="str">
        <f>IF(ISBLANK('Master List'!W358),"",'Master List'!W358)</f>
        <v/>
      </c>
      <c r="I166" s="60" t="str">
        <f>IF(ISBLANK('Master List'!E358),"",'Master List'!E358)</f>
        <v>JS</v>
      </c>
      <c r="J166" s="60" t="str">
        <f>IF(ISBLANK('Master List'!K358),"",'Master List'!K358)</f>
        <v>NO</v>
      </c>
      <c r="K166" s="60" t="str">
        <f>IF(ISBLANK('Master List'!L358),"",'Master List'!L358)</f>
        <v/>
      </c>
      <c r="L166" s="60" t="str">
        <f>IF(ISBLANK('Master List'!M358),"",'Master List'!M358)</f>
        <v>In process</v>
      </c>
      <c r="M166" s="60" t="str">
        <f>IF(ISBLANK('Master List'!N358),"",'Master List'!N358)</f>
        <v/>
      </c>
      <c r="N166" s="60" t="str">
        <f>IF(ISBLANK('Master List'!O358),"",'Master List'!O358)</f>
        <v>TEXACONATGAS</v>
      </c>
      <c r="O166" s="60" t="str">
        <f>IF(ISBLANK('Master List'!P358),"",'Master List'!P358)</f>
        <v/>
      </c>
      <c r="P166" s="60" t="str">
        <f>IF(ISBLANK('Master List'!J358),"",'Master List'!J358)</f>
        <v/>
      </c>
      <c r="Q166" s="60" t="str">
        <f>IF(ISBLANK('Master List'!F358),"",'Master List'!F358)</f>
        <v>Bryan Hull</v>
      </c>
      <c r="R166" s="60" t="str">
        <f>IF(ISBLANK('Master List'!X358),"",'Master List'!X358)</f>
        <v>NO FINANCIAL TRADES</v>
      </c>
      <c r="S166" s="60" t="str">
        <f>IF(ISBLANK('Master List'!Y358),"",'Master List'!Y358)</f>
        <v/>
      </c>
      <c r="T166" s="60">
        <f>IF(ISBLANK('Master List'!Z358),"",'Master List'!Z358)</f>
        <v>36704</v>
      </c>
      <c r="U166" s="60" t="str">
        <f>IF(ISBLANK('Master List'!AA358),"",'Master List'!AA358)</f>
        <v>Forward, NO7413.1, Liquefied Propane, 25,000BBL/month, July00</v>
      </c>
      <c r="V166" s="60" t="str">
        <f>IF(ISBLANK('Master List'!AB358),"",'Master List'!AB358)</f>
        <v/>
      </c>
      <c r="W166" s="60" t="str">
        <f>IF(ISBLANK('Master List'!AC358),"",'Master List'!AC358)</f>
        <v/>
      </c>
      <c r="X166" s="60" t="str">
        <f>IF(ISBLANK('Master List'!AD358),"",'Master List'!AD358)</f>
        <v>N</v>
      </c>
      <c r="Y166" s="60" t="str">
        <f>IF(ISBLANK('Master List'!AE358),"",'Master List'!AE358)</f>
        <v/>
      </c>
      <c r="Z166" s="60" t="str">
        <f>IF(ISBLANK('Master List'!AF358),"",'Master List'!AF358)</f>
        <v/>
      </c>
      <c r="AA166" s="60" t="str">
        <f>IF(ISBLANK('Master List'!Q358),"",'Master List'!Q358)</f>
        <v/>
      </c>
      <c r="AB166" s="60" t="str">
        <f>IF(ISBLANK('Master List'!R358),"",'Master List'!R358)</f>
        <v/>
      </c>
      <c r="AC166" s="60" t="str">
        <f>IF(ISBLANK('Master List'!S358),"",'Master List'!S358)</f>
        <v/>
      </c>
      <c r="AD166" s="60" t="str">
        <f>IF(ISBLANK('Master List'!T358),"",'Master List'!T358)</f>
        <v/>
      </c>
      <c r="AE166" s="60" t="str">
        <f>IF(ISBLANK('Master List'!U358),"",'Master List'!U358)</f>
        <v/>
      </c>
      <c r="AF166" s="60" t="str">
        <f>IF(ISBLANK('Master List'!I358),"",'Master List'!I358)</f>
        <v/>
      </c>
      <c r="AG166" s="75"/>
    </row>
    <row r="167" spans="1:33" x14ac:dyDescent="0.25">
      <c r="A167" s="60" t="str">
        <f>IF(ISBLANK('Master List'!A359),"",'Master List'!A359)</f>
        <v>Texaco Refining &amp; Marketing Inc.</v>
      </c>
      <c r="B167" s="60" t="str">
        <f>IF(ISBLANK('Master List'!C359),"",'Master List'!C359)</f>
        <v>Execute ID</v>
      </c>
      <c r="C167" s="60" t="str">
        <f>IF(ISBLANK('Master List'!H359),"",'Master List'!H359)</f>
        <v/>
      </c>
      <c r="D167" s="154" t="str">
        <f>IF(ISBLANK('Master List'!B359),"",'Master List'!B359)</f>
        <v>Everyone Else</v>
      </c>
      <c r="E167" s="60" t="str">
        <f>IF(ISBLANK('Master List'!G359),"",'Master List'!G359)</f>
        <v>EOL</v>
      </c>
      <c r="F167" s="60" t="str">
        <f>IF(ISBLANK('Master List'!V359),"",'Master List'!V359)</f>
        <v/>
      </c>
      <c r="G167" s="60" t="str">
        <f>IF(ISBLANK('Master List'!D359),"",'Master List'!D359)</f>
        <v/>
      </c>
      <c r="H167" s="60" t="str">
        <f>IF(ISBLANK('Master List'!W359),"",'Master List'!W359)</f>
        <v/>
      </c>
      <c r="I167" s="60" t="str">
        <f>IF(ISBLANK('Master List'!E359),"",'Master List'!E359)</f>
        <v>BB</v>
      </c>
      <c r="J167" s="60" t="str">
        <f>IF(ISBLANK('Master List'!K359),"",'Master List'!K359)</f>
        <v>NO</v>
      </c>
      <c r="K167" s="60" t="str">
        <f>IF(ISBLANK('Master List'!L359),"",'Master List'!L359)</f>
        <v>Execute ID</v>
      </c>
      <c r="L167" s="60" t="str">
        <f>IF(ISBLANK('Master List'!M359),"",'Master List'!M359)</f>
        <v/>
      </c>
      <c r="M167" s="60" t="str">
        <f>IF(ISBLANK('Master List'!N359),"",'Master List'!N359)</f>
        <v/>
      </c>
      <c r="N167" s="60" t="str">
        <f>IF(ISBLANK('Master List'!O359),"",'Master List'!O359)</f>
        <v/>
      </c>
      <c r="O167" s="60" t="str">
        <f>IF(ISBLANK('Master List'!P359),"",'Master List'!P359)</f>
        <v/>
      </c>
      <c r="P167" s="60" t="str">
        <f>IF(ISBLANK('Master List'!J359),"",'Master List'!J359)</f>
        <v/>
      </c>
      <c r="Q167" s="60" t="str">
        <f>IF(ISBLANK('Master List'!F359),"",'Master List'!F359)</f>
        <v>Bryan Hull</v>
      </c>
      <c r="R167" s="60" t="str">
        <f>IF(ISBLANK('Master List'!X359),"",'Master List'!X359)</f>
        <v/>
      </c>
      <c r="S167" s="60" t="str">
        <f>IF(ISBLANK('Master List'!Y359),"",'Master List'!Y359)</f>
        <v/>
      </c>
      <c r="T167" s="60" t="str">
        <f>IF(ISBLANK('Master List'!Z359),"",'Master List'!Z359)</f>
        <v/>
      </c>
      <c r="U167" s="60" t="str">
        <f>IF(ISBLANK('Master List'!AA359),"",'Master List'!AA359)</f>
        <v/>
      </c>
      <c r="V167" s="60" t="str">
        <f>IF(ISBLANK('Master List'!AB359),"",'Master List'!AB359)</f>
        <v/>
      </c>
      <c r="W167" s="60" t="str">
        <f>IF(ISBLANK('Master List'!AC359),"",'Master List'!AC359)</f>
        <v/>
      </c>
      <c r="X167" s="60" t="str">
        <f>IF(ISBLANK('Master List'!AD359),"",'Master List'!AD359)</f>
        <v>N</v>
      </c>
      <c r="Y167" s="60" t="str">
        <f>IF(ISBLANK('Master List'!AE359),"",'Master List'!AE359)</f>
        <v/>
      </c>
      <c r="Z167" s="60" t="str">
        <f>IF(ISBLANK('Master List'!AF359),"",'Master List'!AF359)</f>
        <v/>
      </c>
      <c r="AA167" s="60" t="str">
        <f>IF(ISBLANK('Master List'!Q359),"",'Master List'!Q359)</f>
        <v>Linda Plant, Linda Wooten</v>
      </c>
      <c r="AB167" s="60" t="str">
        <f>IF(ISBLANK('Master List'!R359),"",'Master List'!R359)</f>
        <v/>
      </c>
      <c r="AC167" s="60" t="str">
        <f>IF(ISBLANK('Master List'!S359),"",'Master List'!S359)</f>
        <v>713-752-7841</v>
      </c>
      <c r="AD167" s="60" t="str">
        <f>IF(ISBLANK('Master List'!T359),"",'Master List'!T359)</f>
        <v/>
      </c>
      <c r="AE167" s="60" t="str">
        <f>IF(ISBLANK('Master List'!U359),"",'Master List'!U359)</f>
        <v>1111 Bagby Ste 2926, Houston TX 77002</v>
      </c>
      <c r="AF167" s="60" t="str">
        <f>IF(ISBLANK('Master List'!I359),"",'Master List'!I359)</f>
        <v>Execute ID sent 1/27/00</v>
      </c>
      <c r="AG167" s="75"/>
    </row>
    <row r="168" spans="1:33" ht="52.8" x14ac:dyDescent="0.25">
      <c r="A168" s="60" t="str">
        <f>IF(ISBLANK('Master List'!A361),"",'Master List'!A361)</f>
        <v>Texas Eastman Kodak</v>
      </c>
      <c r="B168" s="60" t="str">
        <f>IF(ISBLANK('Master List'!C361),"",'Master List'!C361)</f>
        <v>Processing in EOL</v>
      </c>
      <c r="C168" s="60" t="str">
        <f>IF(ISBLANK('Master List'!H361),"",'Master List'!H361)</f>
        <v>Requires EOL  Follow up--same as EASTMAN CHEMICAL CORP?</v>
      </c>
      <c r="D168" s="154" t="str">
        <f>IF(ISBLANK('Master List'!B361),"",'Master List'!B361)</f>
        <v>Top 200/Everyone Else</v>
      </c>
      <c r="E168" s="60" t="str">
        <f>IF(ISBLANK('Master List'!G361),"",'Master List'!G361)</f>
        <v>EOL</v>
      </c>
      <c r="F168" s="60" t="str">
        <f>IF(ISBLANK('Master List'!V361),"",'Master List'!V361)</f>
        <v/>
      </c>
      <c r="G168" s="60">
        <f>IF(ISBLANK('Master List'!D361),"",'Master List'!D361)</f>
        <v>36722</v>
      </c>
      <c r="H168" s="60">
        <f>IF(ISBLANK('Master List'!W361),"",'Master List'!W361)</f>
        <v>21.43</v>
      </c>
      <c r="I168" s="60" t="str">
        <f>IF(ISBLANK('Master List'!E361),"",'Master List'!E361)</f>
        <v>CAB</v>
      </c>
      <c r="J168" s="60" t="str">
        <f>IF(ISBLANK('Master List'!K361),"",'Master List'!K361)</f>
        <v/>
      </c>
      <c r="K168" s="60" t="str">
        <f>IF(ISBLANK('Master List'!L361),"",'Master List'!L361)</f>
        <v>Application sent 7/12/00</v>
      </c>
      <c r="L168" s="60" t="str">
        <f>IF(ISBLANK('Master List'!M361),"",'Master List'!M361)</f>
        <v/>
      </c>
      <c r="M168" s="60" t="str">
        <f>IF(ISBLANK('Master List'!N361),"",'Master List'!N361)</f>
        <v/>
      </c>
      <c r="N168" s="60" t="str">
        <f>IF(ISBLANK('Master List'!O361),"",'Master List'!O361)</f>
        <v>EASTMAN KODAK</v>
      </c>
      <c r="O168" s="60" t="str">
        <f>IF(ISBLANK('Master List'!P361),"",'Master List'!P361)</f>
        <v/>
      </c>
      <c r="P168" s="60" t="str">
        <f>IF(ISBLANK('Master List'!J361),"",'Master List'!J361)</f>
        <v>NO TRADES</v>
      </c>
      <c r="Q168" s="60" t="str">
        <f>IF(ISBLANK('Master List'!F361),"",'Master List'!F361)</f>
        <v/>
      </c>
      <c r="R168" s="60" t="str">
        <f>IF(ISBLANK('Master List'!X361),"",'Master List'!X361)</f>
        <v/>
      </c>
      <c r="S168" s="60" t="str">
        <f>IF(ISBLANK('Master List'!Y361),"",'Master List'!Y361)</f>
        <v/>
      </c>
      <c r="T168" s="60" t="str">
        <f>IF(ISBLANK('Master List'!Z361),"",'Master List'!Z361)</f>
        <v/>
      </c>
      <c r="U168" s="60" t="str">
        <f>IF(ISBLANK('Master List'!AA361),"",'Master List'!AA361)</f>
        <v/>
      </c>
      <c r="V168" s="60" t="str">
        <f>IF(ISBLANK('Master List'!AB361),"",'Master List'!AB361)</f>
        <v/>
      </c>
      <c r="W168" s="60" t="str">
        <f>IF(ISBLANK('Master List'!AC361),"",'Master List'!AC361)</f>
        <v/>
      </c>
      <c r="X168" s="60" t="str">
        <f>IF(ISBLANK('Master List'!AD361),"",'Master List'!AD361)</f>
        <v>N</v>
      </c>
      <c r="Y168" s="60" t="str">
        <f>IF(ISBLANK('Master List'!AE361),"",'Master List'!AE361)</f>
        <v/>
      </c>
      <c r="Z168" s="60" t="str">
        <f>IF(ISBLANK('Master List'!AF361),"",'Master List'!AF361)</f>
        <v/>
      </c>
      <c r="AA168" s="60" t="str">
        <f>IF(ISBLANK('Master List'!Q361),"",'Master List'!Q361)</f>
        <v>Elzear Lemieus / Steve Dickerson</v>
      </c>
      <c r="AB168" s="60" t="str">
        <f>IF(ISBLANK('Master List'!R361),"",'Master List'!R361)</f>
        <v>903-237-5063 Steve Dickerson. 903-237-5408 Elzear Lemieux</v>
      </c>
      <c r="AC168" s="60" t="str">
        <f>IF(ISBLANK('Master List'!S361),"",'Master List'!S361)</f>
        <v>903-237-6343 Elzear.  Steve Dickerson 903-237-5063</v>
      </c>
      <c r="AD168" s="60" t="str">
        <f>IF(ISBLANK('Master List'!T361),"",'Master List'!T361)</f>
        <v>steved@eastman.com</v>
      </c>
      <c r="AE168" s="60" t="str">
        <f>IF(ISBLANK('Master List'!U361),"",'Master List'!U361)</f>
        <v>100 North Eastman Rd. PO Box 511 Kingsport TN</v>
      </c>
      <c r="AF168" s="60" t="str">
        <f>IF(ISBLANK('Master List'!I361),"",'Master List'!I361)</f>
        <v/>
      </c>
      <c r="AG168" s="75"/>
    </row>
    <row r="169" spans="1:33" x14ac:dyDescent="0.25">
      <c r="A169" s="60" t="str">
        <f>IF(ISBLANK('Master List'!A364),"",'Master List'!A364)</f>
        <v>Thermo Cogeneration Partnersip LP</v>
      </c>
      <c r="B169" s="60" t="str">
        <f>IF(ISBLANK('Master List'!C364),"",'Master List'!C364)</f>
        <v>Execute ID</v>
      </c>
      <c r="C169" s="60" t="str">
        <f>IF(ISBLANK('Master List'!H364),"",'Master List'!H364)</f>
        <v/>
      </c>
      <c r="D169" s="154" t="str">
        <f>IF(ISBLANK('Master List'!B364),"",'Master List'!B364)</f>
        <v>Everyone Else</v>
      </c>
      <c r="E169" s="60" t="str">
        <f>IF(ISBLANK('Master List'!G364),"",'Master List'!G364)</f>
        <v>EOL</v>
      </c>
      <c r="F169" s="60" t="str">
        <f>IF(ISBLANK('Master List'!V364),"",'Master List'!V364)</f>
        <v/>
      </c>
      <c r="G169" s="60" t="str">
        <f>IF(ISBLANK('Master List'!D364),"",'Master List'!D364)</f>
        <v/>
      </c>
      <c r="H169" s="60" t="str">
        <f>IF(ISBLANK('Master List'!W364),"",'Master List'!W364)</f>
        <v/>
      </c>
      <c r="I169" s="60" t="str">
        <f>IF(ISBLANK('Master List'!E364),"",'Master List'!E364)</f>
        <v>CT</v>
      </c>
      <c r="J169" s="60" t="str">
        <f>IF(ISBLANK('Master List'!K364),"",'Master List'!K364)</f>
        <v>NO</v>
      </c>
      <c r="K169" s="60" t="str">
        <f>IF(ISBLANK('Master List'!L364),"",'Master List'!L364)</f>
        <v>Execute ID</v>
      </c>
      <c r="L169" s="60" t="str">
        <f>IF(ISBLANK('Master List'!M364),"",'Master List'!M364)</f>
        <v/>
      </c>
      <c r="M169" s="60" t="str">
        <f>IF(ISBLANK('Master List'!N364),"",'Master List'!N364)</f>
        <v/>
      </c>
      <c r="N169" s="60" t="str">
        <f>IF(ISBLANK('Master List'!O364),"",'Master List'!O364)</f>
        <v/>
      </c>
      <c r="O169" s="60" t="str">
        <f>IF(ISBLANK('Master List'!P364),"",'Master List'!P364)</f>
        <v/>
      </c>
      <c r="P169" s="60" t="str">
        <f>IF(ISBLANK('Master List'!J364),"",'Master List'!J364)</f>
        <v/>
      </c>
      <c r="Q169" s="60" t="str">
        <f>IF(ISBLANK('Master List'!F364),"",'Master List'!F364)</f>
        <v>Bryan Hull</v>
      </c>
      <c r="R169" s="60" t="str">
        <f>IF(ISBLANK('Master List'!X364),"",'Master List'!X364)</f>
        <v/>
      </c>
      <c r="S169" s="60" t="str">
        <f>IF(ISBLANK('Master List'!Y364),"",'Master List'!Y364)</f>
        <v/>
      </c>
      <c r="T169" s="60" t="str">
        <f>IF(ISBLANK('Master List'!Z364),"",'Master List'!Z364)</f>
        <v/>
      </c>
      <c r="U169" s="60" t="str">
        <f>IF(ISBLANK('Master List'!AA364),"",'Master List'!AA364)</f>
        <v/>
      </c>
      <c r="V169" s="60" t="str">
        <f>IF(ISBLANK('Master List'!AB364),"",'Master List'!AB364)</f>
        <v/>
      </c>
      <c r="W169" s="60" t="str">
        <f>IF(ISBLANK('Master List'!AC364),"",'Master List'!AC364)</f>
        <v/>
      </c>
      <c r="X169" s="60" t="str">
        <f>IF(ISBLANK('Master List'!AD364),"",'Master List'!AD364)</f>
        <v>N</v>
      </c>
      <c r="Y169" s="60" t="str">
        <f>IF(ISBLANK('Master List'!AE364),"",'Master List'!AE364)</f>
        <v/>
      </c>
      <c r="Z169" s="60" t="str">
        <f>IF(ISBLANK('Master List'!AF364),"",'Master List'!AF364)</f>
        <v/>
      </c>
      <c r="AA169" s="60" t="str">
        <f>IF(ISBLANK('Master List'!Q364),"",'Master List'!Q364)</f>
        <v>F. Lee Robinson</v>
      </c>
      <c r="AB169" s="60" t="str">
        <f>IF(ISBLANK('Master List'!R364),"",'Master List'!R364)</f>
        <v>313-294-0694</v>
      </c>
      <c r="AC169" s="60" t="str">
        <f>IF(ISBLANK('Master List'!S364),"",'Master List'!S364)</f>
        <v>303-294-0691</v>
      </c>
      <c r="AD169" s="60" t="str">
        <f>IF(ISBLANK('Master List'!T364),"",'Master List'!T364)</f>
        <v/>
      </c>
      <c r="AE169" s="60" t="str">
        <f>IF(ISBLANK('Master List'!U364),"",'Master List'!U364)</f>
        <v>1735 19th St, Denver CO 80202-1005</v>
      </c>
      <c r="AF169" s="60" t="str">
        <f>IF(ISBLANK('Master List'!I364),"",'Master List'!I364)</f>
        <v>Execute ID sent 5/22/00</v>
      </c>
      <c r="AG169" s="75"/>
    </row>
    <row r="170" spans="1:33" ht="26.4" x14ac:dyDescent="0.25">
      <c r="A170" s="60" t="str">
        <f>IF(ISBLANK('Master List'!A365),"",'Master List'!A365)</f>
        <v>Toronto Transit Commission</v>
      </c>
      <c r="B170" s="60" t="str">
        <f>IF(ISBLANK('Master List'!C365),"",'Master List'!C365)</f>
        <v/>
      </c>
      <c r="C170" s="60" t="str">
        <f>IF(ISBLANK('Master List'!H365),"",'Master List'!H365)</f>
        <v/>
      </c>
      <c r="D170" s="154" t="str">
        <f>IF(ISBLANK('Master List'!B365),"",'Master List'!B365)</f>
        <v>Everyone Else</v>
      </c>
      <c r="E170" s="60" t="str">
        <f>IF(ISBLANK('Master List'!G365),"",'Master List'!G365)</f>
        <v>EOL</v>
      </c>
      <c r="F170" s="60" t="str">
        <f>IF(ISBLANK('Master List'!V365),"",'Master List'!V365)</f>
        <v/>
      </c>
      <c r="G170" s="60" t="str">
        <f>IF(ISBLANK('Master List'!D365),"",'Master List'!D365)</f>
        <v/>
      </c>
      <c r="H170" s="60" t="str">
        <f>IF(ISBLANK('Master List'!W365),"",'Master List'!W365)</f>
        <v/>
      </c>
      <c r="I170" s="60" t="str">
        <f>IF(ISBLANK('Master List'!E365),"",'Master List'!E365)</f>
        <v>JF/SC</v>
      </c>
      <c r="J170" s="60" t="str">
        <f>IF(ISBLANK('Master List'!K365),"",'Master List'!K365)</f>
        <v/>
      </c>
      <c r="K170" s="60" t="str">
        <f>IF(ISBLANK('Master List'!L365),"",'Master List'!L365)</f>
        <v/>
      </c>
      <c r="L170" s="60" t="str">
        <f>IF(ISBLANK('Master List'!M365),"",'Master List'!M365)</f>
        <v>Read Only</v>
      </c>
      <c r="M170" s="60">
        <f>IF(ISBLANK('Master List'!N365),"",'Master List'!N365)</f>
        <v>36738</v>
      </c>
      <c r="N170" s="60" t="str">
        <f>IF(ISBLANK('Master List'!O365),"",'Master List'!O365)</f>
        <v/>
      </c>
      <c r="O170" s="60" t="str">
        <f>IF(ISBLANK('Master List'!P365),"",'Master List'!P365)</f>
        <v/>
      </c>
      <c r="P170" s="60" t="str">
        <f>IF(ISBLANK('Master List'!J365),"",'Master List'!J365)</f>
        <v/>
      </c>
      <c r="Q170" s="60" t="str">
        <f>IF(ISBLANK('Master List'!F365),"",'Master List'!F365)</f>
        <v>Bryan Hull</v>
      </c>
      <c r="R170" s="60" t="str">
        <f>IF(ISBLANK('Master List'!X365),"",'Master List'!X365)</f>
        <v/>
      </c>
      <c r="S170" s="60" t="str">
        <f>IF(ISBLANK('Master List'!Y365),"",'Master List'!Y365)</f>
        <v/>
      </c>
      <c r="T170" s="60" t="str">
        <f>IF(ISBLANK('Master List'!Z365),"",'Master List'!Z365)</f>
        <v/>
      </c>
      <c r="U170" s="60" t="str">
        <f>IF(ISBLANK('Master List'!AA365),"",'Master List'!AA365)</f>
        <v/>
      </c>
      <c r="V170" s="60" t="str">
        <f>IF(ISBLANK('Master List'!AB365),"",'Master List'!AB365)</f>
        <v/>
      </c>
      <c r="W170" s="60" t="str">
        <f>IF(ISBLANK('Master List'!AC365),"",'Master List'!AC365)</f>
        <v/>
      </c>
      <c r="X170" s="60" t="str">
        <f>IF(ISBLANK('Master List'!AD365),"",'Master List'!AD365)</f>
        <v/>
      </c>
      <c r="Y170" s="60" t="str">
        <f>IF(ISBLANK('Master List'!AE365),"",'Master List'!AE365)</f>
        <v/>
      </c>
      <c r="Z170" s="60" t="str">
        <f>IF(ISBLANK('Master List'!AF365),"",'Master List'!AF365)</f>
        <v/>
      </c>
      <c r="AA170" s="60" t="str">
        <f>IF(ISBLANK('Master List'!Q365),"",'Master List'!Q365)</f>
        <v>Mansurali Kara--Corporate Budget Specialist</v>
      </c>
      <c r="AB170" s="60" t="str">
        <f>IF(ISBLANK('Master List'!R365),"",'Master List'!R365)</f>
        <v>416-393-3090</v>
      </c>
      <c r="AC170" s="60" t="str">
        <f>IF(ISBLANK('Master List'!S365),"",'Master List'!S365)</f>
        <v>416-488-4708</v>
      </c>
      <c r="AD170" s="60" t="str">
        <f>IF(ISBLANK('Master List'!T365),"",'Master List'!T365)</f>
        <v>mansurali.kara@ttc.ca</v>
      </c>
      <c r="AE170" s="60" t="str">
        <f>IF(ISBLANK('Master List'!U365),"",'Master List'!U365)</f>
        <v>1900 Yonge Street, Toronto, Ontario, Canada M4S 1Z2</v>
      </c>
      <c r="AF170" s="60" t="str">
        <f>IF(ISBLANK('Master List'!I365),"",'Master List'!I365)</f>
        <v>Left VM 9/14</v>
      </c>
      <c r="AG170" s="75"/>
    </row>
    <row r="171" spans="1:33" x14ac:dyDescent="0.25">
      <c r="A171" s="60" t="str">
        <f>IF(ISBLANK('Master List'!A368),"",'Master List'!A368)</f>
        <v>TPI Petroleum Inc. (Now defunct DBA TotalFina)</v>
      </c>
      <c r="B171" s="60" t="str">
        <f>IF(ISBLANK('Master List'!C368),"",'Master List'!C368)</f>
        <v>Dead</v>
      </c>
      <c r="C171" s="60" t="str">
        <f>IF(ISBLANK('Master List'!H368),"",'Master List'!H368)</f>
        <v>merger/ takeover victim</v>
      </c>
      <c r="D171" s="154" t="str">
        <f>IF(ISBLANK('Master List'!B368),"",'Master List'!B368)</f>
        <v>Top 200</v>
      </c>
      <c r="E171" s="60" t="str">
        <f>IF(ISBLANK('Master List'!G368),"",'Master List'!G368)</f>
        <v>NA</v>
      </c>
      <c r="F171" s="60" t="str">
        <f>IF(ISBLANK('Master List'!V368),"",'Master List'!V368)</f>
        <v/>
      </c>
      <c r="G171" s="60">
        <f>IF(ISBLANK('Master List'!D368),"",'Master List'!D368)</f>
        <v>36718</v>
      </c>
      <c r="H171" s="60">
        <f>IF(ISBLANK('Master List'!W368),"",'Master List'!W368)</f>
        <v>14.56</v>
      </c>
      <c r="I171" s="60" t="str">
        <f>IF(ISBLANK('Master List'!E368),"",'Master List'!E368)</f>
        <v>JS</v>
      </c>
      <c r="J171" s="60" t="str">
        <f>IF(ISBLANK('Master List'!K368),"",'Master List'!K368)</f>
        <v/>
      </c>
      <c r="K171" s="60" t="str">
        <f>IF(ISBLANK('Master List'!L368),"",'Master List'!L368)</f>
        <v>NO</v>
      </c>
      <c r="L171" s="60" t="str">
        <f>IF(ISBLANK('Master List'!M368),"",'Master List'!M368)</f>
        <v/>
      </c>
      <c r="M171" s="60" t="str">
        <f>IF(ISBLANK('Master List'!N368),"",'Master List'!N368)</f>
        <v/>
      </c>
      <c r="N171" s="60" t="str">
        <f>IF(ISBLANK('Master List'!O368),"",'Master List'!O368)</f>
        <v>NONE</v>
      </c>
      <c r="O171" s="60" t="str">
        <f>IF(ISBLANK('Master List'!P368),"",'Master List'!P368)</f>
        <v/>
      </c>
      <c r="P171" s="60" t="str">
        <f>IF(ISBLANK('Master List'!J368),"",'Master List'!J368)</f>
        <v>NO TRADES</v>
      </c>
      <c r="Q171" s="60" t="str">
        <f>IF(ISBLANK('Master List'!F368),"",'Master List'!F368)</f>
        <v>Bryan Hull</v>
      </c>
      <c r="R171" s="60" t="str">
        <f>IF(ISBLANK('Master List'!X368),"",'Master List'!X368)</f>
        <v/>
      </c>
      <c r="S171" s="60" t="str">
        <f>IF(ISBLANK('Master List'!Y368),"",'Master List'!Y368)</f>
        <v/>
      </c>
      <c r="T171" s="60" t="str">
        <f>IF(ISBLANK('Master List'!Z368),"",'Master List'!Z368)</f>
        <v/>
      </c>
      <c r="U171" s="60" t="str">
        <f>IF(ISBLANK('Master List'!AA368),"",'Master List'!AA368)</f>
        <v/>
      </c>
      <c r="V171" s="60" t="str">
        <f>IF(ISBLANK('Master List'!AB368),"",'Master List'!AB368)</f>
        <v/>
      </c>
      <c r="W171" s="60" t="str">
        <f>IF(ISBLANK('Master List'!AC368),"",'Master List'!AC368)</f>
        <v/>
      </c>
      <c r="X171" s="60" t="str">
        <f>IF(ISBLANK('Master List'!AD368),"",'Master List'!AD368)</f>
        <v>N</v>
      </c>
      <c r="Y171" s="60" t="str">
        <f>IF(ISBLANK('Master List'!AE368),"",'Master List'!AE368)</f>
        <v/>
      </c>
      <c r="Z171" s="60" t="str">
        <f>IF(ISBLANK('Master List'!AF368),"",'Master List'!AF368)</f>
        <v/>
      </c>
      <c r="AA171" s="60" t="str">
        <f>IF(ISBLANK('Master List'!Q368),"",'Master List'!Q368)</f>
        <v/>
      </c>
      <c r="AB171" s="60" t="str">
        <f>IF(ISBLANK('Master List'!R368),"",'Master List'!R368)</f>
        <v/>
      </c>
      <c r="AC171" s="60" t="str">
        <f>IF(ISBLANK('Master List'!S368),"",'Master List'!S368)</f>
        <v/>
      </c>
      <c r="AD171" s="60" t="str">
        <f>IF(ISBLANK('Master List'!T368),"",'Master List'!T368)</f>
        <v/>
      </c>
      <c r="AE171" s="60" t="str">
        <f>IF(ISBLANK('Master List'!U368),"",'Master List'!U368)</f>
        <v/>
      </c>
      <c r="AF171" s="60" t="str">
        <f>IF(ISBLANK('Master List'!I368),"",'Master List'!I368)</f>
        <v/>
      </c>
      <c r="AG171" s="75"/>
    </row>
    <row r="172" spans="1:33" x14ac:dyDescent="0.25">
      <c r="A172" s="60" t="str">
        <f>IF(ISBLANK('Master List'!A369),"",'Master List'!A369)</f>
        <v>Tractabel</v>
      </c>
      <c r="B172" s="60" t="str">
        <f>IF(ISBLANK('Master List'!C369),"",'Master List'!C369)</f>
        <v>Execute ID</v>
      </c>
      <c r="C172" s="60" t="str">
        <f>IF(ISBLANK('Master List'!H369),"",'Master List'!H369)</f>
        <v/>
      </c>
      <c r="D172" s="154" t="str">
        <f>IF(ISBLANK('Master List'!B369),"",'Master List'!B369)</f>
        <v>Everyone Else</v>
      </c>
      <c r="E172" s="60" t="str">
        <f>IF(ISBLANK('Master List'!G369),"",'Master List'!G369)</f>
        <v>EOL</v>
      </c>
      <c r="F172" s="60" t="str">
        <f>IF(ISBLANK('Master List'!V369),"",'Master List'!V369)</f>
        <v/>
      </c>
      <c r="G172" s="60" t="str">
        <f>IF(ISBLANK('Master List'!D369),"",'Master List'!D369)</f>
        <v/>
      </c>
      <c r="H172" s="60" t="str">
        <f>IF(ISBLANK('Master List'!W369),"",'Master List'!W369)</f>
        <v/>
      </c>
      <c r="I172" s="60" t="str">
        <f>IF(ISBLANK('Master List'!E369),"",'Master List'!E369)</f>
        <v>RP</v>
      </c>
      <c r="J172" s="60" t="str">
        <f>IF(ISBLANK('Master List'!K369),"",'Master List'!K369)</f>
        <v>NO</v>
      </c>
      <c r="K172" s="60" t="str">
        <f>IF(ISBLANK('Master List'!L369),"",'Master List'!L369)</f>
        <v>Execute ID</v>
      </c>
      <c r="L172" s="60" t="str">
        <f>IF(ISBLANK('Master List'!M369),"",'Master List'!M369)</f>
        <v/>
      </c>
      <c r="M172" s="60" t="str">
        <f>IF(ISBLANK('Master List'!N369),"",'Master List'!N369)</f>
        <v/>
      </c>
      <c r="N172" s="60" t="str">
        <f>IF(ISBLANK('Master List'!O369),"",'Master List'!O369)</f>
        <v/>
      </c>
      <c r="O172" s="60" t="str">
        <f>IF(ISBLANK('Master List'!P369),"",'Master List'!P369)</f>
        <v/>
      </c>
      <c r="P172" s="60" t="str">
        <f>IF(ISBLANK('Master List'!J369),"",'Master List'!J369)</f>
        <v/>
      </c>
      <c r="Q172" s="60" t="str">
        <f>IF(ISBLANK('Master List'!F369),"",'Master List'!F369)</f>
        <v>Bryan Hull</v>
      </c>
      <c r="R172" s="60" t="str">
        <f>IF(ISBLANK('Master List'!X369),"",'Master List'!X369)</f>
        <v/>
      </c>
      <c r="S172" s="60" t="str">
        <f>IF(ISBLANK('Master List'!Y369),"",'Master List'!Y369)</f>
        <v/>
      </c>
      <c r="T172" s="60" t="str">
        <f>IF(ISBLANK('Master List'!Z369),"",'Master List'!Z369)</f>
        <v/>
      </c>
      <c r="U172" s="60" t="str">
        <f>IF(ISBLANK('Master List'!AA369),"",'Master List'!AA369)</f>
        <v/>
      </c>
      <c r="V172" s="60" t="str">
        <f>IF(ISBLANK('Master List'!AB369),"",'Master List'!AB369)</f>
        <v/>
      </c>
      <c r="W172" s="60" t="str">
        <f>IF(ISBLANK('Master List'!AC369),"",'Master List'!AC369)</f>
        <v/>
      </c>
      <c r="X172" s="60" t="str">
        <f>IF(ISBLANK('Master List'!AD369),"",'Master List'!AD369)</f>
        <v>Y</v>
      </c>
      <c r="Y172" s="60" t="str">
        <f>IF(ISBLANK('Master List'!AE369),"",'Master List'!AE369)</f>
        <v/>
      </c>
      <c r="Z172" s="60" t="str">
        <f>IF(ISBLANK('Master List'!AF369),"",'Master List'!AF369)</f>
        <v/>
      </c>
      <c r="AA172" s="60" t="str">
        <f>IF(ISBLANK('Master List'!Q369),"",'Master List'!Q369)</f>
        <v>George Lyons III</v>
      </c>
      <c r="AB172" s="60" t="str">
        <f>IF(ISBLANK('Master List'!R369),"",'Master List'!R369)</f>
        <v/>
      </c>
      <c r="AC172" s="60" t="str">
        <f>IF(ISBLANK('Master List'!S369),"",'Master List'!S369)</f>
        <v/>
      </c>
      <c r="AD172" s="60" t="str">
        <f>IF(ISBLANK('Master List'!T369),"",'Master List'!T369)</f>
        <v/>
      </c>
      <c r="AE172" s="60" t="str">
        <f>IF(ISBLANK('Master List'!U369),"",'Master List'!U369)</f>
        <v/>
      </c>
      <c r="AF172" s="60" t="str">
        <f>IF(ISBLANK('Master List'!I369),"",'Master List'!I369)</f>
        <v>Execute ID sent 11/29/99</v>
      </c>
      <c r="AG172" s="75"/>
    </row>
    <row r="173" spans="1:33" ht="52.8" x14ac:dyDescent="0.25">
      <c r="A173" s="60" t="str">
        <f>IF(ISBLANK('Master List'!A373),"",'Master List'!A373)</f>
        <v>Triad Nitrogen Inc.</v>
      </c>
      <c r="B173" s="60" t="str">
        <f>IF(ISBLANK('Master List'!C373),"",'Master List'!C373)</f>
        <v>Dead</v>
      </c>
      <c r="C173" s="60" t="str">
        <f>IF(ISBLANK('Master List'!H373),"",'Master List'!H373)</f>
        <v>Duplicate  - Trades under Triad Energy which has an Execute ID</v>
      </c>
      <c r="D173" s="154" t="str">
        <f>IF(ISBLANK('Master List'!B373),"",'Master List'!B373)</f>
        <v>Top 200</v>
      </c>
      <c r="E173" s="60" t="str">
        <f>IF(ISBLANK('Master List'!G373),"",'Master List'!G373)</f>
        <v>NA</v>
      </c>
      <c r="F173" s="60" t="str">
        <f>IF(ISBLANK('Master List'!V373),"",'Master List'!V373)</f>
        <v>**</v>
      </c>
      <c r="G173" s="60">
        <f>IF(ISBLANK('Master List'!D373),"",'Master List'!D373)</f>
        <v>36719</v>
      </c>
      <c r="H173" s="60">
        <f>IF(ISBLANK('Master List'!W373),"",'Master List'!W373)</f>
        <v>46.985999999999997</v>
      </c>
      <c r="I173" s="60" t="str">
        <f>IF(ISBLANK('Master List'!E373),"",'Master List'!E373)</f>
        <v>SW/LMO</v>
      </c>
      <c r="J173" s="60" t="str">
        <f>IF(ISBLANK('Master List'!K373),"",'Master List'!K373)</f>
        <v/>
      </c>
      <c r="K173" s="60" t="str">
        <f>IF(ISBLANK('Master List'!L373),"",'Master List'!L373)</f>
        <v>Execute ID</v>
      </c>
      <c r="L173" s="60" t="str">
        <f>IF(ISBLANK('Master List'!M373),"",'Master List'!M373)</f>
        <v/>
      </c>
      <c r="M173" s="60" t="str">
        <f>IF(ISBLANK('Master List'!N373),"",'Master List'!N373)</f>
        <v/>
      </c>
      <c r="N173" s="60" t="str">
        <f>IF(ISBLANK('Master List'!O373),"",'Master List'!O373)</f>
        <v>TRIADNIT</v>
      </c>
      <c r="O173" s="60" t="str">
        <f>IF(ISBLANK('Master List'!P373),"",'Master List'!P373)</f>
        <v/>
      </c>
      <c r="P173" s="60" t="str">
        <f>IF(ISBLANK('Master List'!J373),"",'Master List'!J373)</f>
        <v>NO TRADES</v>
      </c>
      <c r="Q173" s="60" t="str">
        <f>IF(ISBLANK('Master List'!F373),"",'Master List'!F373)</f>
        <v/>
      </c>
      <c r="R173" s="60" t="str">
        <f>IF(ISBLANK('Master List'!X373),"",'Master List'!X373)</f>
        <v/>
      </c>
      <c r="S173" s="60" t="str">
        <f>IF(ISBLANK('Master List'!Y373),"",'Master List'!Y373)</f>
        <v/>
      </c>
      <c r="T173" s="60" t="str">
        <f>IF(ISBLANK('Master List'!Z373),"",'Master List'!Z373)</f>
        <v/>
      </c>
      <c r="U173" s="60" t="str">
        <f>IF(ISBLANK('Master List'!AA373),"",'Master List'!AA373)</f>
        <v/>
      </c>
      <c r="V173" s="60" t="str">
        <f>IF(ISBLANK('Master List'!AB373),"",'Master List'!AB373)</f>
        <v/>
      </c>
      <c r="W173" s="60" t="str">
        <f>IF(ISBLANK('Master List'!AC373),"",'Master List'!AC373)</f>
        <v/>
      </c>
      <c r="X173" s="60" t="str">
        <f>IF(ISBLANK('Master List'!AD373),"",'Master List'!AD373)</f>
        <v>Y</v>
      </c>
      <c r="Y173" s="60" t="str">
        <f>IF(ISBLANK('Master List'!AE373),"",'Master List'!AE373)</f>
        <v>ERMS-MASTER ENERGY PRICE SWAP AGREEMENT</v>
      </c>
      <c r="Z173" s="60" t="str">
        <f>IF(ISBLANK('Master List'!AF373),"",'Master List'!AF373)</f>
        <v/>
      </c>
      <c r="AA173" s="60" t="str">
        <f>IF(ISBLANK('Master List'!Q373),"",'Master List'!Q373)</f>
        <v>Rick Gilbert</v>
      </c>
      <c r="AB173" s="60" t="str">
        <f>IF(ISBLANK('Master List'!R373),"",'Master List'!R373)</f>
        <v>662-751-2561</v>
      </c>
      <c r="AC173" s="60" t="str">
        <f>IF(ISBLANK('Master List'!S373),"",'Master List'!S373)</f>
        <v/>
      </c>
      <c r="AD173" s="60" t="str">
        <f>IF(ISBLANK('Master List'!T373),"",'Master List'!T373)</f>
        <v/>
      </c>
      <c r="AE173" s="60" t="str">
        <f>IF(ISBLANK('Master List'!U373),"",'Master List'!U373)</f>
        <v/>
      </c>
      <c r="AF173" s="60" t="str">
        <f>IF(ISBLANK('Master List'!I373),"",'Master List'!I373)</f>
        <v>Triad Energy is signed up but not trading</v>
      </c>
      <c r="AG173" s="75"/>
    </row>
    <row r="174" spans="1:33" ht="52.8" x14ac:dyDescent="0.25">
      <c r="A174" s="60" t="str">
        <f>IF(ISBLANK('Master List'!A374),"",'Master List'!A374)</f>
        <v>Trifinery</v>
      </c>
      <c r="B174" s="60" t="str">
        <f>IF(ISBLANK('Master List'!C374),"",'Master List'!C374)</f>
        <v/>
      </c>
      <c r="C174" s="60" t="str">
        <f>IF(ISBLANK('Master List'!H374),"",'Master List'!H374)</f>
        <v/>
      </c>
      <c r="D174" s="154" t="str">
        <f>IF(ISBLANK('Master List'!B374),"",'Master List'!B374)</f>
        <v>Everyone Else</v>
      </c>
      <c r="E174" s="60" t="str">
        <f>IF(ISBLANK('Master List'!G374),"",'Master List'!G374)</f>
        <v>EOL</v>
      </c>
      <c r="F174" s="60" t="str">
        <f>IF(ISBLANK('Master List'!V374),"",'Master List'!V374)</f>
        <v/>
      </c>
      <c r="G174" s="60" t="str">
        <f>IF(ISBLANK('Master List'!D374),"",'Master List'!D374)</f>
        <v/>
      </c>
      <c r="H174" s="60" t="str">
        <f>IF(ISBLANK('Master List'!W374),"",'Master List'!W374)</f>
        <v/>
      </c>
      <c r="I174" s="60" t="str">
        <f>IF(ISBLANK('Master List'!E374),"",'Master List'!E374)</f>
        <v>MS</v>
      </c>
      <c r="J174" s="60" t="str">
        <f>IF(ISBLANK('Master List'!K374),"",'Master List'!K374)</f>
        <v>NO</v>
      </c>
      <c r="K174" s="60" t="str">
        <f>IF(ISBLANK('Master List'!L374),"",'Master List'!L374)</f>
        <v/>
      </c>
      <c r="L174" s="60" t="str">
        <f>IF(ISBLANK('Master List'!M374),"",'Master List'!M374)</f>
        <v>Read Only</v>
      </c>
      <c r="M174" s="60" t="str">
        <f>IF(ISBLANK('Master List'!N374),"",'Master List'!N374)</f>
        <v/>
      </c>
      <c r="N174" s="60" t="str">
        <f>IF(ISBLANK('Master List'!O374),"",'Master List'!O374)</f>
        <v>TRIFINERPETSER</v>
      </c>
      <c r="O174" s="60" t="str">
        <f>IF(ISBLANK('Master List'!P374),"",'Master List'!P374)</f>
        <v/>
      </c>
      <c r="P174" s="60" t="str">
        <f>IF(ISBLANK('Master List'!J374),"",'Master List'!J374)</f>
        <v/>
      </c>
      <c r="Q174" s="60" t="str">
        <f>IF(ISBLANK('Master List'!F374),"",'Master List'!F374)</f>
        <v>Bryan Hull</v>
      </c>
      <c r="R174" s="60">
        <f>IF(ISBLANK('Master List'!X374),"",'Master List'!X374)</f>
        <v>36686</v>
      </c>
      <c r="S174" s="60" t="str">
        <f>IF(ISBLANK('Master List'!Y374),"",'Master List'!Y374)</f>
        <v>Swap, NM3800.2, Crude Oil, 70,000BBL/month, June2000</v>
      </c>
      <c r="T174" s="60" t="str">
        <f>IF(ISBLANK('Master List'!Z374),"",'Master List'!Z374)</f>
        <v/>
      </c>
      <c r="U174" s="60" t="str">
        <f>IF(ISBLANK('Master List'!AA374),"",'Master List'!AA374)</f>
        <v/>
      </c>
      <c r="V174" s="60" t="str">
        <f>IF(ISBLANK('Master List'!AB374),"",'Master List'!AB374)</f>
        <v/>
      </c>
      <c r="W174" s="60" t="str">
        <f>IF(ISBLANK('Master List'!AC374),"",'Master List'!AC374)</f>
        <v/>
      </c>
      <c r="X174" s="60" t="str">
        <f>IF(ISBLANK('Master List'!AD374),"",'Master List'!AD374)</f>
        <v>N</v>
      </c>
      <c r="Y174" s="60" t="str">
        <f>IF(ISBLANK('Master List'!AE374),"",'Master List'!AE374)</f>
        <v/>
      </c>
      <c r="Z174" s="60" t="str">
        <f>IF(ISBLANK('Master List'!AF374),"",'Master List'!AF374)</f>
        <v/>
      </c>
      <c r="AA174" s="60" t="str">
        <f>IF(ISBLANK('Master List'!Q374),"",'Master List'!Q374)</f>
        <v/>
      </c>
      <c r="AB174" s="60" t="str">
        <f>IF(ISBLANK('Master List'!R374),"",'Master List'!R374)</f>
        <v/>
      </c>
      <c r="AC174" s="60" t="str">
        <f>IF(ISBLANK('Master List'!S374),"",'Master List'!S374)</f>
        <v/>
      </c>
      <c r="AD174" s="60" t="str">
        <f>IF(ISBLANK('Master List'!T374),"",'Master List'!T374)</f>
        <v/>
      </c>
      <c r="AE174" s="60" t="str">
        <f>IF(ISBLANK('Master List'!U374),"",'Master List'!U374)</f>
        <v/>
      </c>
      <c r="AF174" s="60" t="str">
        <f>IF(ISBLANK('Master List'!I374),"",'Master List'!I374)</f>
        <v>phone #? Contact name?</v>
      </c>
      <c r="AG174" s="75"/>
    </row>
    <row r="175" spans="1:33" ht="26.4" x14ac:dyDescent="0.25">
      <c r="A175" s="60" t="str">
        <f>IF(ISBLANK('Master List'!A375),"",'Master List'!A375)</f>
        <v>Tri-gen Boston Energy Corp.</v>
      </c>
      <c r="B175" s="60" t="str">
        <f>IF(ISBLANK('Master List'!C375),"",'Master List'!C375)</f>
        <v>Dead</v>
      </c>
      <c r="C175" s="60" t="str">
        <f>IF(ISBLANK('Master List'!H375),"",'Master List'!H375)</f>
        <v/>
      </c>
      <c r="D175" s="154" t="str">
        <f>IF(ISBLANK('Master List'!B375),"",'Master List'!B375)</f>
        <v>Everyone Else</v>
      </c>
      <c r="E175" s="60" t="str">
        <f>IF(ISBLANK('Master List'!G375),"",'Master List'!G375)</f>
        <v>EOL</v>
      </c>
      <c r="F175" s="60" t="str">
        <f>IF(ISBLANK('Master List'!V375),"",'Master List'!V375)</f>
        <v/>
      </c>
      <c r="G175" s="60" t="str">
        <f>IF(ISBLANK('Master List'!D375),"",'Master List'!D375)</f>
        <v/>
      </c>
      <c r="H175" s="60" t="str">
        <f>IF(ISBLANK('Master List'!W375),"",'Master List'!W375)</f>
        <v/>
      </c>
      <c r="I175" s="60" t="str">
        <f>IF(ISBLANK('Master List'!E375),"",'Master List'!E375)</f>
        <v>CAB</v>
      </c>
      <c r="J175" s="60" t="str">
        <f>IF(ISBLANK('Master List'!K375),"",'Master List'!K375)</f>
        <v>NO</v>
      </c>
      <c r="K175" s="60" t="str">
        <f>IF(ISBLANK('Master List'!L375),"",'Master List'!L375)</f>
        <v/>
      </c>
      <c r="L175" s="60" t="str">
        <f>IF(ISBLANK('Master List'!M375),"",'Master List'!M375)</f>
        <v>Read Only Credit Reviewing</v>
      </c>
      <c r="M175" s="60" t="str">
        <f>IF(ISBLANK('Master List'!N375),"",'Master List'!N375)</f>
        <v/>
      </c>
      <c r="N175" s="60" t="str">
        <f>IF(ISBLANK('Master List'!O375),"",'Master List'!O375)</f>
        <v/>
      </c>
      <c r="O175" s="60" t="str">
        <f>IF(ISBLANK('Master List'!P375),"",'Master List'!P375)</f>
        <v/>
      </c>
      <c r="P175" s="60" t="str">
        <f>IF(ISBLANK('Master List'!J375),"",'Master List'!J375)</f>
        <v/>
      </c>
      <c r="Q175" s="60" t="str">
        <f>IF(ISBLANK('Master List'!F375),"",'Master List'!F375)</f>
        <v>Bryan Hull</v>
      </c>
      <c r="R175" s="60" t="str">
        <f>IF(ISBLANK('Master List'!X375),"",'Master List'!X375)</f>
        <v/>
      </c>
      <c r="S175" s="60" t="str">
        <f>IF(ISBLANK('Master List'!Y375),"",'Master List'!Y375)</f>
        <v/>
      </c>
      <c r="T175" s="60" t="str">
        <f>IF(ISBLANK('Master List'!Z375),"",'Master List'!Z375)</f>
        <v/>
      </c>
      <c r="U175" s="60" t="str">
        <f>IF(ISBLANK('Master List'!AA375),"",'Master List'!AA375)</f>
        <v/>
      </c>
      <c r="V175" s="60" t="str">
        <f>IF(ISBLANK('Master List'!AB375),"",'Master List'!AB375)</f>
        <v/>
      </c>
      <c r="W175" s="60" t="str">
        <f>IF(ISBLANK('Master List'!AC375),"",'Master List'!AC375)</f>
        <v/>
      </c>
      <c r="X175" s="60" t="str">
        <f>IF(ISBLANK('Master List'!AD375),"",'Master List'!AD375)</f>
        <v>N</v>
      </c>
      <c r="Y175" s="60" t="str">
        <f>IF(ISBLANK('Master List'!AE375),"",'Master List'!AE375)</f>
        <v/>
      </c>
      <c r="Z175" s="60" t="str">
        <f>IF(ISBLANK('Master List'!AF375),"",'Master List'!AF375)</f>
        <v/>
      </c>
      <c r="AA175" s="60" t="str">
        <f>IF(ISBLANK('Master List'!Q375),"",'Master List'!Q375)</f>
        <v/>
      </c>
      <c r="AB175" s="60" t="str">
        <f>IF(ISBLANK('Master List'!R375),"",'Master List'!R375)</f>
        <v>617-482-8080</v>
      </c>
      <c r="AC175" s="60" t="str">
        <f>IF(ISBLANK('Master List'!S375),"",'Master List'!S375)</f>
        <v/>
      </c>
      <c r="AD175" s="60" t="str">
        <f>IF(ISBLANK('Master List'!T375),"",'Master List'!T375)</f>
        <v/>
      </c>
      <c r="AE175" s="60" t="str">
        <f>IF(ISBLANK('Master List'!U375),"",'Master List'!U375)</f>
        <v>210 South St., Boston MA 02111</v>
      </c>
      <c r="AF175" s="60" t="str">
        <f>IF(ISBLANK('Master List'!I375),"",'Master List'!I375)</f>
        <v>Application Closed</v>
      </c>
      <c r="AG175" s="75"/>
    </row>
    <row r="176" spans="1:33" x14ac:dyDescent="0.25">
      <c r="A176" s="60" t="str">
        <f>IF(ISBLANK('Master List'!A376),"",'Master List'!A376)</f>
        <v>Trigen-Philadelphia</v>
      </c>
      <c r="B176" s="60" t="str">
        <f>IF(ISBLANK('Master List'!C376),"",'Master List'!C376)</f>
        <v/>
      </c>
      <c r="C176" s="60" t="str">
        <f>IF(ISBLANK('Master List'!H376),"",'Master List'!H376)</f>
        <v/>
      </c>
      <c r="D176" s="154" t="str">
        <f>IF(ISBLANK('Master List'!B376),"",'Master List'!B376)</f>
        <v>Everyone Else</v>
      </c>
      <c r="E176" s="60" t="str">
        <f>IF(ISBLANK('Master List'!G376),"",'Master List'!G376)</f>
        <v>EOL</v>
      </c>
      <c r="F176" s="60" t="str">
        <f>IF(ISBLANK('Master List'!V376),"",'Master List'!V376)</f>
        <v/>
      </c>
      <c r="G176" s="60" t="str">
        <f>IF(ISBLANK('Master List'!D376),"",'Master List'!D376)</f>
        <v/>
      </c>
      <c r="H176" s="60" t="str">
        <f>IF(ISBLANK('Master List'!W376),"",'Master List'!W376)</f>
        <v/>
      </c>
      <c r="I176" s="60" t="str">
        <f>IF(ISBLANK('Master List'!E376),"",'Master List'!E376)</f>
        <v>CAB</v>
      </c>
      <c r="J176" s="60" t="str">
        <f>IF(ISBLANK('Master List'!K376),"",'Master List'!K376)</f>
        <v>NO</v>
      </c>
      <c r="K176" s="60" t="str">
        <f>IF(ISBLANK('Master List'!L376),"",'Master List'!L376)</f>
        <v>N</v>
      </c>
      <c r="L176" s="60" t="str">
        <f>IF(ISBLANK('Master List'!M376),"",'Master List'!M376)</f>
        <v/>
      </c>
      <c r="M176" s="60" t="str">
        <f>IF(ISBLANK('Master List'!N376),"",'Master List'!N376)</f>
        <v/>
      </c>
      <c r="N176" s="60" t="str">
        <f>IF(ISBLANK('Master List'!O376),"",'Master List'!O376)</f>
        <v/>
      </c>
      <c r="O176" s="60" t="str">
        <f>IF(ISBLANK('Master List'!P376),"",'Master List'!P376)</f>
        <v/>
      </c>
      <c r="P176" s="60" t="str">
        <f>IF(ISBLANK('Master List'!J376),"",'Master List'!J376)</f>
        <v/>
      </c>
      <c r="Q176" s="60" t="str">
        <f>IF(ISBLANK('Master List'!F376),"",'Master List'!F376)</f>
        <v>Bryan Hull</v>
      </c>
      <c r="R176" s="60" t="str">
        <f>IF(ISBLANK('Master List'!X376),"",'Master List'!X376)</f>
        <v/>
      </c>
      <c r="S176" s="60" t="str">
        <f>IF(ISBLANK('Master List'!Y376),"",'Master List'!Y376)</f>
        <v/>
      </c>
      <c r="T176" s="60" t="str">
        <f>IF(ISBLANK('Master List'!Z376),"",'Master List'!Z376)</f>
        <v/>
      </c>
      <c r="U176" s="60" t="str">
        <f>IF(ISBLANK('Master List'!AA376),"",'Master List'!AA376)</f>
        <v/>
      </c>
      <c r="V176" s="60" t="str">
        <f>IF(ISBLANK('Master List'!AB376),"",'Master List'!AB376)</f>
        <v/>
      </c>
      <c r="W176" s="60" t="str">
        <f>IF(ISBLANK('Master List'!AC376),"",'Master List'!AC376)</f>
        <v/>
      </c>
      <c r="X176" s="60" t="str">
        <f>IF(ISBLANK('Master List'!AD376),"",'Master List'!AD376)</f>
        <v>N</v>
      </c>
      <c r="Y176" s="60" t="str">
        <f>IF(ISBLANK('Master List'!AE376),"",'Master List'!AE376)</f>
        <v/>
      </c>
      <c r="Z176" s="60" t="str">
        <f>IF(ISBLANK('Master List'!AF376),"",'Master List'!AF376)</f>
        <v/>
      </c>
      <c r="AA176" s="60" t="str">
        <f>IF(ISBLANK('Master List'!Q376),"",'Master List'!Q376)</f>
        <v/>
      </c>
      <c r="AB176" s="60" t="str">
        <f>IF(ISBLANK('Master List'!R376),"",'Master List'!R376)</f>
        <v>215-875-6900</v>
      </c>
      <c r="AC176" s="60" t="str">
        <f>IF(ISBLANK('Master List'!S376),"",'Master List'!S376)</f>
        <v/>
      </c>
      <c r="AD176" s="60" t="str">
        <f>IF(ISBLANK('Master List'!T376),"",'Master List'!T376)</f>
        <v/>
      </c>
      <c r="AE176" s="60" t="str">
        <f>IF(ISBLANK('Master List'!U376),"",'Master List'!U376)</f>
        <v>2600 Christian St., Philadelphia PA 19146</v>
      </c>
      <c r="AF176" s="60" t="str">
        <f>IF(ISBLANK('Master List'!I376),"",'Master List'!I376)</f>
        <v/>
      </c>
      <c r="AG176" s="75"/>
    </row>
    <row r="177" spans="1:33" ht="39.6" x14ac:dyDescent="0.25">
      <c r="A177" s="60" t="str">
        <f>IF(ISBLANK('Master List'!A380),"",'Master List'!A380)</f>
        <v>Union Carbide Corp (Now Dow Chem)</v>
      </c>
      <c r="B177" s="60" t="str">
        <f>IF(ISBLANK('Master List'!C380),"",'Master List'!C380)</f>
        <v>Dead</v>
      </c>
      <c r="C177" s="60" t="str">
        <f>IF(ISBLANK('Master List'!H380),"",'Master List'!H380)</f>
        <v>merger/ takeover victim</v>
      </c>
      <c r="D177" s="154" t="str">
        <f>IF(ISBLANK('Master List'!B380),"",'Master List'!B380)</f>
        <v>Top 200</v>
      </c>
      <c r="E177" s="60" t="str">
        <f>IF(ISBLANK('Master List'!G380),"",'Master List'!G380)</f>
        <v>NA</v>
      </c>
      <c r="F177" s="60" t="str">
        <f>IF(ISBLANK('Master List'!V380),"",'Master List'!V380)</f>
        <v/>
      </c>
      <c r="G177" s="60">
        <f>IF(ISBLANK('Master List'!D380),"",'Master List'!D380)</f>
        <v>36719</v>
      </c>
      <c r="H177" s="60">
        <f>IF(ISBLANK('Master List'!W380),"",'Master List'!W380)</f>
        <v>107.023</v>
      </c>
      <c r="I177" s="60" t="str">
        <f>IF(ISBLANK('Master List'!E380),"",'Master List'!E380)</f>
        <v>CA</v>
      </c>
      <c r="J177" s="60" t="str">
        <f>IF(ISBLANK('Master List'!K380),"",'Master List'!K380)</f>
        <v>Y</v>
      </c>
      <c r="K177" s="60" t="str">
        <f>IF(ISBLANK('Master List'!L380),"",'Master List'!L380)</f>
        <v>NO</v>
      </c>
      <c r="L177" s="60" t="str">
        <f>IF(ISBLANK('Master List'!M380),"",'Master List'!M380)</f>
        <v/>
      </c>
      <c r="M177" s="60" t="str">
        <f>IF(ISBLANK('Master List'!N380),"",'Master List'!N380)</f>
        <v/>
      </c>
      <c r="N177" s="60" t="str">
        <f>IF(ISBLANK('Master List'!O380),"",'Master List'!O380)</f>
        <v>UNIONCARBIDE</v>
      </c>
      <c r="O177" s="60" t="str">
        <f>IF(ISBLANK('Master List'!P380),"",'Master List'!P380)</f>
        <v/>
      </c>
      <c r="P177" s="60" t="str">
        <f>IF(ISBLANK('Master List'!J380),"",'Master List'!J380)</f>
        <v/>
      </c>
      <c r="Q177" s="60" t="str">
        <f>IF(ISBLANK('Master List'!F380),"",'Master List'!F380)</f>
        <v/>
      </c>
      <c r="R177" s="60" t="str">
        <f>IF(ISBLANK('Master List'!X380),"",'Master List'!X380)</f>
        <v>NO FINANCIAL TRADES</v>
      </c>
      <c r="S177" s="60" t="str">
        <f>IF(ISBLANK('Master List'!Y380),"",'Master List'!Y380)</f>
        <v/>
      </c>
      <c r="T177" s="60">
        <f>IF(ISBLANK('Master List'!Z380),"",'Master List'!Z380)</f>
        <v>36545</v>
      </c>
      <c r="U177" s="60" t="str">
        <f>IF(ISBLANK('Master List'!AA380),"",'Master List'!AA380)</f>
        <v>N79572.1, Forward, Gulf Coast Ethane, 25,000 BBL/month, Jan00</v>
      </c>
      <c r="V177" s="60" t="str">
        <f>IF(ISBLANK('Master List'!AB380),"",'Master List'!AB380)</f>
        <v/>
      </c>
      <c r="W177" s="60" t="str">
        <f>IF(ISBLANK('Master List'!AC380),"",'Master List'!AC380)</f>
        <v/>
      </c>
      <c r="X177" s="60" t="str">
        <f>IF(ISBLANK('Master List'!AD380),"",'Master List'!AD380)</f>
        <v>P</v>
      </c>
      <c r="Y177" s="60">
        <f>IF(ISBLANK('Master List'!AE380),"",'Master List'!AE380)</f>
        <v>35537</v>
      </c>
      <c r="Z177" s="60" t="str">
        <f>IF(ISBLANK('Master List'!AF380),"",'Master List'!AF380)</f>
        <v>ECT-ECT ISDA.  Draft sent on 4/17/97.  Eric Paulsen, Bill Bradford, Brandon Wax, Sara Shackleton, Marie Heard.</v>
      </c>
      <c r="AA177" s="60" t="str">
        <f>IF(ISBLANK('Master List'!Q380),"",'Master List'!Q380)</f>
        <v/>
      </c>
      <c r="AB177" s="60" t="str">
        <f>IF(ISBLANK('Master List'!R380),"",'Master List'!R380)</f>
        <v/>
      </c>
      <c r="AC177" s="60" t="str">
        <f>IF(ISBLANK('Master List'!S380),"",'Master List'!S380)</f>
        <v/>
      </c>
      <c r="AD177" s="60" t="str">
        <f>IF(ISBLANK('Master List'!T380),"",'Master List'!T380)</f>
        <v/>
      </c>
      <c r="AE177" s="60" t="str">
        <f>IF(ISBLANK('Master List'!U380),"",'Master List'!U380)</f>
        <v/>
      </c>
      <c r="AF177" s="60" t="str">
        <f>IF(ISBLANK('Master List'!I380),"",'Master List'!I380)</f>
        <v/>
      </c>
      <c r="AG177" s="75"/>
    </row>
    <row r="178" spans="1:33" ht="39.6" x14ac:dyDescent="0.25">
      <c r="A178" s="60" t="str">
        <f>IF(ISBLANK('Master List'!A385),"",'Master List'!A385)</f>
        <v>Unocal Corp.</v>
      </c>
      <c r="B178" s="60" t="str">
        <f>IF(ISBLANK('Master List'!C385),"",'Master List'!C385)</f>
        <v>Execute ID</v>
      </c>
      <c r="C178" s="60" t="str">
        <f>IF(ISBLANK('Master List'!H385),"",'Master List'!H385)</f>
        <v>EOL Follow Up Required</v>
      </c>
      <c r="D178" s="154" t="str">
        <f>IF(ISBLANK('Master List'!B385),"",'Master List'!B385)</f>
        <v>Top 200</v>
      </c>
      <c r="E178" s="60" t="str">
        <f>IF(ISBLANK('Master List'!G385),"",'Master List'!G385)</f>
        <v>EOL</v>
      </c>
      <c r="F178" s="60" t="str">
        <f>IF(ISBLANK('Master List'!V385),"",'Master List'!V385)</f>
        <v/>
      </c>
      <c r="G178" s="60">
        <f>IF(ISBLANK('Master List'!D385),"",'Master List'!D385)</f>
        <v>36725</v>
      </c>
      <c r="H178" s="60">
        <f>IF(ISBLANK('Master List'!W385),"",'Master List'!W385)</f>
        <v>136.98599999999999</v>
      </c>
      <c r="I178" s="60" t="str">
        <f>IF(ISBLANK('Master List'!E385),"",'Master List'!E385)</f>
        <v>MS</v>
      </c>
      <c r="J178" s="60" t="str">
        <f>IF(ISBLANK('Master List'!K385),"",'Master List'!K385)</f>
        <v/>
      </c>
      <c r="K178" s="60" t="str">
        <f>IF(ISBLANK('Master List'!L385),"",'Master List'!L385)</f>
        <v>Execute ID</v>
      </c>
      <c r="L178" s="60" t="str">
        <f>IF(ISBLANK('Master List'!M385),"",'Master List'!M385)</f>
        <v/>
      </c>
      <c r="M178" s="60" t="str">
        <f>IF(ISBLANK('Master List'!N385),"",'Master List'!N385)</f>
        <v/>
      </c>
      <c r="N178" s="60" t="str">
        <f>IF(ISBLANK('Master List'!O385),"",'Master List'!O385)</f>
        <v>UNION</v>
      </c>
      <c r="O178" s="60" t="str">
        <f>IF(ISBLANK('Master List'!P385),"",'Master List'!P385)</f>
        <v/>
      </c>
      <c r="P178" s="60" t="str">
        <f>IF(ISBLANK('Master List'!J385),"",'Master List'!J385)</f>
        <v/>
      </c>
      <c r="Q178" s="60" t="str">
        <f>IF(ISBLANK('Master List'!F385),"",'Master List'!F385)</f>
        <v/>
      </c>
      <c r="R178" s="60">
        <f>IF(ISBLANK('Master List'!X385),"",'Master List'!X385)</f>
        <v>35270</v>
      </c>
      <c r="S178" s="60" t="str">
        <f>IF(ISBLANK('Master List'!Y385),"",'Master List'!Y385)</f>
        <v>Swap. E53809.1,  5,000MMBtu/day, Aug96</v>
      </c>
      <c r="T178" s="60" t="str">
        <f>IF(ISBLANK('Master List'!Z385),"",'Master List'!Z385)</f>
        <v xml:space="preserve">EM4724.1, </v>
      </c>
      <c r="U178" s="60" t="str">
        <f>IF(ISBLANK('Master List'!AA385),"",'Master List'!AA385)</f>
        <v>Option, EM4724.1,  400,000BBL/month, Jan99-June99</v>
      </c>
      <c r="V178" s="60" t="str">
        <f>IF(ISBLANK('Master List'!AB385),"",'Master List'!AB385)</f>
        <v/>
      </c>
      <c r="W178" s="60" t="str">
        <f>IF(ISBLANK('Master List'!AC385),"",'Master List'!AC385)</f>
        <v/>
      </c>
      <c r="X178" s="60" t="str">
        <f>IF(ISBLANK('Master List'!AD385),"",'Master List'!AD385)</f>
        <v>N</v>
      </c>
      <c r="Y178" s="60" t="str">
        <f>IF(ISBLANK('Master List'!AE385),"",'Master List'!AE385)</f>
        <v/>
      </c>
      <c r="Z178" s="60" t="str">
        <f>IF(ISBLANK('Master List'!AF385),"",'Master List'!AF385)</f>
        <v/>
      </c>
      <c r="AA178" s="60" t="str">
        <f>IF(ISBLANK('Master List'!Q385),"",'Master List'!Q385)</f>
        <v>Tom Constantino, also Joseph A. Blount, Jr.--EOL Contact</v>
      </c>
      <c r="AB178" s="60" t="str">
        <f>IF(ISBLANK('Master List'!R385),"",'Master List'!R385)</f>
        <v>281-287-5043</v>
      </c>
      <c r="AC178" s="60" t="str">
        <f>IF(ISBLANK('Master List'!S385),"",'Master List'!S385)</f>
        <v>281-287-5395</v>
      </c>
      <c r="AD178" s="60" t="str">
        <f>IF(ISBLANK('Master List'!T385),"",'Master List'!T385)</f>
        <v>tcostantino@unocal.com</v>
      </c>
      <c r="AE178" s="60" t="str">
        <f>IF(ISBLANK('Master List'!U385),"",'Master List'!U385)</f>
        <v>14141 Southwest Freewau, Sugarland, Texas 77478</v>
      </c>
      <c r="AF178" s="60" t="str">
        <f>IF(ISBLANK('Master List'!I385),"",'Master List'!I385)</f>
        <v>Execute ID mailed 6/14/00.     6/13/00 EOL Marketing Lisa Lee's customer</v>
      </c>
      <c r="AG178" s="75"/>
    </row>
    <row r="179" spans="1:33" x14ac:dyDescent="0.25">
      <c r="A179" s="60" t="str">
        <f>IF(ISBLANK('Master List'!A386),"",'Master List'!A386)</f>
        <v>UPR Energy Marketing, Inc.  (UPR Energy Services Inc.)</v>
      </c>
      <c r="B179" s="60" t="str">
        <f>IF(ISBLANK('Master List'!C386),"",'Master List'!C386)</f>
        <v/>
      </c>
      <c r="C179" s="60" t="str">
        <f>IF(ISBLANK('Master List'!H386),"",'Master List'!H386)</f>
        <v/>
      </c>
      <c r="D179" s="154" t="str">
        <f>IF(ISBLANK('Master List'!B386),"",'Master List'!B386)</f>
        <v>Everyone Else</v>
      </c>
      <c r="E179" s="60" t="str">
        <f>IF(ISBLANK('Master List'!G386),"",'Master List'!G386)</f>
        <v>EOL</v>
      </c>
      <c r="F179" s="60" t="str">
        <f>IF(ISBLANK('Master List'!V386),"",'Master List'!V386)</f>
        <v/>
      </c>
      <c r="G179" s="60" t="str">
        <f>IF(ISBLANK('Master List'!D386),"",'Master List'!D386)</f>
        <v/>
      </c>
      <c r="H179" s="60" t="str">
        <f>IF(ISBLANK('Master List'!W386),"",'Master List'!W386)</f>
        <v/>
      </c>
      <c r="I179" s="60" t="str">
        <f>IF(ISBLANK('Master List'!E386),"",'Master List'!E386)</f>
        <v>CAB</v>
      </c>
      <c r="J179" s="60" t="str">
        <f>IF(ISBLANK('Master List'!K386),"",'Master List'!K386)</f>
        <v>NO</v>
      </c>
      <c r="K179" s="60" t="str">
        <f>IF(ISBLANK('Master List'!L386),"",'Master List'!L386)</f>
        <v>Auction Access Only</v>
      </c>
      <c r="L179" s="60" t="str">
        <f>IF(ISBLANK('Master List'!M386),"",'Master List'!M386)</f>
        <v/>
      </c>
      <c r="M179" s="60" t="str">
        <f>IF(ISBLANK('Master List'!N386),"",'Master List'!N386)</f>
        <v/>
      </c>
      <c r="N179" s="60" t="str">
        <f>IF(ISBLANK('Master List'!O386),"",'Master List'!O386)</f>
        <v/>
      </c>
      <c r="O179" s="60" t="str">
        <f>IF(ISBLANK('Master List'!P386),"",'Master List'!P386)</f>
        <v/>
      </c>
      <c r="P179" s="60" t="str">
        <f>IF(ISBLANK('Master List'!J386),"",'Master List'!J386)</f>
        <v/>
      </c>
      <c r="Q179" s="60" t="str">
        <f>IF(ISBLANK('Master List'!F386),"",'Master List'!F386)</f>
        <v>Bryan Hull</v>
      </c>
      <c r="R179" s="60" t="str">
        <f>IF(ISBLANK('Master List'!X386),"",'Master List'!X386)</f>
        <v/>
      </c>
      <c r="S179" s="60" t="str">
        <f>IF(ISBLANK('Master List'!Y386),"",'Master List'!Y386)</f>
        <v/>
      </c>
      <c r="T179" s="60" t="str">
        <f>IF(ISBLANK('Master List'!Z386),"",'Master List'!Z386)</f>
        <v/>
      </c>
      <c r="U179" s="60" t="str">
        <f>IF(ISBLANK('Master List'!AA386),"",'Master List'!AA386)</f>
        <v/>
      </c>
      <c r="V179" s="60" t="str">
        <f>IF(ISBLANK('Master List'!AB386),"",'Master List'!AB386)</f>
        <v/>
      </c>
      <c r="W179" s="60" t="str">
        <f>IF(ISBLANK('Master List'!AC386),"",'Master List'!AC386)</f>
        <v/>
      </c>
      <c r="X179" s="60" t="str">
        <f>IF(ISBLANK('Master List'!AD386),"",'Master List'!AD386)</f>
        <v/>
      </c>
      <c r="Y179" s="60" t="str">
        <f>IF(ISBLANK('Master List'!AE386),"",'Master List'!AE386)</f>
        <v/>
      </c>
      <c r="Z179" s="60" t="str">
        <f>IF(ISBLANK('Master List'!AF386),"",'Master List'!AF386)</f>
        <v/>
      </c>
      <c r="AA179" s="60" t="str">
        <f>IF(ISBLANK('Master List'!Q386),"",'Master List'!Q386)</f>
        <v/>
      </c>
      <c r="AB179" s="60" t="str">
        <f>IF(ISBLANK('Master List'!R386),"",'Master List'!R386)</f>
        <v>817-877-6000</v>
      </c>
      <c r="AC179" s="60" t="str">
        <f>IF(ISBLANK('Master List'!S386),"",'Master List'!S386)</f>
        <v>817-877-6013</v>
      </c>
      <c r="AD179" s="60" t="str">
        <f>IF(ISBLANK('Master List'!T386),"",'Master List'!T386)</f>
        <v/>
      </c>
      <c r="AE179" s="60" t="str">
        <f>IF(ISBLANK('Master List'!U386),"",'Master List'!U386)</f>
        <v>801 Cherry St., Ft. Worth TX 76102</v>
      </c>
      <c r="AF179" s="60" t="str">
        <f>IF(ISBLANK('Master List'!I386),"",'Master List'!I386)</f>
        <v/>
      </c>
      <c r="AG179" s="75"/>
    </row>
    <row r="180" spans="1:33" x14ac:dyDescent="0.25">
      <c r="A180" s="60" t="str">
        <f>IF(ISBLANK('Master List'!A393),"",'Master List'!A393)</f>
        <v>Valero Corp</v>
      </c>
      <c r="B180" s="60" t="str">
        <f>IF(ISBLANK('Master List'!C393),"",'Master List'!C393)</f>
        <v>Execute ID</v>
      </c>
      <c r="C180" s="60" t="str">
        <f>IF(ISBLANK('Master List'!H393),"",'Master List'!H393)</f>
        <v>Done</v>
      </c>
      <c r="D180" s="154" t="str">
        <f>IF(ISBLANK('Master List'!B393),"",'Master List'!B393)</f>
        <v>Top 200</v>
      </c>
      <c r="E180" s="60" t="str">
        <f>IF(ISBLANK('Master List'!G393),"",'Master List'!G393)</f>
        <v>EOL</v>
      </c>
      <c r="F180" s="60" t="str">
        <f>IF(ISBLANK('Master List'!V393),"",'Master List'!V393)</f>
        <v/>
      </c>
      <c r="G180" s="60">
        <f>IF(ISBLANK('Master List'!D393),"",'Master List'!D393)</f>
        <v>36719</v>
      </c>
      <c r="H180" s="60">
        <f>IF(ISBLANK('Master List'!W393),"",'Master List'!W393)</f>
        <v>36.950000000000003</v>
      </c>
      <c r="I180" s="60" t="str">
        <f>IF(ISBLANK('Master List'!E393),"",'Master List'!E393)</f>
        <v>MS</v>
      </c>
      <c r="J180" s="60" t="str">
        <f>IF(ISBLANK('Master List'!K393),"",'Master List'!K393)</f>
        <v/>
      </c>
      <c r="K180" s="60" t="str">
        <f>IF(ISBLANK('Master List'!L393),"",'Master List'!L393)</f>
        <v>Execute ID</v>
      </c>
      <c r="L180" s="60" t="str">
        <f>IF(ISBLANK('Master List'!M393),"",'Master List'!M393)</f>
        <v/>
      </c>
      <c r="M180" s="60" t="str">
        <f>IF(ISBLANK('Master List'!N393),"",'Master List'!N393)</f>
        <v/>
      </c>
      <c r="N180" s="60" t="str">
        <f>IF(ISBLANK('Master List'!O393),"",'Master List'!O393)</f>
        <v/>
      </c>
      <c r="O180" s="60" t="str">
        <f>IF(ISBLANK('Master List'!P393),"",'Master List'!P393)</f>
        <v/>
      </c>
      <c r="P180" s="60" t="str">
        <f>IF(ISBLANK('Master List'!J393),"",'Master List'!J393)</f>
        <v/>
      </c>
      <c r="Q180" s="60" t="str">
        <f>IF(ISBLANK('Master List'!F393),"",'Master List'!F393)</f>
        <v>Harry Bucalo</v>
      </c>
      <c r="R180" s="60" t="str">
        <f>IF(ISBLANK('Master List'!X393),"",'Master List'!X393)</f>
        <v/>
      </c>
      <c r="S180" s="60" t="str">
        <f>IF(ISBLANK('Master List'!Y393),"",'Master List'!Y393)</f>
        <v/>
      </c>
      <c r="T180" s="60" t="str">
        <f>IF(ISBLANK('Master List'!Z393),"",'Master List'!Z393)</f>
        <v/>
      </c>
      <c r="U180" s="60" t="str">
        <f>IF(ISBLANK('Master List'!AA393),"",'Master List'!AA393)</f>
        <v/>
      </c>
      <c r="V180" s="60" t="str">
        <f>IF(ISBLANK('Master List'!AB393),"",'Master List'!AB393)</f>
        <v/>
      </c>
      <c r="W180" s="60" t="str">
        <f>IF(ISBLANK('Master List'!AC393),"",'Master List'!AC393)</f>
        <v/>
      </c>
      <c r="X180" s="60" t="str">
        <f>IF(ISBLANK('Master List'!AD393),"",'Master List'!AD393)</f>
        <v/>
      </c>
      <c r="Y180" s="60" t="str">
        <f>IF(ISBLANK('Master List'!AE393),"",'Master List'!AE393)</f>
        <v/>
      </c>
      <c r="Z180" s="60" t="str">
        <f>IF(ISBLANK('Master List'!AF393),"",'Master List'!AF393)</f>
        <v/>
      </c>
      <c r="AA180" s="60" t="str">
        <f>IF(ISBLANK('Master List'!Q393),"",'Master List'!Q393)</f>
        <v>Scott Lively</v>
      </c>
      <c r="AB180" s="60" t="str">
        <f>IF(ISBLANK('Master List'!R393),"",'Master List'!R393)</f>
        <v>210-370-2000</v>
      </c>
      <c r="AC180" s="60" t="str">
        <f>IF(ISBLANK('Master List'!S393),"",'Master List'!S393)</f>
        <v>210-370-2766</v>
      </c>
      <c r="AD180" s="60" t="str">
        <f>IF(ISBLANK('Master List'!T393),"",'Master List'!T393)</f>
        <v>livelys@valero.com</v>
      </c>
      <c r="AE180" s="60" t="str">
        <f>IF(ISBLANK('Master List'!U393),"",'Master List'!U393)</f>
        <v>One Valero Place, San Antonio, TX 78212</v>
      </c>
      <c r="AF180" s="60" t="str">
        <f>IF(ISBLANK('Master List'!I393),"",'Master List'!I393)</f>
        <v/>
      </c>
      <c r="AG180" s="75"/>
    </row>
    <row r="181" spans="1:33" ht="79.2" x14ac:dyDescent="0.25">
      <c r="A181" s="60" t="str">
        <f>IF(ISBLANK('Master List'!A396),"",'Master List'!A396)</f>
        <v>Vista Chemical Co</v>
      </c>
      <c r="B181" s="60" t="str">
        <f>IF(ISBLANK('Master List'!C396),"",'Master List'!C396)</f>
        <v>Waiting on CP</v>
      </c>
      <c r="C181" s="60" t="str">
        <f>IF(ISBLANK('Master List'!H396),"",'Master List'!H396)</f>
        <v>Called three times</v>
      </c>
      <c r="D181" s="154" t="str">
        <f>IF(ISBLANK('Master List'!B396),"",'Master List'!B396)</f>
        <v>Top 200</v>
      </c>
      <c r="E181" s="60" t="str">
        <f>IF(ISBLANK('Master List'!G396),"",'Master List'!G396)</f>
        <v>EOL</v>
      </c>
      <c r="F181" s="60" t="str">
        <f>IF(ISBLANK('Master List'!V396),"",'Master List'!V396)</f>
        <v>**</v>
      </c>
      <c r="G181" s="60">
        <f>IF(ISBLANK('Master List'!D396),"",'Master List'!D396)</f>
        <v>36790</v>
      </c>
      <c r="H181" s="60">
        <f>IF(ISBLANK('Master List'!W396),"",'Master List'!W396)</f>
        <v>9.6660000000000004</v>
      </c>
      <c r="I181" s="60" t="str">
        <f>IF(ISBLANK('Master List'!E396),"",'Master List'!E396)</f>
        <v>CAB/JF</v>
      </c>
      <c r="J181" s="60" t="str">
        <f>IF(ISBLANK('Master List'!K396),"",'Master List'!K396)</f>
        <v/>
      </c>
      <c r="K181" s="60" t="str">
        <f>IF(ISBLANK('Master List'!L396),"",'Master List'!L396)</f>
        <v>sent 7/12/00</v>
      </c>
      <c r="L181" s="60" t="str">
        <f>IF(ISBLANK('Master List'!M396),"",'Master List'!M396)</f>
        <v/>
      </c>
      <c r="M181" s="60" t="str">
        <f>IF(ISBLANK('Master List'!N396),"",'Master List'!N396)</f>
        <v/>
      </c>
      <c r="N181" s="60" t="str">
        <f>IF(ISBLANK('Master List'!O396),"",'Master List'!O396)</f>
        <v>VISTA</v>
      </c>
      <c r="O181" s="60" t="str">
        <f>IF(ISBLANK('Master List'!P396),"",'Master List'!P396)</f>
        <v/>
      </c>
      <c r="P181" s="60" t="str">
        <f>IF(ISBLANK('Master List'!J396),"",'Master List'!J396)</f>
        <v>NO TRADES</v>
      </c>
      <c r="Q181" s="60" t="str">
        <f>IF(ISBLANK('Master List'!F396),"",'Master List'!F396)</f>
        <v>Bryan Hull</v>
      </c>
      <c r="R181" s="60" t="str">
        <f>IF(ISBLANK('Master List'!X396),"",'Master List'!X396)</f>
        <v/>
      </c>
      <c r="S181" s="60" t="str">
        <f>IF(ISBLANK('Master List'!Y396),"",'Master List'!Y396)</f>
        <v/>
      </c>
      <c r="T181" s="60" t="str">
        <f>IF(ISBLANK('Master List'!Z396),"",'Master List'!Z396)</f>
        <v/>
      </c>
      <c r="U181" s="60" t="str">
        <f>IF(ISBLANK('Master List'!AA396),"",'Master List'!AA396)</f>
        <v/>
      </c>
      <c r="V181" s="60" t="str">
        <f>IF(ISBLANK('Master List'!AB396),"",'Master List'!AB396)</f>
        <v/>
      </c>
      <c r="W181" s="60" t="str">
        <f>IF(ISBLANK('Master List'!AC396),"",'Master List'!AC396)</f>
        <v/>
      </c>
      <c r="X181" s="60" t="str">
        <f>IF(ISBLANK('Master List'!AD396),"",'Master List'!AD396)</f>
        <v>N</v>
      </c>
      <c r="Y181" s="60" t="str">
        <f>IF(ISBLANK('Master List'!AE396),"",'Master List'!AE396)</f>
        <v/>
      </c>
      <c r="Z181" s="60" t="str">
        <f>IF(ISBLANK('Master List'!AF396),"",'Master List'!AF396)</f>
        <v/>
      </c>
      <c r="AA181" s="60" t="str">
        <f>IF(ISBLANK('Master List'!Q396),"",'Master List'!Q396)</f>
        <v>Tony Trent (previously Charles Dutra 337-494-5140, Old Spanish Trail Westlake LA 70669)</v>
      </c>
      <c r="AB181" s="60" t="str">
        <f>IF(ISBLANK('Master List'!R396),"",'Master List'!R396)</f>
        <v>281-588-3308</v>
      </c>
      <c r="AC181" s="60" t="str">
        <f>IF(ISBLANK('Master List'!S396),"",'Master List'!S396)</f>
        <v/>
      </c>
      <c r="AD181" s="60" t="str">
        <f>IF(ISBLANK('Master List'!T396),"",'Master List'!T396)</f>
        <v/>
      </c>
      <c r="AE181" s="60" t="str">
        <f>IF(ISBLANK('Master List'!U396),"",'Master List'!U396)</f>
        <v/>
      </c>
      <c r="AF181" s="60" t="str">
        <f>IF(ISBLANK('Master List'!I396),"",'Master List'!I396)</f>
        <v>Company is reviewing policy on ecommmerce this week 7/21/00. Follow next week to see if they are allowed to use EnronOnline. Charles Dutra is previous contact.  He has forwarded information to Tony Trent in Houston office  7/25/00.  LM w/Tony Trent 7/25/00--SC.  7/26/00 Tony Trent returned call.  Company will be in due diligence next 6-8 weeks while being sold by parent company.   However would like to sit down with Enron to talk when the transaction is completed.</v>
      </c>
      <c r="AG181" s="75"/>
    </row>
    <row r="182" spans="1:33" ht="26.4" x14ac:dyDescent="0.25">
      <c r="A182" s="60" t="str">
        <f>IF(ISBLANK('Master List'!A397),"",'Master List'!A397)</f>
        <v>Vitro (S.A.)</v>
      </c>
      <c r="B182" s="60" t="str">
        <f>IF(ISBLANK('Master List'!C397),"",'Master List'!C397)</f>
        <v>Dead</v>
      </c>
      <c r="C182" s="60" t="str">
        <f>IF(ISBLANK('Master List'!H397),"",'Master List'!H397)</f>
        <v/>
      </c>
      <c r="D182" s="154" t="str">
        <f>IF(ISBLANK('Master List'!B397),"",'Master List'!B397)</f>
        <v>Everyone Else</v>
      </c>
      <c r="E182" s="60" t="str">
        <f>IF(ISBLANK('Master List'!G397),"",'Master List'!G397)</f>
        <v>EOL</v>
      </c>
      <c r="F182" s="60" t="str">
        <f>IF(ISBLANK('Master List'!V397),"",'Master List'!V397)</f>
        <v/>
      </c>
      <c r="G182" s="60">
        <f>IF(ISBLANK('Master List'!D397),"",'Master List'!D397)</f>
        <v>36803</v>
      </c>
      <c r="H182" s="60" t="str">
        <f>IF(ISBLANK('Master List'!W397),"",'Master List'!W397)</f>
        <v/>
      </c>
      <c r="I182" s="60" t="str">
        <f>IF(ISBLANK('Master List'!E397),"",'Master List'!E397)</f>
        <v>MEXICO</v>
      </c>
      <c r="J182" s="60" t="str">
        <f>IF(ISBLANK('Master List'!K397),"",'Master List'!K397)</f>
        <v>NO</v>
      </c>
      <c r="K182" s="60" t="str">
        <f>IF(ISBLANK('Master List'!L397),"",'Master List'!L397)</f>
        <v>NO</v>
      </c>
      <c r="L182" s="60" t="str">
        <f>IF(ISBLANK('Master List'!M397),"",'Master List'!M397)</f>
        <v/>
      </c>
      <c r="M182" s="60" t="str">
        <f>IF(ISBLANK('Master List'!N397),"",'Master List'!N397)</f>
        <v/>
      </c>
      <c r="N182" s="60" t="str">
        <f>IF(ISBLANK('Master List'!O397),"",'Master List'!O397)</f>
        <v/>
      </c>
      <c r="O182" s="60" t="str">
        <f>IF(ISBLANK('Master List'!P397),"",'Master List'!P397)</f>
        <v/>
      </c>
      <c r="P182" s="60" t="str">
        <f>IF(ISBLANK('Master List'!J397),"",'Master List'!J397)</f>
        <v/>
      </c>
      <c r="Q182" s="60" t="str">
        <f>IF(ISBLANK('Master List'!F397),"",'Master List'!F397)</f>
        <v>Bryan Hull / George Hope</v>
      </c>
      <c r="R182" s="60" t="str">
        <f>IF(ISBLANK('Master List'!X397),"",'Master List'!X397)</f>
        <v/>
      </c>
      <c r="S182" s="60" t="str">
        <f>IF(ISBLANK('Master List'!Y397),"",'Master List'!Y397)</f>
        <v/>
      </c>
      <c r="T182" s="60" t="str">
        <f>IF(ISBLANK('Master List'!Z397),"",'Master List'!Z397)</f>
        <v/>
      </c>
      <c r="U182" s="60" t="str">
        <f>IF(ISBLANK('Master List'!AA397),"",'Master List'!AA397)</f>
        <v/>
      </c>
      <c r="V182" s="60" t="str">
        <f>IF(ISBLANK('Master List'!AB397),"",'Master List'!AB397)</f>
        <v/>
      </c>
      <c r="W182" s="60" t="str">
        <f>IF(ISBLANK('Master List'!AC397),"",'Master List'!AC397)</f>
        <v/>
      </c>
      <c r="X182" s="60" t="str">
        <f>IF(ISBLANK('Master List'!AD397),"",'Master List'!AD397)</f>
        <v/>
      </c>
      <c r="Y182" s="60" t="str">
        <f>IF(ISBLANK('Master List'!AE397),"",'Master List'!AE397)</f>
        <v/>
      </c>
      <c r="Z182" s="60" t="str">
        <f>IF(ISBLANK('Master List'!AF397),"",'Master List'!AF397)</f>
        <v/>
      </c>
      <c r="AA182" s="60" t="str">
        <f>IF(ISBLANK('Master List'!Q397),"",'Master List'!Q397)</f>
        <v/>
      </c>
      <c r="AB182" s="60" t="str">
        <f>IF(ISBLANK('Master List'!R397),"",'Master List'!R397)</f>
        <v/>
      </c>
      <c r="AC182" s="60" t="str">
        <f>IF(ISBLANK('Master List'!S397),"",'Master List'!S397)</f>
        <v/>
      </c>
      <c r="AD182" s="60" t="str">
        <f>IF(ISBLANK('Master List'!T397),"",'Master List'!T397)</f>
        <v/>
      </c>
      <c r="AE182" s="60" t="str">
        <f>IF(ISBLANK('Master List'!U397),"",'Master List'!U397)</f>
        <v>Del Roble 660, Garza Garcia, 64570</v>
      </c>
      <c r="AF182" s="60" t="str">
        <f>IF(ISBLANK('Master List'!I397),"",'Master List'!I397)</f>
        <v>9-15-00 Beth Cowan verified Carlos Mattei. / Auction Access Only (Verify).  PA Received 9/14/00.  Account closed on 10/3/00 - no response.</v>
      </c>
      <c r="AG182" s="75"/>
    </row>
    <row r="183" spans="1:33" x14ac:dyDescent="0.25">
      <c r="A183" s="60" t="str">
        <f>IF(ISBLANK('Master List'!A403),"",'Master List'!A403)</f>
        <v>WHX Corp</v>
      </c>
      <c r="B183" s="60" t="str">
        <f>IF(ISBLANK('Master List'!C403),"",'Master List'!C403)</f>
        <v/>
      </c>
      <c r="C183" s="60" t="str">
        <f>IF(ISBLANK('Master List'!H403),"",'Master List'!H403)</f>
        <v/>
      </c>
      <c r="D183" s="154" t="str">
        <f>IF(ISBLANK('Master List'!B403),"",'Master List'!B403)</f>
        <v>Everyone Else</v>
      </c>
      <c r="E183" s="60" t="str">
        <f>IF(ISBLANK('Master List'!G403),"",'Master List'!G403)</f>
        <v>EOL</v>
      </c>
      <c r="F183" s="60" t="str">
        <f>IF(ISBLANK('Master List'!V403),"",'Master List'!V403)</f>
        <v/>
      </c>
      <c r="G183" s="60" t="str">
        <f>IF(ISBLANK('Master List'!D403),"",'Master List'!D403)</f>
        <v/>
      </c>
      <c r="H183" s="60">
        <f>IF(ISBLANK('Master List'!W403),"",'Master List'!W403)</f>
        <v>49.48</v>
      </c>
      <c r="I183" s="60" t="str">
        <f>IF(ISBLANK('Master List'!E403),"",'Master List'!E403)</f>
        <v>CA</v>
      </c>
      <c r="J183" s="60" t="str">
        <f>IF(ISBLANK('Master List'!K403),"",'Master List'!K403)</f>
        <v>NO</v>
      </c>
      <c r="K183" s="60" t="str">
        <f>IF(ISBLANK('Master List'!L403),"",'Master List'!L403)</f>
        <v>NO</v>
      </c>
      <c r="L183" s="60" t="str">
        <f>IF(ISBLANK('Master List'!M403),"",'Master List'!M403)</f>
        <v/>
      </c>
      <c r="M183" s="60" t="str">
        <f>IF(ISBLANK('Master List'!N403),"",'Master List'!N403)</f>
        <v/>
      </c>
      <c r="N183" s="60" t="str">
        <f>IF(ISBLANK('Master List'!O403),"",'Master List'!O403)</f>
        <v>WHXCOR</v>
      </c>
      <c r="O183" s="60" t="str">
        <f>IF(ISBLANK('Master List'!P403),"",'Master List'!P403)</f>
        <v/>
      </c>
      <c r="P183" s="60" t="str">
        <f>IF(ISBLANK('Master List'!J403),"",'Master List'!J403)</f>
        <v>NO TRADES</v>
      </c>
      <c r="Q183" s="60" t="str">
        <f>IF(ISBLANK('Master List'!F403),"",'Master List'!F403)</f>
        <v>Bryan Hull</v>
      </c>
      <c r="R183" s="60" t="str">
        <f>IF(ISBLANK('Master List'!X403),"",'Master List'!X403)</f>
        <v/>
      </c>
      <c r="S183" s="60" t="str">
        <f>IF(ISBLANK('Master List'!Y403),"",'Master List'!Y403)</f>
        <v/>
      </c>
      <c r="T183" s="60" t="str">
        <f>IF(ISBLANK('Master List'!Z403),"",'Master List'!Z403)</f>
        <v/>
      </c>
      <c r="U183" s="60" t="str">
        <f>IF(ISBLANK('Master List'!AA403),"",'Master List'!AA403)</f>
        <v/>
      </c>
      <c r="V183" s="60" t="str">
        <f>IF(ISBLANK('Master List'!AB403),"",'Master List'!AB403)</f>
        <v/>
      </c>
      <c r="W183" s="60" t="str">
        <f>IF(ISBLANK('Master List'!AC403),"",'Master List'!AC403)</f>
        <v/>
      </c>
      <c r="X183" s="60" t="str">
        <f>IF(ISBLANK('Master List'!AD403),"",'Master List'!AD403)</f>
        <v>N</v>
      </c>
      <c r="Y183" s="60" t="str">
        <f>IF(ISBLANK('Master List'!AE403),"",'Master List'!AE403)</f>
        <v/>
      </c>
      <c r="Z183" s="60" t="str">
        <f>IF(ISBLANK('Master List'!AF403),"",'Master List'!AF403)</f>
        <v/>
      </c>
      <c r="AA183" s="60" t="str">
        <f>IF(ISBLANK('Master List'!Q403),"",'Master List'!Q403)</f>
        <v/>
      </c>
      <c r="AB183" s="60" t="str">
        <f>IF(ISBLANK('Master List'!R403),"",'Master List'!R403)</f>
        <v>212-355-5200</v>
      </c>
      <c r="AC183" s="60" t="str">
        <f>IF(ISBLANK('Master List'!S403),"",'Master List'!S403)</f>
        <v/>
      </c>
      <c r="AD183" s="60" t="str">
        <f>IF(ISBLANK('Master List'!T403),"",'Master List'!T403)</f>
        <v/>
      </c>
      <c r="AE183" s="60" t="str">
        <f>IF(ISBLANK('Master List'!U403),"",'Master List'!U403)</f>
        <v>110 E 59th St., 30th Fl., New York, NY 10022</v>
      </c>
      <c r="AF183" s="60" t="str">
        <f>IF(ISBLANK('Master List'!I403),"",'Master List'!I403)</f>
        <v>Contact name?</v>
      </c>
      <c r="AG183" s="75"/>
    </row>
    <row r="184" spans="1:33" ht="26.4" x14ac:dyDescent="0.25">
      <c r="A184" s="60" t="str">
        <f>IF(ISBLANK('Master List'!A406),"",'Master List'!A406)</f>
        <v>Wisconsin Central System (a division of Wisconsin Central Transportation Corporation)</v>
      </c>
      <c r="B184" s="60" t="str">
        <f>IF(ISBLANK('Master List'!C406),"",'Master List'!C406)</f>
        <v>Processing in EOL</v>
      </c>
      <c r="C184" s="60" t="str">
        <f>IF(ISBLANK('Master List'!H406),"",'Master List'!H406)</f>
        <v/>
      </c>
      <c r="D184" s="154" t="str">
        <f>IF(ISBLANK('Master List'!B406),"",'Master List'!B406)</f>
        <v>Everyone Else</v>
      </c>
      <c r="E184" s="60" t="str">
        <f>IF(ISBLANK('Master List'!G406),"",'Master List'!G406)</f>
        <v>EOL</v>
      </c>
      <c r="F184" s="60" t="str">
        <f>IF(ISBLANK('Master List'!V406),"",'Master List'!V406)</f>
        <v/>
      </c>
      <c r="G184" s="60" t="str">
        <f>IF(ISBLANK('Master List'!D406),"",'Master List'!D406)</f>
        <v/>
      </c>
      <c r="H184" s="60" t="str">
        <f>IF(ISBLANK('Master List'!W406),"",'Master List'!W406)</f>
        <v/>
      </c>
      <c r="I184" s="60" t="str">
        <f>IF(ISBLANK('Master List'!E406),"",'Master List'!E406)</f>
        <v>SW</v>
      </c>
      <c r="J184" s="60" t="str">
        <f>IF(ISBLANK('Master List'!K406),"",'Master List'!K406)</f>
        <v>NO</v>
      </c>
      <c r="K184" s="60" t="str">
        <f>IF(ISBLANK('Master List'!L406),"",'Master List'!L406)</f>
        <v>NO</v>
      </c>
      <c r="L184" s="60" t="str">
        <f>IF(ISBLANK('Master List'!M406),"",'Master List'!M406)</f>
        <v/>
      </c>
      <c r="M184" s="60" t="str">
        <f>IF(ISBLANK('Master List'!N406),"",'Master List'!N406)</f>
        <v/>
      </c>
      <c r="N184" s="60" t="str">
        <f>IF(ISBLANK('Master List'!O406),"",'Master List'!O406)</f>
        <v/>
      </c>
      <c r="O184" s="60" t="str">
        <f>IF(ISBLANK('Master List'!P406),"",'Master List'!P406)</f>
        <v/>
      </c>
      <c r="P184" s="60" t="str">
        <f>IF(ISBLANK('Master List'!J406),"",'Master List'!J406)</f>
        <v/>
      </c>
      <c r="Q184" s="60" t="str">
        <f>IF(ISBLANK('Master List'!F406),"",'Master List'!F406)</f>
        <v>Bryan Hull</v>
      </c>
      <c r="R184" s="60" t="str">
        <f>IF(ISBLANK('Master List'!X406),"",'Master List'!X406)</f>
        <v/>
      </c>
      <c r="S184" s="60" t="str">
        <f>IF(ISBLANK('Master List'!Y406),"",'Master List'!Y406)</f>
        <v/>
      </c>
      <c r="T184" s="60" t="str">
        <f>IF(ISBLANK('Master List'!Z406),"",'Master List'!Z406)</f>
        <v/>
      </c>
      <c r="U184" s="60" t="str">
        <f>IF(ISBLANK('Master List'!AA406),"",'Master List'!AA406)</f>
        <v/>
      </c>
      <c r="V184" s="60" t="str">
        <f>IF(ISBLANK('Master List'!AB406),"",'Master List'!AB406)</f>
        <v/>
      </c>
      <c r="W184" s="60" t="str">
        <f>IF(ISBLANK('Master List'!AC406),"",'Master List'!AC406)</f>
        <v/>
      </c>
      <c r="X184" s="60" t="str">
        <f>IF(ISBLANK('Master List'!AD406),"",'Master List'!AD406)</f>
        <v/>
      </c>
      <c r="Y184" s="60" t="str">
        <f>IF(ISBLANK('Master List'!AE406),"",'Master List'!AE406)</f>
        <v/>
      </c>
      <c r="Z184" s="60" t="str">
        <f>IF(ISBLANK('Master List'!AF406),"",'Master List'!AF406)</f>
        <v/>
      </c>
      <c r="AA184" s="60" t="str">
        <f>IF(ISBLANK('Master List'!Q406),"",'Master List'!Q406)</f>
        <v>Alfred Pierz Jr.</v>
      </c>
      <c r="AB184" s="60" t="str">
        <f>IF(ISBLANK('Master List'!R406),"",'Master List'!R406)</f>
        <v/>
      </c>
      <c r="AC184" s="60" t="str">
        <f>IF(ISBLANK('Master List'!S406),"",'Master List'!S406)</f>
        <v/>
      </c>
      <c r="AD184" s="60" t="str">
        <f>IF(ISBLANK('Master List'!T406),"",'Master List'!T406)</f>
        <v/>
      </c>
      <c r="AE184" s="60" t="str">
        <f>IF(ISBLANK('Master List'!U406),"",'Master List'!U406)</f>
        <v/>
      </c>
      <c r="AF184" s="60" t="str">
        <f>IF(ISBLANK('Master List'!I406),"",'Master List'!I406)</f>
        <v>More info requested from customer.  They were closed out-Bryan Hull is investigating as to why</v>
      </c>
      <c r="AG184" s="75"/>
    </row>
    <row r="185" spans="1:33" x14ac:dyDescent="0.25">
      <c r="A185" s="60" t="str">
        <f>IF(ISBLANK('Master List'!A411),"",'Master List'!A411)</f>
        <v>WPS Energy Services</v>
      </c>
      <c r="B185" s="60" t="str">
        <f>IF(ISBLANK('Master List'!C411),"",'Master List'!C411)</f>
        <v>Execute ID</v>
      </c>
      <c r="C185" s="60" t="str">
        <f>IF(ISBLANK('Master List'!H411),"",'Master List'!H411)</f>
        <v/>
      </c>
      <c r="D185" s="154" t="str">
        <f>IF(ISBLANK('Master List'!B411),"",'Master List'!B411)</f>
        <v>Everyone Else</v>
      </c>
      <c r="E185" s="60" t="str">
        <f>IF(ISBLANK('Master List'!G411),"",'Master List'!G411)</f>
        <v>EOL</v>
      </c>
      <c r="F185" s="60" t="str">
        <f>IF(ISBLANK('Master List'!V411),"",'Master List'!V411)</f>
        <v/>
      </c>
      <c r="G185" s="60" t="str">
        <f>IF(ISBLANK('Master List'!D411),"",'Master List'!D411)</f>
        <v/>
      </c>
      <c r="H185" s="60" t="str">
        <f>IF(ISBLANK('Master List'!W411),"",'Master List'!W411)</f>
        <v/>
      </c>
      <c r="I185" s="60" t="str">
        <f>IF(ISBLANK('Master List'!E411),"",'Master List'!E411)</f>
        <v>TBD</v>
      </c>
      <c r="J185" s="60" t="str">
        <f>IF(ISBLANK('Master List'!K411),"",'Master List'!K411)</f>
        <v>NO</v>
      </c>
      <c r="K185" s="60" t="str">
        <f>IF(ISBLANK('Master List'!L411),"",'Master List'!L411)</f>
        <v>Execute ID</v>
      </c>
      <c r="L185" s="60" t="str">
        <f>IF(ISBLANK('Master List'!M411),"",'Master List'!M411)</f>
        <v/>
      </c>
      <c r="M185" s="60" t="str">
        <f>IF(ISBLANK('Master List'!N411),"",'Master List'!N411)</f>
        <v/>
      </c>
      <c r="N185" s="60" t="str">
        <f>IF(ISBLANK('Master List'!O411),"",'Master List'!O411)</f>
        <v/>
      </c>
      <c r="O185" s="60" t="str">
        <f>IF(ISBLANK('Master List'!P411),"",'Master List'!P411)</f>
        <v/>
      </c>
      <c r="P185" s="60" t="str">
        <f>IF(ISBLANK('Master List'!J411),"",'Master List'!J411)</f>
        <v/>
      </c>
      <c r="Q185" s="60" t="str">
        <f>IF(ISBLANK('Master List'!F411),"",'Master List'!F411)</f>
        <v>Bryan Hull</v>
      </c>
      <c r="R185" s="60" t="str">
        <f>IF(ISBLANK('Master List'!X411),"",'Master List'!X411)</f>
        <v/>
      </c>
      <c r="S185" s="60" t="str">
        <f>IF(ISBLANK('Master List'!Y411),"",'Master List'!Y411)</f>
        <v/>
      </c>
      <c r="T185" s="60" t="str">
        <f>IF(ISBLANK('Master List'!Z411),"",'Master List'!Z411)</f>
        <v/>
      </c>
      <c r="U185" s="60" t="str">
        <f>IF(ISBLANK('Master List'!AA411),"",'Master List'!AA411)</f>
        <v/>
      </c>
      <c r="V185" s="60" t="str">
        <f>IF(ISBLANK('Master List'!AB411),"",'Master List'!AB411)</f>
        <v/>
      </c>
      <c r="W185" s="60" t="str">
        <f>IF(ISBLANK('Master List'!AC411),"",'Master List'!AC411)</f>
        <v/>
      </c>
      <c r="X185" s="60" t="str">
        <f>IF(ISBLANK('Master List'!AD411),"",'Master List'!AD411)</f>
        <v/>
      </c>
      <c r="Y185" s="60" t="str">
        <f>IF(ISBLANK('Master List'!AE411),"",'Master List'!AE411)</f>
        <v/>
      </c>
      <c r="Z185" s="60" t="str">
        <f>IF(ISBLANK('Master List'!AF411),"",'Master List'!AF411)</f>
        <v/>
      </c>
      <c r="AA185" s="60" t="str">
        <f>IF(ISBLANK('Master List'!Q411),"",'Master List'!Q411)</f>
        <v>Daniel Verbanac, Andy Hess</v>
      </c>
      <c r="AB185" s="60" t="str">
        <f>IF(ISBLANK('Master List'!R411),"",'Master List'!R411)</f>
        <v>888-367-0347</v>
      </c>
      <c r="AC185" s="60" t="str">
        <f>IF(ISBLANK('Master List'!S411),"",'Master List'!S411)</f>
        <v/>
      </c>
      <c r="AD185" s="60" t="str">
        <f>IF(ISBLANK('Master List'!T411),"",'Master List'!T411)</f>
        <v/>
      </c>
      <c r="AE185" s="60" t="str">
        <f>IF(ISBLANK('Master List'!U411),"",'Master List'!U411)</f>
        <v>PO Box 19046, Green Bay WI 54307-9046</v>
      </c>
      <c r="AF185" s="60" t="str">
        <f>IF(ISBLANK('Master List'!I411),"",'Master List'!I411)</f>
        <v>Execute ID sent 12/2/99</v>
      </c>
      <c r="AG185" s="75"/>
    </row>
    <row r="186" spans="1:33" x14ac:dyDescent="0.25">
      <c r="A186" s="60" t="str">
        <f>IF(ISBLANK('Master List'!A413),"",'Master List'!A413)</f>
        <v>Wyman Gordon</v>
      </c>
      <c r="B186" s="60" t="str">
        <f>IF(ISBLANK('Master List'!C413),"",'Master List'!C413)</f>
        <v/>
      </c>
      <c r="C186" s="60" t="str">
        <f>IF(ISBLANK('Master List'!H413),"",'Master List'!H413)</f>
        <v/>
      </c>
      <c r="D186" s="154" t="str">
        <f>IF(ISBLANK('Master List'!B413),"",'Master List'!B413)</f>
        <v>Everyone Else</v>
      </c>
      <c r="E186" s="60" t="str">
        <f>IF(ISBLANK('Master List'!G413),"",'Master List'!G413)</f>
        <v>EOL</v>
      </c>
      <c r="F186" s="60" t="str">
        <f>IF(ISBLANK('Master List'!V413),"",'Master List'!V413)</f>
        <v/>
      </c>
      <c r="G186" s="60" t="str">
        <f>IF(ISBLANK('Master List'!D413),"",'Master List'!D413)</f>
        <v/>
      </c>
      <c r="H186" s="60" t="str">
        <f>IF(ISBLANK('Master List'!W413),"",'Master List'!W413)</f>
        <v/>
      </c>
      <c r="I186" s="60" t="str">
        <f>IF(ISBLANK('Master List'!E413),"",'Master List'!E413)</f>
        <v>TB</v>
      </c>
      <c r="J186" s="60" t="str">
        <f>IF(ISBLANK('Master List'!K413),"",'Master List'!K413)</f>
        <v>NO</v>
      </c>
      <c r="K186" s="60" t="str">
        <f>IF(ISBLANK('Master List'!L413),"",'Master List'!L413)</f>
        <v>NO</v>
      </c>
      <c r="L186" s="60" t="str">
        <f>IF(ISBLANK('Master List'!M413),"",'Master List'!M413)</f>
        <v/>
      </c>
      <c r="M186" s="60" t="str">
        <f>IF(ISBLANK('Master List'!N413),"",'Master List'!N413)</f>
        <v/>
      </c>
      <c r="N186" s="60" t="str">
        <f>IF(ISBLANK('Master List'!O413),"",'Master List'!O413)</f>
        <v/>
      </c>
      <c r="O186" s="60" t="str">
        <f>IF(ISBLANK('Master List'!P413),"",'Master List'!P413)</f>
        <v/>
      </c>
      <c r="P186" s="60" t="str">
        <f>IF(ISBLANK('Master List'!J413),"",'Master List'!J413)</f>
        <v/>
      </c>
      <c r="Q186" s="60" t="str">
        <f>IF(ISBLANK('Master List'!F413),"",'Master List'!F413)</f>
        <v>Bryan Hull</v>
      </c>
      <c r="R186" s="60" t="str">
        <f>IF(ISBLANK('Master List'!X413),"",'Master List'!X413)</f>
        <v/>
      </c>
      <c r="S186" s="60" t="str">
        <f>IF(ISBLANK('Master List'!Y413),"",'Master List'!Y413)</f>
        <v/>
      </c>
      <c r="T186" s="60" t="str">
        <f>IF(ISBLANK('Master List'!Z413),"",'Master List'!Z413)</f>
        <v/>
      </c>
      <c r="U186" s="60" t="str">
        <f>IF(ISBLANK('Master List'!AA413),"",'Master List'!AA413)</f>
        <v/>
      </c>
      <c r="V186" s="60" t="str">
        <f>IF(ISBLANK('Master List'!AB413),"",'Master List'!AB413)</f>
        <v/>
      </c>
      <c r="W186" s="60" t="str">
        <f>IF(ISBLANK('Master List'!AC413),"",'Master List'!AC413)</f>
        <v/>
      </c>
      <c r="X186" s="60" t="str">
        <f>IF(ISBLANK('Master List'!AD413),"",'Master List'!AD413)</f>
        <v/>
      </c>
      <c r="Y186" s="60" t="str">
        <f>IF(ISBLANK('Master List'!AE413),"",'Master List'!AE413)</f>
        <v/>
      </c>
      <c r="Z186" s="60" t="str">
        <f>IF(ISBLANK('Master List'!AF413),"",'Master List'!AF413)</f>
        <v/>
      </c>
      <c r="AA186" s="60" t="str">
        <f>IF(ISBLANK('Master List'!Q413),"",'Master List'!Q413)</f>
        <v/>
      </c>
      <c r="AB186" s="60" t="str">
        <f>IF(ISBLANK('Master List'!R413),"",'Master List'!R413)</f>
        <v>281-856-3048</v>
      </c>
      <c r="AC186" s="60" t="str">
        <f>IF(ISBLANK('Master List'!S413),"",'Master List'!S413)</f>
        <v>281-856-3100</v>
      </c>
      <c r="AD186" s="60" t="str">
        <f>IF(ISBLANK('Master List'!T413),"",'Master List'!T413)</f>
        <v/>
      </c>
      <c r="AE186" s="60" t="str">
        <f>IF(ISBLANK('Master List'!U413),"",'Master List'!U413)</f>
        <v>PO Box 40456, Houston TX 77240-0456</v>
      </c>
      <c r="AF186" s="60" t="str">
        <f>IF(ISBLANK('Master List'!I413),"",'Master List'!I413)</f>
        <v>Contact name?</v>
      </c>
      <c r="AG186" s="75"/>
    </row>
    <row r="187" spans="1:33" x14ac:dyDescent="0.25">
      <c r="A187" s="60" t="str">
        <f>IF(ISBLANK('Master List'!A414),"",'Master List'!A414)</f>
        <v/>
      </c>
      <c r="B187" s="60" t="str">
        <f>IF(ISBLANK('Master List'!C414),"",'Master List'!C414)</f>
        <v/>
      </c>
      <c r="C187" s="60" t="str">
        <f>IF(ISBLANK('Master List'!H414),"",'Master List'!H414)</f>
        <v/>
      </c>
      <c r="D187" s="154" t="str">
        <f>IF(ISBLANK('Master List'!B414),"",'Master List'!B414)</f>
        <v/>
      </c>
      <c r="E187" s="60" t="str">
        <f>IF(ISBLANK('Master List'!G414),"",'Master List'!G414)</f>
        <v/>
      </c>
      <c r="F187" s="60" t="str">
        <f>IF(ISBLANK('Master List'!V414),"",'Master List'!V414)</f>
        <v/>
      </c>
      <c r="G187" s="60" t="str">
        <f>IF(ISBLANK('Master List'!D414),"",'Master List'!D414)</f>
        <v/>
      </c>
      <c r="H187" s="60" t="str">
        <f>IF(ISBLANK('Master List'!W414),"",'Master List'!W414)</f>
        <v/>
      </c>
      <c r="I187" s="60" t="str">
        <f>IF(ISBLANK('Master List'!E414),"",'Master List'!E414)</f>
        <v/>
      </c>
      <c r="J187" s="60" t="str">
        <f>IF(ISBLANK('Master List'!K414),"",'Master List'!K414)</f>
        <v/>
      </c>
      <c r="K187" s="60" t="str">
        <f>IF(ISBLANK('Master List'!L414),"",'Master List'!L414)</f>
        <v/>
      </c>
      <c r="L187" s="60" t="str">
        <f>IF(ISBLANK('Master List'!M414),"",'Master List'!M414)</f>
        <v/>
      </c>
      <c r="M187" s="60" t="str">
        <f>IF(ISBLANK('Master List'!N414),"",'Master List'!N414)</f>
        <v/>
      </c>
      <c r="N187" s="60" t="str">
        <f>IF(ISBLANK('Master List'!O414),"",'Master List'!O414)</f>
        <v/>
      </c>
      <c r="O187" s="60" t="str">
        <f>IF(ISBLANK('Master List'!P414),"",'Master List'!P414)</f>
        <v/>
      </c>
      <c r="P187" s="60" t="str">
        <f>IF(ISBLANK('Master List'!J414),"",'Master List'!J414)</f>
        <v/>
      </c>
      <c r="Q187" s="60" t="str">
        <f>IF(ISBLANK('Master List'!F414),"",'Master List'!F414)</f>
        <v/>
      </c>
      <c r="R187" s="60" t="str">
        <f>IF(ISBLANK('Master List'!X414),"",'Master List'!X414)</f>
        <v/>
      </c>
      <c r="S187" s="60" t="str">
        <f>IF(ISBLANK('Master List'!Y414),"",'Master List'!Y414)</f>
        <v/>
      </c>
      <c r="T187" s="60" t="str">
        <f>IF(ISBLANK('Master List'!Z414),"",'Master List'!Z414)</f>
        <v/>
      </c>
      <c r="U187" s="60" t="str">
        <f>IF(ISBLANK('Master List'!AA414),"",'Master List'!AA414)</f>
        <v/>
      </c>
      <c r="V187" s="60" t="str">
        <f>IF(ISBLANK('Master List'!AB414),"",'Master List'!AB414)</f>
        <v/>
      </c>
      <c r="W187" s="60" t="str">
        <f>IF(ISBLANK('Master List'!AC414),"",'Master List'!AC414)</f>
        <v/>
      </c>
      <c r="X187" s="60" t="str">
        <f>IF(ISBLANK('Master List'!AD414),"",'Master List'!AD414)</f>
        <v/>
      </c>
      <c r="Y187" s="60" t="str">
        <f>IF(ISBLANK('Master List'!AE414),"",'Master List'!AE414)</f>
        <v/>
      </c>
      <c r="Z187" s="60" t="str">
        <f>IF(ISBLANK('Master List'!AF414),"",'Master List'!AF414)</f>
        <v/>
      </c>
      <c r="AA187" s="60" t="str">
        <f>IF(ISBLANK('Master List'!Q414),"",'Master List'!Q414)</f>
        <v/>
      </c>
      <c r="AB187" s="60" t="str">
        <f>IF(ISBLANK('Master List'!R414),"",'Master List'!R414)</f>
        <v/>
      </c>
      <c r="AC187" s="60" t="str">
        <f>IF(ISBLANK('Master List'!S414),"",'Master List'!S414)</f>
        <v/>
      </c>
      <c r="AD187" s="60" t="str">
        <f>IF(ISBLANK('Master List'!T414),"",'Master List'!T414)</f>
        <v/>
      </c>
      <c r="AE187" s="60" t="str">
        <f>IF(ISBLANK('Master List'!U414),"",'Master List'!U414)</f>
        <v/>
      </c>
      <c r="AF187" s="60" t="str">
        <f>IF(ISBLANK('Master List'!I414),"",'Master List'!I414)</f>
        <v/>
      </c>
      <c r="AG187" s="75"/>
    </row>
    <row r="188" spans="1:33" x14ac:dyDescent="0.25">
      <c r="A188" s="60" t="str">
        <f>IF(ISBLANK('Master List'!A415),"",'Master List'!A415)</f>
        <v/>
      </c>
      <c r="B188" s="60" t="str">
        <f>IF(ISBLANK('Master List'!C415),"",'Master List'!C415)</f>
        <v/>
      </c>
      <c r="C188" s="60" t="str">
        <f>IF(ISBLANK('Master List'!H415),"",'Master List'!H415)</f>
        <v/>
      </c>
      <c r="D188" s="154" t="str">
        <f>IF(ISBLANK('Master List'!B415),"",'Master List'!B415)</f>
        <v/>
      </c>
      <c r="E188" s="60" t="str">
        <f>IF(ISBLANK('Master List'!G415),"",'Master List'!G415)</f>
        <v/>
      </c>
      <c r="F188" s="60" t="str">
        <f>IF(ISBLANK('Master List'!V415),"",'Master List'!V415)</f>
        <v/>
      </c>
      <c r="G188" s="60" t="str">
        <f>IF(ISBLANK('Master List'!D415),"",'Master List'!D415)</f>
        <v/>
      </c>
      <c r="H188" s="60" t="str">
        <f>IF(ISBLANK('Master List'!W415),"",'Master List'!W415)</f>
        <v/>
      </c>
      <c r="I188" s="60" t="str">
        <f>IF(ISBLANK('Master List'!E415),"",'Master List'!E415)</f>
        <v/>
      </c>
      <c r="J188" s="60" t="str">
        <f>IF(ISBLANK('Master List'!K415),"",'Master List'!K415)</f>
        <v/>
      </c>
      <c r="K188" s="60" t="str">
        <f>IF(ISBLANK('Master List'!L415),"",'Master List'!L415)</f>
        <v/>
      </c>
      <c r="L188" s="60" t="str">
        <f>IF(ISBLANK('Master List'!M415),"",'Master List'!M415)</f>
        <v/>
      </c>
      <c r="M188" s="60" t="str">
        <f>IF(ISBLANK('Master List'!N415),"",'Master List'!N415)</f>
        <v/>
      </c>
      <c r="N188" s="60" t="str">
        <f>IF(ISBLANK('Master List'!O415),"",'Master List'!O415)</f>
        <v/>
      </c>
      <c r="O188" s="60" t="str">
        <f>IF(ISBLANK('Master List'!P415),"",'Master List'!P415)</f>
        <v/>
      </c>
      <c r="P188" s="60" t="str">
        <f>IF(ISBLANK('Master List'!J415),"",'Master List'!J415)</f>
        <v/>
      </c>
      <c r="Q188" s="60" t="str">
        <f>IF(ISBLANK('Master List'!F415),"",'Master List'!F415)</f>
        <v/>
      </c>
      <c r="R188" s="60" t="str">
        <f>IF(ISBLANK('Master List'!X415),"",'Master List'!X415)</f>
        <v/>
      </c>
      <c r="S188" s="60" t="str">
        <f>IF(ISBLANK('Master List'!Y415),"",'Master List'!Y415)</f>
        <v/>
      </c>
      <c r="T188" s="60" t="str">
        <f>IF(ISBLANK('Master List'!Z415),"",'Master List'!Z415)</f>
        <v/>
      </c>
      <c r="U188" s="60" t="str">
        <f>IF(ISBLANK('Master List'!AA415),"",'Master List'!AA415)</f>
        <v/>
      </c>
      <c r="V188" s="60" t="str">
        <f>IF(ISBLANK('Master List'!AB415),"",'Master List'!AB415)</f>
        <v/>
      </c>
      <c r="W188" s="60" t="str">
        <f>IF(ISBLANK('Master List'!AC415),"",'Master List'!AC415)</f>
        <v/>
      </c>
      <c r="X188" s="60" t="str">
        <f>IF(ISBLANK('Master List'!AD415),"",'Master List'!AD415)</f>
        <v/>
      </c>
      <c r="Y188" s="60" t="str">
        <f>IF(ISBLANK('Master List'!AE415),"",'Master List'!AE415)</f>
        <v/>
      </c>
      <c r="Z188" s="60" t="str">
        <f>IF(ISBLANK('Master List'!AF415),"",'Master List'!AF415)</f>
        <v/>
      </c>
      <c r="AA188" s="60" t="str">
        <f>IF(ISBLANK('Master List'!Q415),"",'Master List'!Q415)</f>
        <v/>
      </c>
      <c r="AB188" s="60" t="str">
        <f>IF(ISBLANK('Master List'!R415),"",'Master List'!R415)</f>
        <v/>
      </c>
      <c r="AC188" s="60" t="str">
        <f>IF(ISBLANK('Master List'!S415),"",'Master List'!S415)</f>
        <v/>
      </c>
      <c r="AD188" s="60" t="str">
        <f>IF(ISBLANK('Master List'!T415),"",'Master List'!T415)</f>
        <v/>
      </c>
      <c r="AE188" s="60" t="str">
        <f>IF(ISBLANK('Master List'!U415),"",'Master List'!U415)</f>
        <v/>
      </c>
      <c r="AF188" s="60" t="str">
        <f>IF(ISBLANK('Master List'!I415),"",'Master List'!I415)</f>
        <v/>
      </c>
      <c r="AG188" s="75"/>
    </row>
    <row r="189" spans="1:33" x14ac:dyDescent="0.25">
      <c r="A189" s="60" t="str">
        <f>IF(ISBLANK('Master List'!A1),"",'Master List'!A1)</f>
        <v>LEGEND:</v>
      </c>
      <c r="B189" s="60" t="str">
        <f>IF(ISBLANK('Master List'!C416),"",'Master List'!C416)</f>
        <v/>
      </c>
      <c r="C189" s="60" t="str">
        <f>IF(ISBLANK('Master List'!H416),"",'Master List'!H416)</f>
        <v/>
      </c>
      <c r="D189" s="154" t="str">
        <f>IF(ISBLANK('Master List'!B416),"",'Master List'!B416)</f>
        <v/>
      </c>
      <c r="E189" s="60" t="str">
        <f>IF(ISBLANK('Master List'!G416),"",'Master List'!G416)</f>
        <v/>
      </c>
      <c r="F189" s="60" t="str">
        <f>IF(ISBLANK('Master List'!V416),"",'Master List'!V416)</f>
        <v/>
      </c>
      <c r="G189" s="60" t="str">
        <f>IF(ISBLANK('Master List'!D416),"",'Master List'!D416)</f>
        <v/>
      </c>
      <c r="H189" s="60" t="str">
        <f>IF(ISBLANK('Master List'!W416),"",'Master List'!W416)</f>
        <v/>
      </c>
      <c r="I189" s="60" t="str">
        <f>IF(ISBLANK('Master List'!E416),"",'Master List'!E416)</f>
        <v/>
      </c>
      <c r="J189" s="60" t="str">
        <f>IF(ISBLANK('Master List'!K416),"",'Master List'!K416)</f>
        <v/>
      </c>
      <c r="K189" s="60" t="str">
        <f>IF(ISBLANK('Master List'!L416),"",'Master List'!L416)</f>
        <v/>
      </c>
      <c r="L189" s="60" t="str">
        <f>IF(ISBLANK('Master List'!M416),"",'Master List'!M416)</f>
        <v/>
      </c>
      <c r="M189" s="60" t="str">
        <f>IF(ISBLANK('Master List'!N416),"",'Master List'!N416)</f>
        <v/>
      </c>
      <c r="N189" s="60" t="str">
        <f>IF(ISBLANK('Master List'!O416),"",'Master List'!O416)</f>
        <v/>
      </c>
      <c r="O189" s="60" t="str">
        <f>IF(ISBLANK('Master List'!P416),"",'Master List'!P416)</f>
        <v/>
      </c>
      <c r="P189" s="60" t="str">
        <f>IF(ISBLANK('Master List'!J416),"",'Master List'!J416)</f>
        <v/>
      </c>
      <c r="Q189" s="60" t="str">
        <f>IF(ISBLANK('Master List'!F416),"",'Master List'!F416)</f>
        <v/>
      </c>
      <c r="R189" s="60" t="str">
        <f>IF(ISBLANK('Master List'!X416),"",'Master List'!X416)</f>
        <v/>
      </c>
      <c r="S189" s="60" t="str">
        <f>IF(ISBLANK('Master List'!Y416),"",'Master List'!Y416)</f>
        <v/>
      </c>
      <c r="T189" s="60" t="str">
        <f>IF(ISBLANK('Master List'!Z416),"",'Master List'!Z416)</f>
        <v/>
      </c>
      <c r="U189" s="60" t="str">
        <f>IF(ISBLANK('Master List'!AA416),"",'Master List'!AA416)</f>
        <v/>
      </c>
      <c r="V189" s="60" t="str">
        <f>IF(ISBLANK('Master List'!AB416),"",'Master List'!AB416)</f>
        <v/>
      </c>
      <c r="W189" s="60" t="str">
        <f>IF(ISBLANK('Master List'!AC416),"",'Master List'!AC416)</f>
        <v/>
      </c>
      <c r="X189" s="60" t="str">
        <f>IF(ISBLANK('Master List'!AD416),"",'Master List'!AD416)</f>
        <v/>
      </c>
      <c r="Y189" s="60" t="str">
        <f>IF(ISBLANK('Master List'!AE416),"",'Master List'!AE416)</f>
        <v/>
      </c>
      <c r="Z189" s="60" t="str">
        <f>IF(ISBLANK('Master List'!AF416),"",'Master List'!AF416)</f>
        <v/>
      </c>
      <c r="AA189" s="60" t="str">
        <f>IF(ISBLANK('Master List'!Q416),"",'Master List'!Q416)</f>
        <v/>
      </c>
      <c r="AB189" s="60" t="str">
        <f>IF(ISBLANK('Master List'!R416),"",'Master List'!R416)</f>
        <v/>
      </c>
      <c r="AC189" s="60" t="str">
        <f>IF(ISBLANK('Master List'!S416),"",'Master List'!S416)</f>
        <v/>
      </c>
      <c r="AD189" s="60" t="str">
        <f>IF(ISBLANK('Master List'!T416),"",'Master List'!T416)</f>
        <v/>
      </c>
      <c r="AE189" s="60" t="str">
        <f>IF(ISBLANK('Master List'!U416),"",'Master List'!U416)</f>
        <v/>
      </c>
      <c r="AF189" s="60" t="str">
        <f>IF(ISBLANK('Master List'!I416),"",'Master List'!I416)</f>
        <v/>
      </c>
    </row>
    <row r="190" spans="1:33" x14ac:dyDescent="0.25">
      <c r="A190" s="60" t="str">
        <f>IF(ISBLANK('Master List'!A3),"",'Master List'!A3)</f>
        <v>Notes to everyone using the spreadsheet.</v>
      </c>
      <c r="B190" s="60" t="str">
        <f>IF(ISBLANK('Master List'!C418),"",'Master List'!C418)</f>
        <v/>
      </c>
      <c r="C190" s="60" t="str">
        <f>IF(ISBLANK('Master List'!H418),"",'Master List'!H418)</f>
        <v/>
      </c>
      <c r="D190" s="154" t="str">
        <f>IF(ISBLANK('Master List'!B418),"",'Master List'!B418)</f>
        <v/>
      </c>
      <c r="E190" s="60" t="str">
        <f>IF(ISBLANK('Master List'!G418),"",'Master List'!G418)</f>
        <v/>
      </c>
      <c r="F190" s="60" t="str">
        <f>IF(ISBLANK('Master List'!V418),"",'Master List'!V418)</f>
        <v/>
      </c>
      <c r="G190" s="60" t="str">
        <f>IF(ISBLANK('Master List'!D418),"",'Master List'!D418)</f>
        <v/>
      </c>
      <c r="H190" s="60" t="str">
        <f>IF(ISBLANK('Master List'!W418),"",'Master List'!W418)</f>
        <v/>
      </c>
      <c r="I190" s="60" t="str">
        <f>IF(ISBLANK('Master List'!E418),"",'Master List'!E418)</f>
        <v/>
      </c>
      <c r="J190" s="60" t="str">
        <f>IF(ISBLANK('Master List'!K418),"",'Master List'!K418)</f>
        <v/>
      </c>
      <c r="K190" s="60" t="str">
        <f>IF(ISBLANK('Master List'!L418),"",'Master List'!L418)</f>
        <v/>
      </c>
      <c r="L190" s="60" t="str">
        <f>IF(ISBLANK('Master List'!M418),"",'Master List'!M418)</f>
        <v/>
      </c>
      <c r="M190" s="60" t="str">
        <f>IF(ISBLANK('Master List'!N418),"",'Master List'!N418)</f>
        <v/>
      </c>
      <c r="N190" s="60" t="str">
        <f>IF(ISBLANK('Master List'!O418),"",'Master List'!O418)</f>
        <v/>
      </c>
      <c r="O190" s="60" t="str">
        <f>IF(ISBLANK('Master List'!P418),"",'Master List'!P418)</f>
        <v/>
      </c>
      <c r="P190" s="60" t="str">
        <f>IF(ISBLANK('Master List'!J418),"",'Master List'!J418)</f>
        <v/>
      </c>
      <c r="Q190" s="60" t="str">
        <f>IF(ISBLANK('Master List'!F418),"",'Master List'!F418)</f>
        <v/>
      </c>
      <c r="R190" s="60" t="str">
        <f>IF(ISBLANK('Master List'!X418),"",'Master List'!X418)</f>
        <v/>
      </c>
      <c r="S190" s="60" t="str">
        <f>IF(ISBLANK('Master List'!Y418),"",'Master List'!Y418)</f>
        <v/>
      </c>
      <c r="T190" s="60" t="str">
        <f>IF(ISBLANK('Master List'!Z418),"",'Master List'!Z418)</f>
        <v/>
      </c>
      <c r="U190" s="60" t="str">
        <f>IF(ISBLANK('Master List'!AA418),"",'Master List'!AA418)</f>
        <v/>
      </c>
      <c r="V190" s="60" t="str">
        <f>IF(ISBLANK('Master List'!AB418),"",'Master List'!AB418)</f>
        <v/>
      </c>
      <c r="W190" s="60" t="str">
        <f>IF(ISBLANK('Master List'!AC418),"",'Master List'!AC418)</f>
        <v/>
      </c>
      <c r="X190" s="60" t="str">
        <f>IF(ISBLANK('Master List'!AD418),"",'Master List'!AD418)</f>
        <v/>
      </c>
      <c r="Y190" s="60" t="str">
        <f>IF(ISBLANK('Master List'!AE418),"",'Master List'!AE418)</f>
        <v/>
      </c>
      <c r="Z190" s="60" t="str">
        <f>IF(ISBLANK('Master List'!AF418),"",'Master List'!AF418)</f>
        <v/>
      </c>
      <c r="AA190" s="60" t="str">
        <f>IF(ISBLANK('Master List'!Q418),"",'Master List'!Q418)</f>
        <v/>
      </c>
      <c r="AB190" s="60" t="str">
        <f>IF(ISBLANK('Master List'!R418),"",'Master List'!R418)</f>
        <v/>
      </c>
      <c r="AC190" s="60" t="str">
        <f>IF(ISBLANK('Master List'!S418),"",'Master List'!S418)</f>
        <v/>
      </c>
      <c r="AD190" s="60" t="str">
        <f>IF(ISBLANK('Master List'!T418),"",'Master List'!T418)</f>
        <v/>
      </c>
      <c r="AE190" s="60" t="str">
        <f>IF(ISBLANK('Master List'!U418),"",'Master List'!U418)</f>
        <v/>
      </c>
      <c r="AF190" s="60" t="str">
        <f>IF(ISBLANK('Master List'!I418),"",'Master List'!I418)</f>
        <v/>
      </c>
    </row>
    <row r="191" spans="1:33" x14ac:dyDescent="0.25">
      <c r="A191" s="60" t="str">
        <f>IF(ISBLANK('Master List'!A4),"",'Master List'!A4)</f>
        <v>Missing Numbers</v>
      </c>
      <c r="B191" s="60" t="str">
        <f>IF(ISBLANK('Master List'!C419),"",'Master List'!C419)</f>
        <v/>
      </c>
      <c r="C191" s="60" t="str">
        <f>IF(ISBLANK('Master List'!H419),"",'Master List'!H419)</f>
        <v/>
      </c>
      <c r="D191" s="154" t="str">
        <f>IF(ISBLANK('Master List'!B419),"",'Master List'!B419)</f>
        <v/>
      </c>
      <c r="E191" s="60" t="str">
        <f>IF(ISBLANK('Master List'!G419),"",'Master List'!G419)</f>
        <v/>
      </c>
      <c r="F191" s="60" t="str">
        <f>IF(ISBLANK('Master List'!V419),"",'Master List'!V419)</f>
        <v/>
      </c>
      <c r="G191" s="60" t="str">
        <f>IF(ISBLANK('Master List'!D419),"",'Master List'!D419)</f>
        <v/>
      </c>
      <c r="H191" s="60" t="str">
        <f>IF(ISBLANK('Master List'!W419),"",'Master List'!W419)</f>
        <v/>
      </c>
      <c r="I191" s="60" t="str">
        <f>IF(ISBLANK('Master List'!E419),"",'Master List'!E419)</f>
        <v/>
      </c>
      <c r="J191" s="60" t="str">
        <f>IF(ISBLANK('Master List'!K419),"",'Master List'!K419)</f>
        <v/>
      </c>
      <c r="K191" s="60" t="str">
        <f>IF(ISBLANK('Master List'!L419),"",'Master List'!L419)</f>
        <v/>
      </c>
      <c r="L191" s="60" t="str">
        <f>IF(ISBLANK('Master List'!M419),"",'Master List'!M419)</f>
        <v/>
      </c>
      <c r="M191" s="60" t="str">
        <f>IF(ISBLANK('Master List'!N419),"",'Master List'!N419)</f>
        <v/>
      </c>
      <c r="N191" s="60" t="str">
        <f>IF(ISBLANK('Master List'!O419),"",'Master List'!O419)</f>
        <v/>
      </c>
      <c r="O191" s="60" t="str">
        <f>IF(ISBLANK('Master List'!P419),"",'Master List'!P419)</f>
        <v/>
      </c>
      <c r="P191" s="60" t="str">
        <f>IF(ISBLANK('Master List'!J419),"",'Master List'!J419)</f>
        <v/>
      </c>
      <c r="Q191" s="60" t="str">
        <f>IF(ISBLANK('Master List'!F419),"",'Master List'!F419)</f>
        <v/>
      </c>
      <c r="R191" s="60" t="str">
        <f>IF(ISBLANK('Master List'!X419),"",'Master List'!X419)</f>
        <v/>
      </c>
      <c r="S191" s="60" t="str">
        <f>IF(ISBLANK('Master List'!Y419),"",'Master List'!Y419)</f>
        <v/>
      </c>
      <c r="T191" s="60" t="str">
        <f>IF(ISBLANK('Master List'!Z419),"",'Master List'!Z419)</f>
        <v/>
      </c>
      <c r="U191" s="60" t="str">
        <f>IF(ISBLANK('Master List'!AA419),"",'Master List'!AA419)</f>
        <v/>
      </c>
      <c r="V191" s="60" t="str">
        <f>IF(ISBLANK('Master List'!AB419),"",'Master List'!AB419)</f>
        <v/>
      </c>
      <c r="W191" s="60" t="str">
        <f>IF(ISBLANK('Master List'!AC419),"",'Master List'!AC419)</f>
        <v/>
      </c>
      <c r="X191" s="60" t="str">
        <f>IF(ISBLANK('Master List'!AD419),"",'Master List'!AD419)</f>
        <v/>
      </c>
      <c r="Y191" s="60" t="str">
        <f>IF(ISBLANK('Master List'!AE419),"",'Master List'!AE419)</f>
        <v/>
      </c>
      <c r="Z191" s="60" t="str">
        <f>IF(ISBLANK('Master List'!AF419),"",'Master List'!AF419)</f>
        <v/>
      </c>
      <c r="AA191" s="60" t="str">
        <f>IF(ISBLANK('Master List'!Q419),"",'Master List'!Q419)</f>
        <v/>
      </c>
      <c r="AB191" s="60" t="str">
        <f>IF(ISBLANK('Master List'!R419),"",'Master List'!R419)</f>
        <v/>
      </c>
      <c r="AC191" s="60" t="str">
        <f>IF(ISBLANK('Master List'!S419),"",'Master List'!S419)</f>
        <v/>
      </c>
      <c r="AD191" s="60" t="str">
        <f>IF(ISBLANK('Master List'!T419),"",'Master List'!T419)</f>
        <v/>
      </c>
      <c r="AE191" s="60" t="str">
        <f>IF(ISBLANK('Master List'!U419),"",'Master List'!U419)</f>
        <v/>
      </c>
      <c r="AF191" s="60" t="str">
        <f>IF(ISBLANK('Master List'!I419),"",'Master List'!I419)</f>
        <v/>
      </c>
    </row>
    <row r="192" spans="1:33" x14ac:dyDescent="0.25">
      <c r="A192" s="60" t="str">
        <f>IF(ISBLANK('Master List'!A5),"",'Master List'!A5)</f>
        <v>Status of Top200 = Dead</v>
      </c>
      <c r="B192" s="60" t="str">
        <f>IF(ISBLANK('Master List'!C420),"",'Master List'!C420)</f>
        <v/>
      </c>
      <c r="C192" s="60" t="str">
        <f>IF(ISBLANK('Master List'!H420),"",'Master List'!H420)</f>
        <v/>
      </c>
      <c r="D192" s="154" t="str">
        <f>IF(ISBLANK('Master List'!B420),"",'Master List'!B420)</f>
        <v/>
      </c>
      <c r="E192" s="60" t="str">
        <f>IF(ISBLANK('Master List'!G420),"",'Master List'!G420)</f>
        <v/>
      </c>
      <c r="F192" s="60" t="str">
        <f>IF(ISBLANK('Master List'!V420),"",'Master List'!V420)</f>
        <v/>
      </c>
      <c r="G192" s="60" t="str">
        <f>IF(ISBLANK('Master List'!D420),"",'Master List'!D420)</f>
        <v/>
      </c>
      <c r="H192" s="60" t="str">
        <f>IF(ISBLANK('Master List'!W420),"",'Master List'!W420)</f>
        <v/>
      </c>
      <c r="I192" s="60" t="str">
        <f>IF(ISBLANK('Master List'!E420),"",'Master List'!E420)</f>
        <v/>
      </c>
      <c r="J192" s="60" t="str">
        <f>IF(ISBLANK('Master List'!K420),"",'Master List'!K420)</f>
        <v/>
      </c>
      <c r="K192" s="60" t="str">
        <f>IF(ISBLANK('Master List'!L420),"",'Master List'!L420)</f>
        <v/>
      </c>
      <c r="L192" s="60" t="str">
        <f>IF(ISBLANK('Master List'!M420),"",'Master List'!M420)</f>
        <v/>
      </c>
      <c r="M192" s="60" t="str">
        <f>IF(ISBLANK('Master List'!N420),"",'Master List'!N420)</f>
        <v/>
      </c>
      <c r="N192" s="60" t="str">
        <f>IF(ISBLANK('Master List'!O420),"",'Master List'!O420)</f>
        <v/>
      </c>
      <c r="O192" s="60" t="str">
        <f>IF(ISBLANK('Master List'!P420),"",'Master List'!P420)</f>
        <v/>
      </c>
      <c r="P192" s="60" t="str">
        <f>IF(ISBLANK('Master List'!J420),"",'Master List'!J420)</f>
        <v/>
      </c>
      <c r="Q192" s="60" t="str">
        <f>IF(ISBLANK('Master List'!F420),"",'Master List'!F420)</f>
        <v/>
      </c>
      <c r="R192" s="60" t="str">
        <f>IF(ISBLANK('Master List'!X420),"",'Master List'!X420)</f>
        <v/>
      </c>
      <c r="S192" s="60" t="str">
        <f>IF(ISBLANK('Master List'!Y420),"",'Master List'!Y420)</f>
        <v/>
      </c>
      <c r="T192" s="60" t="str">
        <f>IF(ISBLANK('Master List'!Z420),"",'Master List'!Z420)</f>
        <v/>
      </c>
      <c r="U192" s="60" t="str">
        <f>IF(ISBLANK('Master List'!AA420),"",'Master List'!AA420)</f>
        <v/>
      </c>
      <c r="V192" s="60" t="str">
        <f>IF(ISBLANK('Master List'!AB420),"",'Master List'!AB420)</f>
        <v/>
      </c>
      <c r="W192" s="60" t="str">
        <f>IF(ISBLANK('Master List'!AC420),"",'Master List'!AC420)</f>
        <v/>
      </c>
      <c r="X192" s="60" t="str">
        <f>IF(ISBLANK('Master List'!AD420),"",'Master List'!AD420)</f>
        <v/>
      </c>
      <c r="Y192" s="60" t="str">
        <f>IF(ISBLANK('Master List'!AE420),"",'Master List'!AE420)</f>
        <v/>
      </c>
      <c r="Z192" s="60" t="str">
        <f>IF(ISBLANK('Master List'!AF420),"",'Master List'!AF420)</f>
        <v/>
      </c>
      <c r="AA192" s="60" t="str">
        <f>IF(ISBLANK('Master List'!Q420),"",'Master List'!Q420)</f>
        <v/>
      </c>
      <c r="AB192" s="60" t="str">
        <f>IF(ISBLANK('Master List'!R420),"",'Master List'!R420)</f>
        <v/>
      </c>
      <c r="AC192" s="60" t="str">
        <f>IF(ISBLANK('Master List'!S420),"",'Master List'!S420)</f>
        <v/>
      </c>
      <c r="AD192" s="60" t="str">
        <f>IF(ISBLANK('Master List'!T420),"",'Master List'!T420)</f>
        <v/>
      </c>
      <c r="AE192" s="60" t="str">
        <f>IF(ISBLANK('Master List'!U420),"",'Master List'!U420)</f>
        <v/>
      </c>
      <c r="AF192" s="60" t="str">
        <f>IF(ISBLANK('Master List'!I420),"",'Master List'!I420)</f>
        <v/>
      </c>
    </row>
    <row r="193" spans="1:32" x14ac:dyDescent="0.25">
      <c r="A193" s="60" t="str">
        <f>IF(ISBLANK('Master List'!A6),"",'Master List'!A6)</f>
        <v>Status of Top200 = Executed ID</v>
      </c>
      <c r="B193" s="60" t="str">
        <f>IF(ISBLANK('Master List'!C421),"",'Master List'!C421)</f>
        <v/>
      </c>
      <c r="C193" s="60" t="str">
        <f>IF(ISBLANK('Master List'!H421),"",'Master List'!H421)</f>
        <v/>
      </c>
      <c r="D193" s="154" t="str">
        <f>IF(ISBLANK('Master List'!B421),"",'Master List'!B421)</f>
        <v/>
      </c>
      <c r="E193" s="60" t="str">
        <f>IF(ISBLANK('Master List'!G421),"",'Master List'!G421)</f>
        <v/>
      </c>
      <c r="F193" s="60" t="str">
        <f>IF(ISBLANK('Master List'!V421),"",'Master List'!V421)</f>
        <v/>
      </c>
      <c r="G193" s="60" t="str">
        <f>IF(ISBLANK('Master List'!D421),"",'Master List'!D421)</f>
        <v/>
      </c>
      <c r="H193" s="60" t="str">
        <f>IF(ISBLANK('Master List'!W421),"",'Master List'!W421)</f>
        <v/>
      </c>
      <c r="I193" s="60" t="str">
        <f>IF(ISBLANK('Master List'!E421),"",'Master List'!E421)</f>
        <v/>
      </c>
      <c r="J193" s="60" t="str">
        <f>IF(ISBLANK('Master List'!K421),"",'Master List'!K421)</f>
        <v/>
      </c>
      <c r="K193" s="60" t="str">
        <f>IF(ISBLANK('Master List'!L421),"",'Master List'!L421)</f>
        <v/>
      </c>
      <c r="L193" s="60" t="str">
        <f>IF(ISBLANK('Master List'!M421),"",'Master List'!M421)</f>
        <v/>
      </c>
      <c r="M193" s="60" t="str">
        <f>IF(ISBLANK('Master List'!N421),"",'Master List'!N421)</f>
        <v/>
      </c>
      <c r="N193" s="60" t="str">
        <f>IF(ISBLANK('Master List'!O421),"",'Master List'!O421)</f>
        <v/>
      </c>
      <c r="O193" s="60" t="str">
        <f>IF(ISBLANK('Master List'!P421),"",'Master List'!P421)</f>
        <v/>
      </c>
      <c r="P193" s="60" t="str">
        <f>IF(ISBLANK('Master List'!J421),"",'Master List'!J421)</f>
        <v/>
      </c>
      <c r="Q193" s="60" t="str">
        <f>IF(ISBLANK('Master List'!F421),"",'Master List'!F421)</f>
        <v/>
      </c>
      <c r="R193" s="60" t="str">
        <f>IF(ISBLANK('Master List'!X421),"",'Master List'!X421)</f>
        <v/>
      </c>
      <c r="S193" s="60" t="str">
        <f>IF(ISBLANK('Master List'!Y421),"",'Master List'!Y421)</f>
        <v/>
      </c>
      <c r="T193" s="60" t="str">
        <f>IF(ISBLANK('Master List'!Z421),"",'Master List'!Z421)</f>
        <v/>
      </c>
      <c r="U193" s="60" t="str">
        <f>IF(ISBLANK('Master List'!AA421),"",'Master List'!AA421)</f>
        <v/>
      </c>
      <c r="V193" s="60" t="str">
        <f>IF(ISBLANK('Master List'!AB421),"",'Master List'!AB421)</f>
        <v/>
      </c>
      <c r="W193" s="60" t="str">
        <f>IF(ISBLANK('Master List'!AC421),"",'Master List'!AC421)</f>
        <v/>
      </c>
      <c r="X193" s="60" t="str">
        <f>IF(ISBLANK('Master List'!AD421),"",'Master List'!AD421)</f>
        <v/>
      </c>
      <c r="Y193" s="60" t="str">
        <f>IF(ISBLANK('Master List'!AE421),"",'Master List'!AE421)</f>
        <v/>
      </c>
      <c r="Z193" s="60" t="str">
        <f>IF(ISBLANK('Master List'!AF421),"",'Master List'!AF421)</f>
        <v/>
      </c>
      <c r="AA193" s="60" t="str">
        <f>IF(ISBLANK('Master List'!Q421),"",'Master List'!Q421)</f>
        <v/>
      </c>
      <c r="AB193" s="60" t="str">
        <f>IF(ISBLANK('Master List'!R421),"",'Master List'!R421)</f>
        <v/>
      </c>
      <c r="AC193" s="60" t="str">
        <f>IF(ISBLANK('Master List'!S421),"",'Master List'!S421)</f>
        <v/>
      </c>
      <c r="AD193" s="60" t="str">
        <f>IF(ISBLANK('Master List'!T421),"",'Master List'!T421)</f>
        <v/>
      </c>
      <c r="AE193" s="60" t="str">
        <f>IF(ISBLANK('Master List'!U421),"",'Master List'!U421)</f>
        <v/>
      </c>
      <c r="AF193" s="60" t="str">
        <f>IF(ISBLANK('Master List'!I421),"",'Master List'!I421)</f>
        <v/>
      </c>
    </row>
    <row r="194" spans="1:32" x14ac:dyDescent="0.25">
      <c r="A194" s="60" t="str">
        <f>IF(ISBLANK('Master List'!A422),"",'Master List'!A422)</f>
        <v/>
      </c>
      <c r="B194" s="60" t="str">
        <f>IF(ISBLANK('Master List'!C422),"",'Master List'!C422)</f>
        <v/>
      </c>
      <c r="C194" s="60" t="str">
        <f>IF(ISBLANK('Master List'!H422),"",'Master List'!H422)</f>
        <v/>
      </c>
      <c r="D194" s="154" t="str">
        <f>IF(ISBLANK('Master List'!B422),"",'Master List'!B422)</f>
        <v/>
      </c>
      <c r="E194" s="60" t="str">
        <f>IF(ISBLANK('Master List'!G422),"",'Master List'!G422)</f>
        <v/>
      </c>
      <c r="F194" s="60" t="str">
        <f>IF(ISBLANK('Master List'!V422),"",'Master List'!V422)</f>
        <v/>
      </c>
      <c r="G194" s="60" t="str">
        <f>IF(ISBLANK('Master List'!D422),"",'Master List'!D422)</f>
        <v/>
      </c>
      <c r="H194" s="60" t="str">
        <f>IF(ISBLANK('Master List'!W422),"",'Master List'!W422)</f>
        <v/>
      </c>
      <c r="I194" s="60" t="str">
        <f>IF(ISBLANK('Master List'!E422),"",'Master List'!E422)</f>
        <v/>
      </c>
      <c r="J194" s="60" t="str">
        <f>IF(ISBLANK('Master List'!K422),"",'Master List'!K422)</f>
        <v/>
      </c>
      <c r="K194" s="60" t="str">
        <f>IF(ISBLANK('Master List'!L422),"",'Master List'!L422)</f>
        <v/>
      </c>
      <c r="L194" s="60" t="str">
        <f>IF(ISBLANK('Master List'!M422),"",'Master List'!M422)</f>
        <v/>
      </c>
      <c r="M194" s="60" t="str">
        <f>IF(ISBLANK('Master List'!N422),"",'Master List'!N422)</f>
        <v/>
      </c>
      <c r="N194" s="60" t="str">
        <f>IF(ISBLANK('Master List'!O422),"",'Master List'!O422)</f>
        <v/>
      </c>
      <c r="O194" s="60" t="str">
        <f>IF(ISBLANK('Master List'!P422),"",'Master List'!P422)</f>
        <v/>
      </c>
      <c r="P194" s="60" t="str">
        <f>IF(ISBLANK('Master List'!J422),"",'Master List'!J422)</f>
        <v/>
      </c>
      <c r="Q194" s="60" t="str">
        <f>IF(ISBLANK('Master List'!F422),"",'Master List'!F422)</f>
        <v/>
      </c>
      <c r="R194" s="60" t="str">
        <f>IF(ISBLANK('Master List'!X422),"",'Master List'!X422)</f>
        <v/>
      </c>
      <c r="S194" s="60" t="str">
        <f>IF(ISBLANK('Master List'!Y422),"",'Master List'!Y422)</f>
        <v/>
      </c>
      <c r="T194" s="60" t="str">
        <f>IF(ISBLANK('Master List'!Z422),"",'Master List'!Z422)</f>
        <v/>
      </c>
      <c r="U194" s="60" t="str">
        <f>IF(ISBLANK('Master List'!AA422),"",'Master List'!AA422)</f>
        <v/>
      </c>
      <c r="V194" s="60" t="str">
        <f>IF(ISBLANK('Master List'!AB422),"",'Master List'!AB422)</f>
        <v/>
      </c>
      <c r="W194" s="60" t="str">
        <f>IF(ISBLANK('Master List'!AC422),"",'Master List'!AC422)</f>
        <v/>
      </c>
      <c r="X194" s="60" t="str">
        <f>IF(ISBLANK('Master List'!AD422),"",'Master List'!AD422)</f>
        <v/>
      </c>
      <c r="Y194" s="60" t="str">
        <f>IF(ISBLANK('Master List'!AE422),"",'Master List'!AE422)</f>
        <v/>
      </c>
      <c r="Z194" s="60" t="str">
        <f>IF(ISBLANK('Master List'!AF422),"",'Master List'!AF422)</f>
        <v/>
      </c>
      <c r="AA194" s="60" t="str">
        <f>IF(ISBLANK('Master List'!Q422),"",'Master List'!Q422)</f>
        <v/>
      </c>
      <c r="AB194" s="60" t="str">
        <f>IF(ISBLANK('Master List'!R422),"",'Master List'!R422)</f>
        <v/>
      </c>
      <c r="AC194" s="60" t="str">
        <f>IF(ISBLANK('Master List'!S422),"",'Master List'!S422)</f>
        <v/>
      </c>
      <c r="AD194" s="60" t="str">
        <f>IF(ISBLANK('Master List'!T422),"",'Master List'!T422)</f>
        <v/>
      </c>
      <c r="AE194" s="60" t="str">
        <f>IF(ISBLANK('Master List'!U422),"",'Master List'!U422)</f>
        <v/>
      </c>
      <c r="AF194" s="60" t="str">
        <f>IF(ISBLANK('Master List'!I422),"",'Master List'!I422)</f>
        <v/>
      </c>
    </row>
    <row r="195" spans="1:32" ht="39.6" x14ac:dyDescent="0.25">
      <c r="A195" s="60" t="str">
        <f>IF(ISBLANK('Master List'!C1),"",'Master List'!C1)</f>
        <v xml:space="preserve">BRYAN &amp; HARRY:     Please add your comments in column H and DO NOT change the status (column C) of any counterpary.  If you think the status is incorrect, please </v>
      </c>
      <c r="B195" s="60" t="str">
        <f>IF(ISBLANK('Master List'!C423),"",'Master List'!C423)</f>
        <v/>
      </c>
      <c r="C195" s="60" t="str">
        <f>IF(ISBLANK('Master List'!H423),"",'Master List'!H423)</f>
        <v/>
      </c>
      <c r="D195" s="154" t="str">
        <f>IF(ISBLANK('Master List'!B423),"",'Master List'!B423)</f>
        <v/>
      </c>
      <c r="E195" s="60" t="str">
        <f>IF(ISBLANK('Master List'!G423),"",'Master List'!G423)</f>
        <v/>
      </c>
      <c r="F195" s="60" t="str">
        <f>IF(ISBLANK('Master List'!V423),"",'Master List'!V423)</f>
        <v/>
      </c>
      <c r="G195" s="60" t="str">
        <f>IF(ISBLANK('Master List'!D423),"",'Master List'!D423)</f>
        <v/>
      </c>
      <c r="H195" s="60" t="str">
        <f>IF(ISBLANK('Master List'!W423),"",'Master List'!W423)</f>
        <v/>
      </c>
      <c r="I195" s="60" t="str">
        <f>IF(ISBLANK('Master List'!E423),"",'Master List'!E423)</f>
        <v/>
      </c>
      <c r="J195" s="60" t="str">
        <f>IF(ISBLANK('Master List'!K423),"",'Master List'!K423)</f>
        <v/>
      </c>
      <c r="K195" s="60" t="str">
        <f>IF(ISBLANK('Master List'!L423),"",'Master List'!L423)</f>
        <v/>
      </c>
      <c r="L195" s="60" t="str">
        <f>IF(ISBLANK('Master List'!M423),"",'Master List'!M423)</f>
        <v/>
      </c>
      <c r="M195" s="60" t="str">
        <f>IF(ISBLANK('Master List'!N423),"",'Master List'!N423)</f>
        <v/>
      </c>
      <c r="N195" s="60" t="str">
        <f>IF(ISBLANK('Master List'!O423),"",'Master List'!O423)</f>
        <v/>
      </c>
      <c r="O195" s="60" t="str">
        <f>IF(ISBLANK('Master List'!P423),"",'Master List'!P423)</f>
        <v/>
      </c>
      <c r="P195" s="60" t="str">
        <f>IF(ISBLANK('Master List'!J423),"",'Master List'!J423)</f>
        <v/>
      </c>
      <c r="Q195" s="60" t="str">
        <f>IF(ISBLANK('Master List'!F423),"",'Master List'!F423)</f>
        <v/>
      </c>
      <c r="R195" s="60" t="str">
        <f>IF(ISBLANK('Master List'!X423),"",'Master List'!X423)</f>
        <v/>
      </c>
      <c r="S195" s="60" t="str">
        <f>IF(ISBLANK('Master List'!Y423),"",'Master List'!Y423)</f>
        <v/>
      </c>
      <c r="T195" s="60" t="str">
        <f>IF(ISBLANK('Master List'!Z423),"",'Master List'!Z423)</f>
        <v/>
      </c>
      <c r="U195" s="60" t="str">
        <f>IF(ISBLANK('Master List'!AA423),"",'Master List'!AA423)</f>
        <v/>
      </c>
      <c r="V195" s="60" t="str">
        <f>IF(ISBLANK('Master List'!AB423),"",'Master List'!AB423)</f>
        <v/>
      </c>
      <c r="W195" s="60" t="str">
        <f>IF(ISBLANK('Master List'!AC423),"",'Master List'!AC423)</f>
        <v/>
      </c>
      <c r="X195" s="60" t="str">
        <f>IF(ISBLANK('Master List'!AD423),"",'Master List'!AD423)</f>
        <v/>
      </c>
      <c r="Y195" s="60" t="str">
        <f>IF(ISBLANK('Master List'!AE423),"",'Master List'!AE423)</f>
        <v/>
      </c>
      <c r="Z195" s="60" t="str">
        <f>IF(ISBLANK('Master List'!AF423),"",'Master List'!AF423)</f>
        <v/>
      </c>
      <c r="AA195" s="60" t="str">
        <f>IF(ISBLANK('Master List'!Q423),"",'Master List'!Q423)</f>
        <v/>
      </c>
      <c r="AB195" s="60" t="str">
        <f>IF(ISBLANK('Master List'!R423),"",'Master List'!R423)</f>
        <v/>
      </c>
      <c r="AC195" s="60" t="str">
        <f>IF(ISBLANK('Master List'!S423),"",'Master List'!S423)</f>
        <v/>
      </c>
      <c r="AD195" s="60" t="str">
        <f>IF(ISBLANK('Master List'!T423),"",'Master List'!T423)</f>
        <v/>
      </c>
      <c r="AE195" s="60" t="str">
        <f>IF(ISBLANK('Master List'!U423),"",'Master List'!U423)</f>
        <v/>
      </c>
      <c r="AF195" s="60" t="str">
        <f>IF(ISBLANK('Master List'!I423),"",'Master List'!I423)</f>
        <v/>
      </c>
    </row>
    <row r="196" spans="1:32" x14ac:dyDescent="0.25">
      <c r="A196" s="60" t="str">
        <f>IF(ISBLANK('Master List'!A424),"",'Master List'!A424)</f>
        <v/>
      </c>
      <c r="B196" s="60" t="str">
        <f>IF(ISBLANK('Master List'!C424),"",'Master List'!C424)</f>
        <v/>
      </c>
      <c r="C196" s="60" t="str">
        <f>IF(ISBLANK('Master List'!H424),"",'Master List'!H424)</f>
        <v/>
      </c>
      <c r="D196" s="154" t="str">
        <f>IF(ISBLANK('Master List'!B424),"",'Master List'!B424)</f>
        <v/>
      </c>
      <c r="E196" s="60" t="str">
        <f>IF(ISBLANK('Master List'!G424),"",'Master List'!G424)</f>
        <v/>
      </c>
      <c r="F196" s="60" t="str">
        <f>IF(ISBLANK('Master List'!V424),"",'Master List'!V424)</f>
        <v/>
      </c>
      <c r="G196" s="60" t="str">
        <f>IF(ISBLANK('Master List'!D424),"",'Master List'!D424)</f>
        <v/>
      </c>
      <c r="H196" s="60" t="str">
        <f>IF(ISBLANK('Master List'!W424),"",'Master List'!W424)</f>
        <v/>
      </c>
      <c r="I196" s="60" t="str">
        <f>IF(ISBLANK('Master List'!E424),"",'Master List'!E424)</f>
        <v/>
      </c>
      <c r="J196" s="60" t="str">
        <f>IF(ISBLANK('Master List'!K424),"",'Master List'!K424)</f>
        <v/>
      </c>
      <c r="K196" s="60" t="str">
        <f>IF(ISBLANK('Master List'!L424),"",'Master List'!L424)</f>
        <v/>
      </c>
      <c r="L196" s="60" t="str">
        <f>IF(ISBLANK('Master List'!M424),"",'Master List'!M424)</f>
        <v/>
      </c>
      <c r="M196" s="60" t="str">
        <f>IF(ISBLANK('Master List'!N424),"",'Master List'!N424)</f>
        <v/>
      </c>
      <c r="N196" s="60" t="str">
        <f>IF(ISBLANK('Master List'!O424),"",'Master List'!O424)</f>
        <v/>
      </c>
      <c r="O196" s="60" t="str">
        <f>IF(ISBLANK('Master List'!P424),"",'Master List'!P424)</f>
        <v/>
      </c>
      <c r="P196" s="60" t="str">
        <f>IF(ISBLANK('Master List'!J424),"",'Master List'!J424)</f>
        <v/>
      </c>
      <c r="Q196" s="60" t="str">
        <f>IF(ISBLANK('Master List'!F424),"",'Master List'!F424)</f>
        <v/>
      </c>
      <c r="R196" s="60" t="str">
        <f>IF(ISBLANK('Master List'!X424),"",'Master List'!X424)</f>
        <v/>
      </c>
      <c r="S196" s="60" t="str">
        <f>IF(ISBLANK('Master List'!Y424),"",'Master List'!Y424)</f>
        <v/>
      </c>
      <c r="T196" s="60" t="str">
        <f>IF(ISBLANK('Master List'!Z424),"",'Master List'!Z424)</f>
        <v/>
      </c>
      <c r="U196" s="60" t="str">
        <f>IF(ISBLANK('Master List'!AA424),"",'Master List'!AA424)</f>
        <v/>
      </c>
      <c r="V196" s="60" t="str">
        <f>IF(ISBLANK('Master List'!AB424),"",'Master List'!AB424)</f>
        <v/>
      </c>
      <c r="W196" s="60" t="str">
        <f>IF(ISBLANK('Master List'!AC424),"",'Master List'!AC424)</f>
        <v/>
      </c>
      <c r="X196" s="60" t="str">
        <f>IF(ISBLANK('Master List'!AD424),"",'Master List'!AD424)</f>
        <v/>
      </c>
      <c r="Y196" s="60" t="str">
        <f>IF(ISBLANK('Master List'!AE424),"",'Master List'!AE424)</f>
        <v/>
      </c>
      <c r="Z196" s="60" t="str">
        <f>IF(ISBLANK('Master List'!AF424),"",'Master List'!AF424)</f>
        <v/>
      </c>
      <c r="AA196" s="60" t="str">
        <f>IF(ISBLANK('Master List'!Q424),"",'Master List'!Q424)</f>
        <v/>
      </c>
      <c r="AB196" s="60" t="str">
        <f>IF(ISBLANK('Master List'!R424),"",'Master List'!R424)</f>
        <v/>
      </c>
      <c r="AC196" s="60" t="str">
        <f>IF(ISBLANK('Master List'!S424),"",'Master List'!S424)</f>
        <v/>
      </c>
      <c r="AD196" s="60" t="str">
        <f>IF(ISBLANK('Master List'!T424),"",'Master List'!T424)</f>
        <v/>
      </c>
      <c r="AE196" s="60" t="str">
        <f>IF(ISBLANK('Master List'!U424),"",'Master List'!U424)</f>
        <v/>
      </c>
      <c r="AF196" s="60" t="str">
        <f>IF(ISBLANK('Master List'!I424),"",'Master List'!I424)</f>
        <v/>
      </c>
    </row>
    <row r="197" spans="1:32" x14ac:dyDescent="0.25">
      <c r="A197" s="60" t="str">
        <f>IF(ISBLANK('Master List'!A425),"",'Master List'!A425)</f>
        <v/>
      </c>
      <c r="B197" s="60" t="str">
        <f>IF(ISBLANK('Master List'!C425),"",'Master List'!C425)</f>
        <v/>
      </c>
      <c r="C197" s="60" t="str">
        <f>IF(ISBLANK('Master List'!H425),"",'Master List'!H425)</f>
        <v/>
      </c>
      <c r="D197" s="154" t="str">
        <f>IF(ISBLANK('Master List'!B425),"",'Master List'!B425)</f>
        <v/>
      </c>
      <c r="E197" s="60" t="str">
        <f>IF(ISBLANK('Master List'!G425),"",'Master List'!G425)</f>
        <v/>
      </c>
      <c r="F197" s="60" t="str">
        <f>IF(ISBLANK('Master List'!V425),"",'Master List'!V425)</f>
        <v/>
      </c>
      <c r="G197" s="60" t="str">
        <f>IF(ISBLANK('Master List'!D425),"",'Master List'!D425)</f>
        <v/>
      </c>
      <c r="H197" s="60" t="str">
        <f>IF(ISBLANK('Master List'!W425),"",'Master List'!W425)</f>
        <v/>
      </c>
      <c r="I197" s="60" t="str">
        <f>IF(ISBLANK('Master List'!E425),"",'Master List'!E425)</f>
        <v/>
      </c>
      <c r="J197" s="60" t="str">
        <f>IF(ISBLANK('Master List'!K425),"",'Master List'!K425)</f>
        <v/>
      </c>
      <c r="K197" s="60" t="str">
        <f>IF(ISBLANK('Master List'!L425),"",'Master List'!L425)</f>
        <v/>
      </c>
      <c r="L197" s="60" t="str">
        <f>IF(ISBLANK('Master List'!M425),"",'Master List'!M425)</f>
        <v/>
      </c>
      <c r="M197" s="60" t="str">
        <f>IF(ISBLANK('Master List'!N425),"",'Master List'!N425)</f>
        <v/>
      </c>
      <c r="N197" s="60" t="str">
        <f>IF(ISBLANK('Master List'!O425),"",'Master List'!O425)</f>
        <v/>
      </c>
      <c r="O197" s="60" t="str">
        <f>IF(ISBLANK('Master List'!P425),"",'Master List'!P425)</f>
        <v/>
      </c>
      <c r="P197" s="60" t="str">
        <f>IF(ISBLANK('Master List'!J425),"",'Master List'!J425)</f>
        <v/>
      </c>
      <c r="Q197" s="60" t="str">
        <f>IF(ISBLANK('Master List'!F425),"",'Master List'!F425)</f>
        <v/>
      </c>
      <c r="R197" s="60" t="str">
        <f>IF(ISBLANK('Master List'!X425),"",'Master List'!X425)</f>
        <v/>
      </c>
      <c r="S197" s="60" t="str">
        <f>IF(ISBLANK('Master List'!Y425),"",'Master List'!Y425)</f>
        <v/>
      </c>
      <c r="T197" s="60" t="str">
        <f>IF(ISBLANK('Master List'!Z425),"",'Master List'!Z425)</f>
        <v/>
      </c>
      <c r="U197" s="60" t="str">
        <f>IF(ISBLANK('Master List'!AA425),"",'Master List'!AA425)</f>
        <v/>
      </c>
      <c r="V197" s="60" t="str">
        <f>IF(ISBLANK('Master List'!AB425),"",'Master List'!AB425)</f>
        <v/>
      </c>
      <c r="W197" s="60" t="str">
        <f>IF(ISBLANK('Master List'!AC425),"",'Master List'!AC425)</f>
        <v/>
      </c>
      <c r="X197" s="60" t="str">
        <f>IF(ISBLANK('Master List'!AD425),"",'Master List'!AD425)</f>
        <v/>
      </c>
      <c r="Y197" s="60" t="str">
        <f>IF(ISBLANK('Master List'!AE425),"",'Master List'!AE425)</f>
        <v/>
      </c>
      <c r="Z197" s="60" t="str">
        <f>IF(ISBLANK('Master List'!AF425),"",'Master List'!AF425)</f>
        <v/>
      </c>
      <c r="AA197" s="60" t="str">
        <f>IF(ISBLANK('Master List'!Q425),"",'Master List'!Q425)</f>
        <v/>
      </c>
      <c r="AB197" s="60" t="str">
        <f>IF(ISBLANK('Master List'!R425),"",'Master List'!R425)</f>
        <v/>
      </c>
      <c r="AC197" s="60" t="str">
        <f>IF(ISBLANK('Master List'!S425),"",'Master List'!S425)</f>
        <v/>
      </c>
      <c r="AD197" s="60" t="str">
        <f>IF(ISBLANK('Master List'!T425),"",'Master List'!T425)</f>
        <v/>
      </c>
      <c r="AE197" s="60" t="str">
        <f>IF(ISBLANK('Master List'!U425),"",'Master List'!U425)</f>
        <v/>
      </c>
      <c r="AF197" s="60" t="str">
        <f>IF(ISBLANK('Master List'!I425),"",'Master List'!I425)</f>
        <v/>
      </c>
    </row>
    <row r="198" spans="1:32" x14ac:dyDescent="0.25">
      <c r="A198" s="60" t="str">
        <f>IF(ISBLANK('Master List'!A426),"",'Master List'!A426)</f>
        <v/>
      </c>
      <c r="B198" s="60" t="str">
        <f>IF(ISBLANK('Master List'!C426),"",'Master List'!C426)</f>
        <v/>
      </c>
      <c r="C198" s="60" t="str">
        <f>IF(ISBLANK('Master List'!H426),"",'Master List'!H426)</f>
        <v/>
      </c>
      <c r="D198" s="154" t="str">
        <f>IF(ISBLANK('Master List'!B426),"",'Master List'!B426)</f>
        <v/>
      </c>
      <c r="E198" s="60" t="str">
        <f>IF(ISBLANK('Master List'!G426),"",'Master List'!G426)</f>
        <v/>
      </c>
      <c r="F198" s="60" t="str">
        <f>IF(ISBLANK('Master List'!V426),"",'Master List'!V426)</f>
        <v/>
      </c>
      <c r="G198" s="60" t="str">
        <f>IF(ISBLANK('Master List'!D426),"",'Master List'!D426)</f>
        <v/>
      </c>
      <c r="H198" s="60" t="str">
        <f>IF(ISBLANK('Master List'!W426),"",'Master List'!W426)</f>
        <v/>
      </c>
      <c r="I198" s="60" t="str">
        <f>IF(ISBLANK('Master List'!E426),"",'Master List'!E426)</f>
        <v/>
      </c>
      <c r="J198" s="60" t="str">
        <f>IF(ISBLANK('Master List'!K426),"",'Master List'!K426)</f>
        <v/>
      </c>
      <c r="K198" s="60" t="str">
        <f>IF(ISBLANK('Master List'!L426),"",'Master List'!L426)</f>
        <v/>
      </c>
      <c r="L198" s="60" t="str">
        <f>IF(ISBLANK('Master List'!M426),"",'Master List'!M426)</f>
        <v/>
      </c>
      <c r="M198" s="60" t="str">
        <f>IF(ISBLANK('Master List'!N426),"",'Master List'!N426)</f>
        <v/>
      </c>
      <c r="N198" s="60" t="str">
        <f>IF(ISBLANK('Master List'!O426),"",'Master List'!O426)</f>
        <v/>
      </c>
      <c r="O198" s="60" t="str">
        <f>IF(ISBLANK('Master List'!P426),"",'Master List'!P426)</f>
        <v/>
      </c>
      <c r="P198" s="60" t="str">
        <f>IF(ISBLANK('Master List'!J426),"",'Master List'!J426)</f>
        <v/>
      </c>
      <c r="Q198" s="60" t="str">
        <f>IF(ISBLANK('Master List'!F426),"",'Master List'!F426)</f>
        <v/>
      </c>
      <c r="R198" s="60" t="str">
        <f>IF(ISBLANK('Master List'!X426),"",'Master List'!X426)</f>
        <v/>
      </c>
      <c r="S198" s="60" t="str">
        <f>IF(ISBLANK('Master List'!Y426),"",'Master List'!Y426)</f>
        <v/>
      </c>
      <c r="T198" s="60" t="str">
        <f>IF(ISBLANK('Master List'!Z426),"",'Master List'!Z426)</f>
        <v/>
      </c>
      <c r="U198" s="60" t="str">
        <f>IF(ISBLANK('Master List'!AA426),"",'Master List'!AA426)</f>
        <v/>
      </c>
      <c r="V198" s="60" t="str">
        <f>IF(ISBLANK('Master List'!AB426),"",'Master List'!AB426)</f>
        <v/>
      </c>
      <c r="W198" s="60" t="str">
        <f>IF(ISBLANK('Master List'!AC426),"",'Master List'!AC426)</f>
        <v/>
      </c>
      <c r="X198" s="60" t="str">
        <f>IF(ISBLANK('Master List'!AD426),"",'Master List'!AD426)</f>
        <v/>
      </c>
      <c r="Y198" s="60" t="str">
        <f>IF(ISBLANK('Master List'!AE426),"",'Master List'!AE426)</f>
        <v/>
      </c>
      <c r="Z198" s="60" t="str">
        <f>IF(ISBLANK('Master List'!AF426),"",'Master List'!AF426)</f>
        <v/>
      </c>
      <c r="AA198" s="60" t="str">
        <f>IF(ISBLANK('Master List'!Q426),"",'Master List'!Q426)</f>
        <v/>
      </c>
      <c r="AB198" s="60" t="str">
        <f>IF(ISBLANK('Master List'!R426),"",'Master List'!R426)</f>
        <v/>
      </c>
      <c r="AC198" s="60" t="str">
        <f>IF(ISBLANK('Master List'!S426),"",'Master List'!S426)</f>
        <v/>
      </c>
      <c r="AD198" s="60" t="str">
        <f>IF(ISBLANK('Master List'!T426),"",'Master List'!T426)</f>
        <v/>
      </c>
      <c r="AE198" s="60" t="str">
        <f>IF(ISBLANK('Master List'!U426),"",'Master List'!U426)</f>
        <v/>
      </c>
      <c r="AF198" s="60" t="str">
        <f>IF(ISBLANK('Master List'!I426),"",'Master List'!I426)</f>
        <v/>
      </c>
    </row>
    <row r="199" spans="1:32" x14ac:dyDescent="0.25">
      <c r="A199" s="60" t="str">
        <f>IF(ISBLANK('Master List'!A427),"",'Master List'!A427)</f>
        <v/>
      </c>
      <c r="B199" s="60" t="str">
        <f>IF(ISBLANK('Master List'!C427),"",'Master List'!C427)</f>
        <v/>
      </c>
      <c r="C199" s="60" t="str">
        <f>IF(ISBLANK('Master List'!H427),"",'Master List'!H427)</f>
        <v/>
      </c>
      <c r="D199" s="154" t="str">
        <f>IF(ISBLANK('Master List'!B427),"",'Master List'!B427)</f>
        <v/>
      </c>
      <c r="E199" s="60" t="str">
        <f>IF(ISBLANK('Master List'!G427),"",'Master List'!G427)</f>
        <v/>
      </c>
      <c r="F199" s="60" t="str">
        <f>IF(ISBLANK('Master List'!V427),"",'Master List'!V427)</f>
        <v/>
      </c>
      <c r="G199" s="60" t="str">
        <f>IF(ISBLANK('Master List'!D427),"",'Master List'!D427)</f>
        <v/>
      </c>
      <c r="H199" s="60" t="str">
        <f>IF(ISBLANK('Master List'!W427),"",'Master List'!W427)</f>
        <v/>
      </c>
      <c r="I199" s="60" t="str">
        <f>IF(ISBLANK('Master List'!E427),"",'Master List'!E427)</f>
        <v/>
      </c>
      <c r="J199" s="60" t="str">
        <f>IF(ISBLANK('Master List'!K427),"",'Master List'!K427)</f>
        <v/>
      </c>
      <c r="K199" s="60" t="str">
        <f>IF(ISBLANK('Master List'!L427),"",'Master List'!L427)</f>
        <v/>
      </c>
      <c r="L199" s="60" t="str">
        <f>IF(ISBLANK('Master List'!M427),"",'Master List'!M427)</f>
        <v/>
      </c>
      <c r="M199" s="60" t="str">
        <f>IF(ISBLANK('Master List'!N427),"",'Master List'!N427)</f>
        <v/>
      </c>
      <c r="N199" s="60" t="str">
        <f>IF(ISBLANK('Master List'!O427),"",'Master List'!O427)</f>
        <v/>
      </c>
      <c r="O199" s="60" t="str">
        <f>IF(ISBLANK('Master List'!P427),"",'Master List'!P427)</f>
        <v/>
      </c>
      <c r="P199" s="60" t="str">
        <f>IF(ISBLANK('Master List'!J427),"",'Master List'!J427)</f>
        <v/>
      </c>
      <c r="Q199" s="60" t="str">
        <f>IF(ISBLANK('Master List'!F427),"",'Master List'!F427)</f>
        <v/>
      </c>
      <c r="R199" s="60" t="str">
        <f>IF(ISBLANK('Master List'!X427),"",'Master List'!X427)</f>
        <v/>
      </c>
      <c r="S199" s="60" t="str">
        <f>IF(ISBLANK('Master List'!Y427),"",'Master List'!Y427)</f>
        <v/>
      </c>
      <c r="T199" s="60" t="str">
        <f>IF(ISBLANK('Master List'!Z427),"",'Master List'!Z427)</f>
        <v/>
      </c>
      <c r="U199" s="60" t="str">
        <f>IF(ISBLANK('Master List'!AA427),"",'Master List'!AA427)</f>
        <v/>
      </c>
      <c r="V199" s="60" t="str">
        <f>IF(ISBLANK('Master List'!AB427),"",'Master List'!AB427)</f>
        <v/>
      </c>
      <c r="W199" s="60" t="str">
        <f>IF(ISBLANK('Master List'!AC427),"",'Master List'!AC427)</f>
        <v/>
      </c>
      <c r="X199" s="60" t="str">
        <f>IF(ISBLANK('Master List'!AD427),"",'Master List'!AD427)</f>
        <v/>
      </c>
      <c r="Y199" s="60" t="str">
        <f>IF(ISBLANK('Master List'!AE427),"",'Master List'!AE427)</f>
        <v/>
      </c>
      <c r="Z199" s="60" t="str">
        <f>IF(ISBLANK('Master List'!AF427),"",'Master List'!AF427)</f>
        <v/>
      </c>
      <c r="AA199" s="60" t="str">
        <f>IF(ISBLANK('Master List'!Q427),"",'Master List'!Q427)</f>
        <v/>
      </c>
      <c r="AB199" s="60" t="str">
        <f>IF(ISBLANK('Master List'!R427),"",'Master List'!R427)</f>
        <v/>
      </c>
      <c r="AC199" s="60" t="str">
        <f>IF(ISBLANK('Master List'!S427),"",'Master List'!S427)</f>
        <v/>
      </c>
      <c r="AD199" s="60" t="str">
        <f>IF(ISBLANK('Master List'!T427),"",'Master List'!T427)</f>
        <v/>
      </c>
      <c r="AE199" s="60" t="str">
        <f>IF(ISBLANK('Master List'!U427),"",'Master List'!U427)</f>
        <v/>
      </c>
      <c r="AF199" s="60" t="str">
        <f>IF(ISBLANK('Master List'!I427),"",'Master List'!I427)</f>
        <v/>
      </c>
    </row>
    <row r="200" spans="1:32" x14ac:dyDescent="0.25">
      <c r="A200" s="60" t="str">
        <f>IF(ISBLANK('Master List'!A428),"",'Master List'!A428)</f>
        <v/>
      </c>
      <c r="B200" s="60" t="str">
        <f>IF(ISBLANK('Master List'!C428),"",'Master List'!C428)</f>
        <v/>
      </c>
      <c r="C200" s="60" t="str">
        <f>IF(ISBLANK('Master List'!H428),"",'Master List'!H428)</f>
        <v/>
      </c>
      <c r="D200" s="154" t="str">
        <f>IF(ISBLANK('Master List'!B428),"",'Master List'!B428)</f>
        <v/>
      </c>
      <c r="E200" s="60" t="str">
        <f>IF(ISBLANK('Master List'!G428),"",'Master List'!G428)</f>
        <v/>
      </c>
      <c r="F200" s="60" t="str">
        <f>IF(ISBLANK('Master List'!V428),"",'Master List'!V428)</f>
        <v/>
      </c>
      <c r="G200" s="60" t="str">
        <f>IF(ISBLANK('Master List'!D428),"",'Master List'!D428)</f>
        <v/>
      </c>
      <c r="H200" s="60" t="str">
        <f>IF(ISBLANK('Master List'!W428),"",'Master List'!W428)</f>
        <v/>
      </c>
      <c r="I200" s="60" t="str">
        <f>IF(ISBLANK('Master List'!E428),"",'Master List'!E428)</f>
        <v/>
      </c>
      <c r="J200" s="60" t="str">
        <f>IF(ISBLANK('Master List'!K428),"",'Master List'!K428)</f>
        <v/>
      </c>
      <c r="K200" s="60" t="str">
        <f>IF(ISBLANK('Master List'!L428),"",'Master List'!L428)</f>
        <v/>
      </c>
      <c r="L200" s="60" t="str">
        <f>IF(ISBLANK('Master List'!M428),"",'Master List'!M428)</f>
        <v/>
      </c>
      <c r="M200" s="60" t="str">
        <f>IF(ISBLANK('Master List'!N428),"",'Master List'!N428)</f>
        <v/>
      </c>
      <c r="N200" s="60" t="str">
        <f>IF(ISBLANK('Master List'!O428),"",'Master List'!O428)</f>
        <v/>
      </c>
      <c r="O200" s="60" t="str">
        <f>IF(ISBLANK('Master List'!P428),"",'Master List'!P428)</f>
        <v/>
      </c>
      <c r="P200" s="60" t="str">
        <f>IF(ISBLANK('Master List'!J428),"",'Master List'!J428)</f>
        <v/>
      </c>
      <c r="Q200" s="60" t="str">
        <f>IF(ISBLANK('Master List'!F428),"",'Master List'!F428)</f>
        <v/>
      </c>
      <c r="R200" s="60" t="str">
        <f>IF(ISBLANK('Master List'!X428),"",'Master List'!X428)</f>
        <v/>
      </c>
      <c r="S200" s="60" t="str">
        <f>IF(ISBLANK('Master List'!Y428),"",'Master List'!Y428)</f>
        <v/>
      </c>
      <c r="T200" s="60" t="str">
        <f>IF(ISBLANK('Master List'!Z428),"",'Master List'!Z428)</f>
        <v/>
      </c>
      <c r="U200" s="60" t="str">
        <f>IF(ISBLANK('Master List'!AA428),"",'Master List'!AA428)</f>
        <v/>
      </c>
      <c r="V200" s="60" t="str">
        <f>IF(ISBLANK('Master List'!AB428),"",'Master List'!AB428)</f>
        <v/>
      </c>
      <c r="W200" s="60" t="str">
        <f>IF(ISBLANK('Master List'!AC428),"",'Master List'!AC428)</f>
        <v/>
      </c>
      <c r="X200" s="60" t="str">
        <f>IF(ISBLANK('Master List'!AD428),"",'Master List'!AD428)</f>
        <v/>
      </c>
      <c r="Y200" s="60" t="str">
        <f>IF(ISBLANK('Master List'!AE428),"",'Master List'!AE428)</f>
        <v/>
      </c>
      <c r="Z200" s="60" t="str">
        <f>IF(ISBLANK('Master List'!AF428),"",'Master List'!AF428)</f>
        <v/>
      </c>
      <c r="AA200" s="60" t="str">
        <f>IF(ISBLANK('Master List'!Q428),"",'Master List'!Q428)</f>
        <v/>
      </c>
      <c r="AB200" s="60" t="str">
        <f>IF(ISBLANK('Master List'!R428),"",'Master List'!R428)</f>
        <v/>
      </c>
      <c r="AC200" s="60" t="str">
        <f>IF(ISBLANK('Master List'!S428),"",'Master List'!S428)</f>
        <v/>
      </c>
      <c r="AD200" s="60" t="str">
        <f>IF(ISBLANK('Master List'!T428),"",'Master List'!T428)</f>
        <v/>
      </c>
      <c r="AE200" s="60" t="str">
        <f>IF(ISBLANK('Master List'!U428),"",'Master List'!U428)</f>
        <v/>
      </c>
      <c r="AF200" s="60" t="str">
        <f>IF(ISBLANK('Master List'!I428),"",'Master List'!I428)</f>
        <v/>
      </c>
    </row>
    <row r="201" spans="1:32" x14ac:dyDescent="0.25">
      <c r="A201" s="60" t="str">
        <f>IF(ISBLANK('Master List'!A429),"",'Master List'!A429)</f>
        <v/>
      </c>
      <c r="B201" s="60" t="str">
        <f>IF(ISBLANK('Master List'!C429),"",'Master List'!C429)</f>
        <v/>
      </c>
      <c r="C201" s="60" t="str">
        <f>IF(ISBLANK('Master List'!H429),"",'Master List'!H429)</f>
        <v/>
      </c>
      <c r="D201" s="154" t="str">
        <f>IF(ISBLANK('Master List'!B429),"",'Master List'!B429)</f>
        <v/>
      </c>
      <c r="E201" s="60" t="str">
        <f>IF(ISBLANK('Master List'!G429),"",'Master List'!G429)</f>
        <v/>
      </c>
      <c r="F201" s="60" t="str">
        <f>IF(ISBLANK('Master List'!V429),"",'Master List'!V429)</f>
        <v/>
      </c>
      <c r="G201" s="60" t="str">
        <f>IF(ISBLANK('Master List'!D429),"",'Master List'!D429)</f>
        <v/>
      </c>
      <c r="H201" s="60" t="str">
        <f>IF(ISBLANK('Master List'!W429),"",'Master List'!W429)</f>
        <v/>
      </c>
      <c r="I201" s="60" t="str">
        <f>IF(ISBLANK('Master List'!E429),"",'Master List'!E429)</f>
        <v/>
      </c>
      <c r="J201" s="60" t="str">
        <f>IF(ISBLANK('Master List'!K429),"",'Master List'!K429)</f>
        <v/>
      </c>
      <c r="K201" s="60" t="str">
        <f>IF(ISBLANK('Master List'!L429),"",'Master List'!L429)</f>
        <v/>
      </c>
      <c r="L201" s="60" t="str">
        <f>IF(ISBLANK('Master List'!M429),"",'Master List'!M429)</f>
        <v/>
      </c>
      <c r="M201" s="60" t="str">
        <f>IF(ISBLANK('Master List'!N429),"",'Master List'!N429)</f>
        <v/>
      </c>
      <c r="N201" s="60" t="str">
        <f>IF(ISBLANK('Master List'!O429),"",'Master List'!O429)</f>
        <v/>
      </c>
      <c r="O201" s="60" t="str">
        <f>IF(ISBLANK('Master List'!P429),"",'Master List'!P429)</f>
        <v/>
      </c>
      <c r="P201" s="60" t="str">
        <f>IF(ISBLANK('Master List'!J429),"",'Master List'!J429)</f>
        <v/>
      </c>
      <c r="Q201" s="60" t="str">
        <f>IF(ISBLANK('Master List'!F429),"",'Master List'!F429)</f>
        <v/>
      </c>
      <c r="R201" s="60" t="str">
        <f>IF(ISBLANK('Master List'!X429),"",'Master List'!X429)</f>
        <v/>
      </c>
      <c r="S201" s="60" t="str">
        <f>IF(ISBLANK('Master List'!Y429),"",'Master List'!Y429)</f>
        <v/>
      </c>
      <c r="T201" s="60" t="str">
        <f>IF(ISBLANK('Master List'!Z429),"",'Master List'!Z429)</f>
        <v/>
      </c>
      <c r="U201" s="60" t="str">
        <f>IF(ISBLANK('Master List'!AA429),"",'Master List'!AA429)</f>
        <v/>
      </c>
      <c r="V201" s="60" t="str">
        <f>IF(ISBLANK('Master List'!AB429),"",'Master List'!AB429)</f>
        <v/>
      </c>
      <c r="W201" s="60" t="str">
        <f>IF(ISBLANK('Master List'!AC429),"",'Master List'!AC429)</f>
        <v/>
      </c>
      <c r="X201" s="60" t="str">
        <f>IF(ISBLANK('Master List'!AD429),"",'Master List'!AD429)</f>
        <v/>
      </c>
      <c r="Y201" s="60" t="str">
        <f>IF(ISBLANK('Master List'!AE429),"",'Master List'!AE429)</f>
        <v/>
      </c>
      <c r="Z201" s="60" t="str">
        <f>IF(ISBLANK('Master List'!AF429),"",'Master List'!AF429)</f>
        <v/>
      </c>
      <c r="AA201" s="60" t="str">
        <f>IF(ISBLANK('Master List'!Q429),"",'Master List'!Q429)</f>
        <v/>
      </c>
      <c r="AB201" s="60" t="str">
        <f>IF(ISBLANK('Master List'!R429),"",'Master List'!R429)</f>
        <v/>
      </c>
      <c r="AC201" s="60" t="str">
        <f>IF(ISBLANK('Master List'!S429),"",'Master List'!S429)</f>
        <v/>
      </c>
      <c r="AD201" s="60" t="str">
        <f>IF(ISBLANK('Master List'!T429),"",'Master List'!T429)</f>
        <v/>
      </c>
      <c r="AE201" s="60" t="str">
        <f>IF(ISBLANK('Master List'!U429),"",'Master List'!U429)</f>
        <v/>
      </c>
      <c r="AF201" s="60" t="str">
        <f>IF(ISBLANK('Master List'!I429),"",'Master List'!I429)</f>
        <v/>
      </c>
    </row>
    <row r="202" spans="1:32" x14ac:dyDescent="0.25">
      <c r="A202" s="60" t="str">
        <f>IF(ISBLANK('Master List'!A430),"",'Master List'!A430)</f>
        <v/>
      </c>
      <c r="B202" s="60" t="str">
        <f>IF(ISBLANK('Master List'!C430),"",'Master List'!C430)</f>
        <v/>
      </c>
      <c r="C202" s="60" t="str">
        <f>IF(ISBLANK('Master List'!H430),"",'Master List'!H430)</f>
        <v/>
      </c>
      <c r="D202" s="154" t="str">
        <f>IF(ISBLANK('Master List'!B430),"",'Master List'!B430)</f>
        <v/>
      </c>
      <c r="E202" s="60" t="str">
        <f>IF(ISBLANK('Master List'!G430),"",'Master List'!G430)</f>
        <v/>
      </c>
      <c r="F202" s="60" t="str">
        <f>IF(ISBLANK('Master List'!V430),"",'Master List'!V430)</f>
        <v/>
      </c>
      <c r="G202" s="60" t="str">
        <f>IF(ISBLANK('Master List'!D430),"",'Master List'!D430)</f>
        <v/>
      </c>
      <c r="H202" s="60" t="str">
        <f>IF(ISBLANK('Master List'!W430),"",'Master List'!W430)</f>
        <v/>
      </c>
      <c r="I202" s="60" t="str">
        <f>IF(ISBLANK('Master List'!E430),"",'Master List'!E430)</f>
        <v/>
      </c>
      <c r="J202" s="60" t="str">
        <f>IF(ISBLANK('Master List'!K430),"",'Master List'!K430)</f>
        <v/>
      </c>
      <c r="K202" s="60" t="str">
        <f>IF(ISBLANK('Master List'!L430),"",'Master List'!L430)</f>
        <v/>
      </c>
      <c r="L202" s="60" t="str">
        <f>IF(ISBLANK('Master List'!M430),"",'Master List'!M430)</f>
        <v/>
      </c>
      <c r="M202" s="60" t="str">
        <f>IF(ISBLANK('Master List'!N430),"",'Master List'!N430)</f>
        <v/>
      </c>
      <c r="N202" s="60" t="str">
        <f>IF(ISBLANK('Master List'!O430),"",'Master List'!O430)</f>
        <v/>
      </c>
      <c r="O202" s="60" t="str">
        <f>IF(ISBLANK('Master List'!P430),"",'Master List'!P430)</f>
        <v/>
      </c>
      <c r="P202" s="60" t="str">
        <f>IF(ISBLANK('Master List'!J430),"",'Master List'!J430)</f>
        <v/>
      </c>
      <c r="Q202" s="60" t="str">
        <f>IF(ISBLANK('Master List'!F430),"",'Master List'!F430)</f>
        <v/>
      </c>
      <c r="R202" s="60" t="str">
        <f>IF(ISBLANK('Master List'!X430),"",'Master List'!X430)</f>
        <v/>
      </c>
      <c r="S202" s="60" t="str">
        <f>IF(ISBLANK('Master List'!Y430),"",'Master List'!Y430)</f>
        <v/>
      </c>
      <c r="T202" s="60" t="str">
        <f>IF(ISBLANK('Master List'!Z430),"",'Master List'!Z430)</f>
        <v/>
      </c>
      <c r="U202" s="60" t="str">
        <f>IF(ISBLANK('Master List'!AA430),"",'Master List'!AA430)</f>
        <v/>
      </c>
      <c r="V202" s="60" t="str">
        <f>IF(ISBLANK('Master List'!AB430),"",'Master List'!AB430)</f>
        <v/>
      </c>
      <c r="W202" s="60" t="str">
        <f>IF(ISBLANK('Master List'!AC430),"",'Master List'!AC430)</f>
        <v/>
      </c>
      <c r="X202" s="60" t="str">
        <f>IF(ISBLANK('Master List'!AD430),"",'Master List'!AD430)</f>
        <v/>
      </c>
      <c r="Y202" s="60" t="str">
        <f>IF(ISBLANK('Master List'!AE430),"",'Master List'!AE430)</f>
        <v/>
      </c>
      <c r="Z202" s="60" t="str">
        <f>IF(ISBLANK('Master List'!AF430),"",'Master List'!AF430)</f>
        <v/>
      </c>
      <c r="AA202" s="60" t="str">
        <f>IF(ISBLANK('Master List'!Q430),"",'Master List'!Q430)</f>
        <v/>
      </c>
      <c r="AB202" s="60" t="str">
        <f>IF(ISBLANK('Master List'!R430),"",'Master List'!R430)</f>
        <v/>
      </c>
      <c r="AC202" s="60" t="str">
        <f>IF(ISBLANK('Master List'!S430),"",'Master List'!S430)</f>
        <v/>
      </c>
      <c r="AD202" s="60" t="str">
        <f>IF(ISBLANK('Master List'!T430),"",'Master List'!T430)</f>
        <v/>
      </c>
      <c r="AE202" s="60" t="str">
        <f>IF(ISBLANK('Master List'!U430),"",'Master List'!U430)</f>
        <v/>
      </c>
      <c r="AF202" s="60" t="str">
        <f>IF(ISBLANK('Master List'!I430),"",'Master List'!I430)</f>
        <v/>
      </c>
    </row>
  </sheetData>
  <sheetProtection password="D8B1" sheet="1" objects="1" scenarios="1"/>
  <autoFilter ref="A1:AF202"/>
  <customSheetViews>
    <customSheetView guid="{50946126-04B7-4DC6-A434-CD2C9954BE5D}" scale="75" showAutoFilter="1">
      <selection activeCell="C14" sqref="C14"/>
      <pageMargins left="0.75" right="0.75" top="1" bottom="1" header="0.5" footer="0.5"/>
      <pageSetup orientation="portrait" r:id="rId1"/>
      <headerFooter alignWithMargins="0"/>
      <autoFilter ref="A1:AF202"/>
    </customSheetView>
    <customSheetView guid="{3BF1C3A2-9096-11D4-8F2D-00508BC9F29D}" scale="75" showAutoFilter="1" showRuler="0">
      <selection activeCell="C14" sqref="C14"/>
      <pageMargins left="0.75" right="0.75" top="1" bottom="1" header="0.5" footer="0.5"/>
      <pageSetup orientation="portrait" r:id="rId2"/>
      <headerFooter alignWithMargins="0"/>
      <autoFilter ref="B1:AG1"/>
    </customSheetView>
    <customSheetView guid="{858762F1-9000-11D4-9501-000064657374}" scale="75" showAutoFilter="1" showRuler="0">
      <selection activeCell="C14" sqref="C14"/>
      <pageMargins left="0.75" right="0.75" top="1" bottom="1" header="0.5" footer="0.5"/>
      <pageSetup orientation="portrait" r:id="rId3"/>
      <headerFooter alignWithMargins="0"/>
      <autoFilter ref="B1:AG1"/>
    </customSheetView>
    <customSheetView guid="{1D6EB216-8D6B-11D4-AE61-00D0B7532C5E}" scale="75" showAutoFilter="1" showRuler="0">
      <pageMargins left="0.75" right="0.75" top="1" bottom="1" header="0.5" footer="0.5"/>
      <pageSetup orientation="portrait" r:id="rId4"/>
      <headerFooter alignWithMargins="0"/>
      <autoFilter ref="B1:AG1"/>
    </customSheetView>
    <customSheetView guid="{D2AED1D1-8B0E-11D4-AE60-00D0B7532C5E}" scale="75" showAutoFilter="1" showRuler="0">
      <selection activeCell="C14" sqref="C14"/>
      <pageMargins left="0.75" right="0.75" top="1" bottom="1" header="0.5" footer="0.5"/>
      <pageSetup orientation="portrait" r:id="rId5"/>
      <headerFooter alignWithMargins="0"/>
      <autoFilter ref="B1:AG1"/>
    </customSheetView>
  </customSheetViews>
  <pageMargins left="0.75" right="0.75" top="1" bottom="1" header="0.5" footer="0.5"/>
  <pageSetup orientation="portrait" r:id="rId6"/>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G42"/>
  <sheetViews>
    <sheetView zoomScale="75" workbookViewId="0">
      <selection activeCell="B6" sqref="B6"/>
    </sheetView>
  </sheetViews>
  <sheetFormatPr defaultColWidth="9.109375" defaultRowHeight="13.2" x14ac:dyDescent="0.25"/>
  <cols>
    <col min="1" max="1" width="58.109375" style="153" customWidth="1"/>
    <col min="2" max="2" width="21.5546875" style="153" bestFit="1" customWidth="1"/>
    <col min="3" max="3" width="28.33203125" style="153" customWidth="1"/>
    <col min="4" max="4" width="14.5546875" style="151" customWidth="1"/>
    <col min="5" max="5" width="12.44140625" style="153" customWidth="1"/>
    <col min="6" max="6" width="33.44140625" style="153" customWidth="1"/>
    <col min="7" max="7" width="14.44140625" style="215" customWidth="1"/>
    <col min="8" max="9" width="9.109375" style="153"/>
    <col min="10" max="10" width="17.6640625" style="153" customWidth="1"/>
    <col min="11" max="11" width="14.44140625" style="153" customWidth="1"/>
    <col min="12" max="12" width="16.44140625" style="153" customWidth="1"/>
    <col min="13" max="13" width="19.5546875" style="153" customWidth="1"/>
    <col min="14" max="14" width="17.109375" style="153" customWidth="1"/>
    <col min="15" max="15" width="24.6640625" style="153" customWidth="1"/>
    <col min="16" max="16" width="46.5546875" style="153" customWidth="1"/>
    <col min="17" max="17" width="17.33203125" style="153" customWidth="1"/>
    <col min="18" max="18" width="22.88671875" style="153" customWidth="1"/>
    <col min="19" max="19" width="25.5546875" style="153" customWidth="1"/>
    <col min="20" max="20" width="17" style="153" customWidth="1"/>
    <col min="21" max="21" width="16.109375" style="153" customWidth="1"/>
    <col min="22" max="22" width="14.5546875" style="153" customWidth="1"/>
    <col min="23" max="23" width="14.33203125" style="153" customWidth="1"/>
    <col min="24" max="24" width="14.44140625" style="153" customWidth="1"/>
    <col min="25" max="25" width="15.88671875" style="153" customWidth="1"/>
    <col min="26" max="26" width="34.5546875" style="153" customWidth="1"/>
    <col min="27" max="27" width="31.88671875" style="153" customWidth="1"/>
    <col min="28" max="28" width="17.6640625" style="153" customWidth="1"/>
    <col min="29" max="29" width="18.44140625" style="153" customWidth="1"/>
    <col min="30" max="30" width="24.33203125" style="153" customWidth="1"/>
    <col min="31" max="31" width="44.6640625" style="153" customWidth="1"/>
    <col min="32" max="32" width="77.6640625" style="153" customWidth="1"/>
    <col min="33" max="16384" width="9.109375" style="153"/>
  </cols>
  <sheetData>
    <row r="1" spans="1:33" s="152" customFormat="1" ht="31.2" x14ac:dyDescent="0.3">
      <c r="A1" s="12" t="s">
        <v>1241</v>
      </c>
      <c r="B1" s="38" t="s">
        <v>1021</v>
      </c>
      <c r="C1" s="12" t="s">
        <v>2122</v>
      </c>
      <c r="D1" s="12" t="s">
        <v>1059</v>
      </c>
      <c r="E1" s="12" t="s">
        <v>1948</v>
      </c>
      <c r="F1" s="12" t="s">
        <v>985</v>
      </c>
      <c r="G1" s="54" t="s">
        <v>1527</v>
      </c>
      <c r="H1" s="13" t="s">
        <v>1240</v>
      </c>
      <c r="I1" s="12" t="s">
        <v>1239</v>
      </c>
      <c r="J1" s="12" t="s">
        <v>1639</v>
      </c>
      <c r="K1" s="12" t="s">
        <v>1238</v>
      </c>
      <c r="L1" s="12" t="s">
        <v>1611</v>
      </c>
      <c r="M1" s="12" t="s">
        <v>1610</v>
      </c>
      <c r="N1" s="12" t="s">
        <v>1237</v>
      </c>
      <c r="O1" s="12" t="s">
        <v>1641</v>
      </c>
      <c r="P1" s="12" t="s">
        <v>1242</v>
      </c>
      <c r="Q1" s="12" t="s">
        <v>1236</v>
      </c>
      <c r="R1" s="12" t="s">
        <v>197</v>
      </c>
      <c r="S1" s="12" t="s">
        <v>1370</v>
      </c>
      <c r="T1" s="12" t="s">
        <v>1234</v>
      </c>
      <c r="U1" s="12" t="s">
        <v>1233</v>
      </c>
      <c r="V1" s="12" t="s">
        <v>1232</v>
      </c>
      <c r="W1" s="12" t="s">
        <v>1231</v>
      </c>
      <c r="X1" s="12" t="s">
        <v>206</v>
      </c>
      <c r="Y1" s="12" t="s">
        <v>207</v>
      </c>
      <c r="Z1" s="12" t="s">
        <v>208</v>
      </c>
      <c r="AA1" s="12" t="s">
        <v>986</v>
      </c>
      <c r="AB1" s="12" t="s">
        <v>987</v>
      </c>
      <c r="AC1" s="12" t="s">
        <v>988</v>
      </c>
      <c r="AD1" s="12" t="s">
        <v>989</v>
      </c>
      <c r="AE1" s="12" t="s">
        <v>990</v>
      </c>
      <c r="AF1" s="12" t="s">
        <v>375</v>
      </c>
      <c r="AG1" s="151"/>
    </row>
    <row r="2" spans="1:33" x14ac:dyDescent="0.25">
      <c r="A2" s="60" t="str">
        <f>IF(ISBLANK('Master List'!A66),"",'Master List'!A66)</f>
        <v>Boeing North American, Inc.</v>
      </c>
      <c r="B2" s="60" t="str">
        <f>IF(ISBLANK('Master List'!C66),"",'Master List'!C66)</f>
        <v/>
      </c>
      <c r="C2" s="60" t="str">
        <f>IF(ISBLANK('Master List'!H66),"",'Master List'!H66)</f>
        <v/>
      </c>
      <c r="D2" s="60" t="str">
        <f>IF(ISBLANK('Master List'!B66),"",'Master List'!B66)</f>
        <v>Everyone Else</v>
      </c>
      <c r="E2" s="60" t="str">
        <f>IF(ISBLANK('Master List'!G66),"",'Master List'!G66)</f>
        <v/>
      </c>
      <c r="F2" s="60" t="str">
        <f>IF(ISBLANK('Master List'!V66),"",'Master List'!V66)</f>
        <v/>
      </c>
      <c r="G2" s="214" t="str">
        <f>IF(ISBLANK('Master List'!D66),"",'Master List'!D66)</f>
        <v/>
      </c>
      <c r="H2" s="60" t="str">
        <f>IF(ISBLANK('Master List'!W66),"",'Master List'!W66)</f>
        <v/>
      </c>
      <c r="I2" s="60" t="str">
        <f>IF(ISBLANK('Master List'!E66),"",'Master List'!E66)</f>
        <v>TB</v>
      </c>
      <c r="J2" s="60" t="str">
        <f>IF(ISBLANK('Master List'!K66),"",'Master List'!K66)</f>
        <v>NO</v>
      </c>
      <c r="K2" s="60" t="str">
        <f>IF(ISBLANK('Master List'!L66),"",'Master List'!L66)</f>
        <v/>
      </c>
      <c r="L2" s="60" t="str">
        <f>IF(ISBLANK('Master List'!M66),"",'Master List'!M66)</f>
        <v>Read Only</v>
      </c>
      <c r="M2" s="60" t="str">
        <f>IF(ISBLANK('Master List'!N66),"",'Master List'!N66)</f>
        <v/>
      </c>
      <c r="N2" s="60" t="str">
        <f>IF(ISBLANK('Master List'!O66),"",'Master List'!O66)</f>
        <v>BOEINGNORAME</v>
      </c>
      <c r="O2" s="60" t="str">
        <f>IF(ISBLANK('Master List'!P66),"",'Master List'!P66)</f>
        <v/>
      </c>
      <c r="P2" s="60" t="str">
        <f>IF(ISBLANK('Master List'!J66),"",'Master List'!J66)</f>
        <v>NO TRADES</v>
      </c>
      <c r="Q2" s="60" t="str">
        <f>IF(ISBLANK('Master List'!F66),"",'Master List'!F66)</f>
        <v/>
      </c>
      <c r="R2" s="60" t="str">
        <f>IF(ISBLANK('Master List'!X66),"",'Master List'!X66)</f>
        <v/>
      </c>
      <c r="S2" s="60" t="str">
        <f>IF(ISBLANK('Master List'!Y66),"",'Master List'!Y66)</f>
        <v/>
      </c>
      <c r="T2" s="60" t="str">
        <f>IF(ISBLANK('Master List'!Z66),"",'Master List'!Z66)</f>
        <v/>
      </c>
      <c r="U2" s="60" t="str">
        <f>IF(ISBLANK('Master List'!AA66),"",'Master List'!AA66)</f>
        <v/>
      </c>
      <c r="V2" s="60" t="str">
        <f>IF(ISBLANK('Master List'!AB66),"",'Master List'!AB66)</f>
        <v/>
      </c>
      <c r="W2" s="60" t="str">
        <f>IF(ISBLANK('Master List'!AC66),"",'Master List'!AC66)</f>
        <v/>
      </c>
      <c r="X2" s="60" t="str">
        <f>IF(ISBLANK('Master List'!AD66),"",'Master List'!AD66)</f>
        <v>N</v>
      </c>
      <c r="Y2" s="60" t="str">
        <f>IF(ISBLANK('Master List'!AE66),"",'Master List'!AE66)</f>
        <v/>
      </c>
      <c r="Z2" s="60" t="str">
        <f>IF(ISBLANK('Master List'!AF66),"",'Master List'!AF66)</f>
        <v/>
      </c>
      <c r="AA2" s="60" t="str">
        <f>IF(ISBLANK('Master List'!Q66),"",'Master List'!Q66)</f>
        <v/>
      </c>
      <c r="AB2" s="60" t="str">
        <f>IF(ISBLANK('Master List'!R66),"",'Master List'!R66)</f>
        <v/>
      </c>
      <c r="AC2" s="60" t="str">
        <f>IF(ISBLANK('Master List'!S66),"",'Master List'!S66)</f>
        <v/>
      </c>
      <c r="AD2" s="60" t="str">
        <f>IF(ISBLANK('Master List'!T66),"",'Master List'!T66)</f>
        <v/>
      </c>
      <c r="AE2" s="60" t="str">
        <f>IF(ISBLANK('Master List'!U66),"",'Master List'!U66)</f>
        <v>2201 Seal Beach Blvd., Seal Beach CA 90740</v>
      </c>
      <c r="AF2" s="60" t="str">
        <f>IF(ISBLANK('Master List'!I66),"",'Master List'!I66)</f>
        <v/>
      </c>
    </row>
    <row r="3" spans="1:33" x14ac:dyDescent="0.25">
      <c r="A3" s="60" t="str">
        <f>IF(ISBLANK('Master List'!A107),"",'Master List'!A107)</f>
        <v>Cross Oil</v>
      </c>
      <c r="B3" s="60" t="str">
        <f>IF(ISBLANK('Master List'!C107),"",'Master List'!C107)</f>
        <v/>
      </c>
      <c r="C3" s="60" t="str">
        <f>IF(ISBLANK('Master List'!H107),"",'Master List'!H107)</f>
        <v/>
      </c>
      <c r="D3" s="60" t="str">
        <f>IF(ISBLANK('Master List'!B107),"",'Master List'!B107)</f>
        <v>Everyone Else</v>
      </c>
      <c r="E3" s="60" t="str">
        <f>IF(ISBLANK('Master List'!G107),"",'Master List'!G107)</f>
        <v>EOL</v>
      </c>
      <c r="F3" s="60" t="str">
        <f>IF(ISBLANK('Master List'!V107),"",'Master List'!V107)</f>
        <v/>
      </c>
      <c r="G3" s="214" t="str">
        <f>IF(ISBLANK('Master List'!D107),"",'Master List'!D107)</f>
        <v/>
      </c>
      <c r="H3" s="60" t="str">
        <f>IF(ISBLANK('Master List'!W107),"",'Master List'!W107)</f>
        <v/>
      </c>
      <c r="I3" s="60" t="str">
        <f>IF(ISBLANK('Master List'!E107),"",'Master List'!E107)</f>
        <v>MS</v>
      </c>
      <c r="J3" s="60" t="str">
        <f>IF(ISBLANK('Master List'!K107),"",'Master List'!K107)</f>
        <v>NO</v>
      </c>
      <c r="K3" s="60" t="str">
        <f>IF(ISBLANK('Master List'!L107),"",'Master List'!L107)</f>
        <v>No</v>
      </c>
      <c r="L3" s="60" t="str">
        <f>IF(ISBLANK('Master List'!M107),"",'Master List'!M107)</f>
        <v/>
      </c>
      <c r="M3" s="60" t="str">
        <f>IF(ISBLANK('Master List'!N107),"",'Master List'!N107)</f>
        <v/>
      </c>
      <c r="N3" s="60" t="str">
        <f>IF(ISBLANK('Master List'!O107),"",'Master List'!O107)</f>
        <v>NONE</v>
      </c>
      <c r="O3" s="60" t="str">
        <f>IF(ISBLANK('Master List'!P107),"",'Master List'!P107)</f>
        <v/>
      </c>
      <c r="P3" s="60" t="str">
        <f>IF(ISBLANK('Master List'!J107),"",'Master List'!J107)</f>
        <v>NO TRADES</v>
      </c>
      <c r="Q3" s="60" t="str">
        <f>IF(ISBLANK('Master List'!F107),"",'Master List'!F107)</f>
        <v>Bryan Hull</v>
      </c>
      <c r="R3" s="60" t="str">
        <f>IF(ISBLANK('Master List'!X107),"",'Master List'!X107)</f>
        <v/>
      </c>
      <c r="S3" s="60" t="str">
        <f>IF(ISBLANK('Master List'!Y107),"",'Master List'!Y107)</f>
        <v/>
      </c>
      <c r="T3" s="60" t="str">
        <f>IF(ISBLANK('Master List'!Z107),"",'Master List'!Z107)</f>
        <v/>
      </c>
      <c r="U3" s="60" t="str">
        <f>IF(ISBLANK('Master List'!AA107),"",'Master List'!AA107)</f>
        <v/>
      </c>
      <c r="V3" s="60" t="str">
        <f>IF(ISBLANK('Master List'!AB107),"",'Master List'!AB107)</f>
        <v/>
      </c>
      <c r="W3" s="60" t="str">
        <f>IF(ISBLANK('Master List'!AC107),"",'Master List'!AC107)</f>
        <v/>
      </c>
      <c r="X3" s="60" t="str">
        <f>IF(ISBLANK('Master List'!AD107),"",'Master List'!AD107)</f>
        <v/>
      </c>
      <c r="Y3" s="60" t="str">
        <f>IF(ISBLANK('Master List'!AE107),"",'Master List'!AE107)</f>
        <v/>
      </c>
      <c r="Z3" s="60" t="str">
        <f>IF(ISBLANK('Master List'!AF107),"",'Master List'!AF107)</f>
        <v/>
      </c>
      <c r="AA3" s="60" t="str">
        <f>IF(ISBLANK('Master List'!Q107),"",'Master List'!Q107)</f>
        <v/>
      </c>
      <c r="AB3" s="60" t="str">
        <f>IF(ISBLANK('Master List'!R107),"",'Master List'!R107)</f>
        <v>870-725-3611</v>
      </c>
      <c r="AC3" s="60" t="str">
        <f>IF(ISBLANK('Master List'!S107),"",'Master List'!S107)</f>
        <v/>
      </c>
      <c r="AD3" s="60" t="str">
        <f>IF(ISBLANK('Master List'!T107),"",'Master List'!T107)</f>
        <v/>
      </c>
      <c r="AE3" s="60" t="str">
        <f>IF(ISBLANK('Master List'!U107),"",'Master List'!U107)</f>
        <v>484 E 6th St., Smackover AR 71762</v>
      </c>
      <c r="AF3" s="60" t="str">
        <f>IF(ISBLANK('Master List'!I107),"",'Master List'!I107)</f>
        <v>Contact name?</v>
      </c>
    </row>
    <row r="4" spans="1:33" x14ac:dyDescent="0.25">
      <c r="A4" s="60" t="str">
        <f>IF(ISBLANK('Master List'!A114),"",'Master List'!A114)</f>
        <v>Domino Sugar Corp.</v>
      </c>
      <c r="B4" s="60" t="str">
        <f>IF(ISBLANK('Master List'!C114),"",'Master List'!C114)</f>
        <v>Dead</v>
      </c>
      <c r="C4" s="60" t="str">
        <f>IF(ISBLANK('Master List'!H114),"",'Master List'!H114)</f>
        <v>Duplicate--see Tate &amp; Lyle</v>
      </c>
      <c r="D4" s="60" t="str">
        <f>IF(ISBLANK('Master List'!B114),"",'Master List'!B114)</f>
        <v>Top 200</v>
      </c>
      <c r="E4" s="60" t="str">
        <f>IF(ISBLANK('Master List'!G114),"",'Master List'!G114)</f>
        <v>NA</v>
      </c>
      <c r="F4" s="60" t="str">
        <f>IF(ISBLANK('Master List'!V114),"",'Master List'!V114)</f>
        <v/>
      </c>
      <c r="G4" s="214">
        <f>IF(ISBLANK('Master List'!D114),"",'Master List'!D114)</f>
        <v>36738</v>
      </c>
      <c r="H4" s="60">
        <f>IF(ISBLANK('Master List'!W114),"",'Master List'!W114)</f>
        <v>15.116</v>
      </c>
      <c r="I4" s="60" t="str">
        <f>IF(ISBLANK('Master List'!E114),"",'Master List'!E114)</f>
        <v>CA</v>
      </c>
      <c r="J4" s="60" t="str">
        <f>IF(ISBLANK('Master List'!K114),"",'Master List'!K114)</f>
        <v/>
      </c>
      <c r="K4" s="60" t="str">
        <f>IF(ISBLANK('Master List'!L114),"",'Master List'!L114)</f>
        <v>NO</v>
      </c>
      <c r="L4" s="60" t="str">
        <f>IF(ISBLANK('Master List'!M114),"",'Master List'!M114)</f>
        <v/>
      </c>
      <c r="M4" s="60" t="str">
        <f>IF(ISBLANK('Master List'!N114),"",'Master List'!N114)</f>
        <v/>
      </c>
      <c r="N4" s="60" t="str">
        <f>IF(ISBLANK('Master List'!O114),"",'Master List'!O114)</f>
        <v>DOMINO SUG</v>
      </c>
      <c r="O4" s="60" t="str">
        <f>IF(ISBLANK('Master List'!P114),"",'Master List'!P114)</f>
        <v/>
      </c>
      <c r="P4" s="60" t="str">
        <f>IF(ISBLANK('Master List'!J114),"",'Master List'!J114)</f>
        <v/>
      </c>
      <c r="Q4" s="60" t="str">
        <f>IF(ISBLANK('Master List'!F114),"",'Master List'!F114)</f>
        <v>Bryan Hull</v>
      </c>
      <c r="R4" s="60" t="str">
        <f>IF(ISBLANK('Master List'!X114),"",'Master List'!X114)</f>
        <v/>
      </c>
      <c r="S4" s="60" t="str">
        <f>IF(ISBLANK('Master List'!Y114),"",'Master List'!Y114)</f>
        <v/>
      </c>
      <c r="T4" s="60" t="str">
        <f>IF(ISBLANK('Master List'!Z114),"",'Master List'!Z114)</f>
        <v/>
      </c>
      <c r="U4" s="60" t="str">
        <f>IF(ISBLANK('Master List'!AA114),"",'Master List'!AA114)</f>
        <v/>
      </c>
      <c r="V4" s="60" t="str">
        <f>IF(ISBLANK('Master List'!AB114),"",'Master List'!AB114)</f>
        <v/>
      </c>
      <c r="W4" s="60" t="str">
        <f>IF(ISBLANK('Master List'!AC114),"",'Master List'!AC114)</f>
        <v/>
      </c>
      <c r="X4" s="60" t="str">
        <f>IF(ISBLANK('Master List'!AD114),"",'Master List'!AD114)</f>
        <v>N</v>
      </c>
      <c r="Y4" s="60" t="str">
        <f>IF(ISBLANK('Master List'!AE114),"",'Master List'!AE114)</f>
        <v/>
      </c>
      <c r="Z4" s="60" t="str">
        <f>IF(ISBLANK('Master List'!AF114),"",'Master List'!AF114)</f>
        <v/>
      </c>
      <c r="AA4" s="60" t="str">
        <f>IF(ISBLANK('Master List'!Q114),"",'Master List'!Q114)</f>
        <v/>
      </c>
      <c r="AB4" s="60" t="str">
        <f>IF(ISBLANK('Master List'!R114),"",'Master List'!R114)</f>
        <v/>
      </c>
      <c r="AC4" s="60" t="str">
        <f>IF(ISBLANK('Master List'!S114),"",'Master List'!S114)</f>
        <v/>
      </c>
      <c r="AD4" s="60" t="str">
        <f>IF(ISBLANK('Master List'!T114),"",'Master List'!T114)</f>
        <v/>
      </c>
      <c r="AE4" s="60" t="str">
        <f>IF(ISBLANK('Master List'!U114),"",'Master List'!U114)</f>
        <v/>
      </c>
      <c r="AF4" s="60" t="str">
        <f>IF(ISBLANK('Master List'!I114),"",'Master List'!I114)</f>
        <v>sent an application</v>
      </c>
    </row>
    <row r="5" spans="1:33" ht="39.6" x14ac:dyDescent="0.25">
      <c r="A5" s="60" t="str">
        <f>IF(ISBLANK('Master List'!A150),"",'Master List'!A150)</f>
        <v>Fox River Paper Company</v>
      </c>
      <c r="B5" s="60" t="str">
        <f>IF(ISBLANK('Master List'!C150),"",'Master List'!C150)</f>
        <v>Waiting on CP</v>
      </c>
      <c r="C5" s="60" t="str">
        <f>IF(ISBLANK('Master List'!H150),"",'Master List'!H150)</f>
        <v>JF called and sent application.-Called Steve three times</v>
      </c>
      <c r="D5" s="60" t="str">
        <f>IF(ISBLANK('Master List'!B150),"",'Master List'!B150)</f>
        <v>Top 200</v>
      </c>
      <c r="E5" s="60" t="str">
        <f>IF(ISBLANK('Master List'!G150),"",'Master List'!G150)</f>
        <v>EOL</v>
      </c>
      <c r="F5" s="60" t="str">
        <f>IF(ISBLANK('Master List'!V150),"",'Master List'!V150)</f>
        <v/>
      </c>
      <c r="G5" s="214">
        <f>IF(ISBLANK('Master List'!D150),"",'Master List'!D150)</f>
        <v>36790</v>
      </c>
      <c r="H5" s="60">
        <f>IF(ISBLANK('Master List'!W150),"",'Master List'!W150)</f>
        <v>12.164999999999999</v>
      </c>
      <c r="I5" s="60" t="str">
        <f>IF(ISBLANK('Master List'!E150),"",'Master List'!E150)</f>
        <v>JF</v>
      </c>
      <c r="J5" s="60" t="str">
        <f>IF(ISBLANK('Master List'!K150),"",'Master List'!K150)</f>
        <v/>
      </c>
      <c r="K5" s="60" t="str">
        <f>IF(ISBLANK('Master List'!L150),"",'Master List'!L150)</f>
        <v>Application sent 7-10-00</v>
      </c>
      <c r="L5" s="60" t="str">
        <f>IF(ISBLANK('Master List'!M150),"",'Master List'!M150)</f>
        <v/>
      </c>
      <c r="M5" s="60" t="str">
        <f>IF(ISBLANK('Master List'!N150),"",'Master List'!N150)</f>
        <v/>
      </c>
      <c r="N5" s="60" t="str">
        <f>IF(ISBLANK('Master List'!O150),"",'Master List'!O150)</f>
        <v>FOXRIVFIB</v>
      </c>
      <c r="O5" s="60" t="str">
        <f>IF(ISBLANK('Master List'!P150),"",'Master List'!P150)</f>
        <v/>
      </c>
      <c r="P5" s="60" t="str">
        <f>IF(ISBLANK('Master List'!J150),"",'Master List'!J150)</f>
        <v>NO TRADES</v>
      </c>
      <c r="Q5" s="60" t="str">
        <f>IF(ISBLANK('Master List'!F150),"",'Master List'!F150)</f>
        <v>Bryan Hull</v>
      </c>
      <c r="R5" s="60" t="str">
        <f>IF(ISBLANK('Master List'!X150),"",'Master List'!X150)</f>
        <v/>
      </c>
      <c r="S5" s="60" t="str">
        <f>IF(ISBLANK('Master List'!Y150),"",'Master List'!Y150)</f>
        <v/>
      </c>
      <c r="T5" s="60" t="str">
        <f>IF(ISBLANK('Master List'!Z150),"",'Master List'!Z150)</f>
        <v/>
      </c>
      <c r="U5" s="60" t="str">
        <f>IF(ISBLANK('Master List'!AA150),"",'Master List'!AA150)</f>
        <v/>
      </c>
      <c r="V5" s="60" t="str">
        <f>IF(ISBLANK('Master List'!AB150),"",'Master List'!AB150)</f>
        <v/>
      </c>
      <c r="W5" s="60" t="str">
        <f>IF(ISBLANK('Master List'!AC150),"",'Master List'!AC150)</f>
        <v/>
      </c>
      <c r="X5" s="60" t="str">
        <f>IF(ISBLANK('Master List'!AD150),"",'Master List'!AD150)</f>
        <v>P</v>
      </c>
      <c r="Y5" s="60" t="str">
        <f>IF(ISBLANK('Master List'!AE150),"",'Master List'!AE150)</f>
        <v/>
      </c>
      <c r="Z5" s="60" t="str">
        <f>IF(ISBLANK('Master List'!AF150),"",'Master List'!AF150)</f>
        <v>DRAFT ON 7/24/98. MICHAEL MOULTON, TANYA ROHAUER, MARIE HEARD, SARA SHACKLETON</v>
      </c>
      <c r="AA5" s="60" t="str">
        <f>IF(ISBLANK('Master List'!Q150),"",'Master List'!Q150)</f>
        <v>Steve Milhaupt</v>
      </c>
      <c r="AB5" s="60" t="str">
        <f>IF(ISBLANK('Master List'!R150),"",'Master List'!R150)</f>
        <v>920-733-7341</v>
      </c>
      <c r="AC5" s="60" t="str">
        <f>IF(ISBLANK('Master List'!S150),"",'Master List'!S150)</f>
        <v>920-733-2975</v>
      </c>
      <c r="AD5" s="60" t="str">
        <f>IF(ISBLANK('Master List'!T150),"",'Master List'!T150)</f>
        <v/>
      </c>
      <c r="AE5" s="60" t="str">
        <f>IF(ISBLANK('Master List'!U150),"",'Master List'!U150)</f>
        <v>100 West Lawrence St PO Box 2215 Appleton WI  59914-2215</v>
      </c>
      <c r="AF5" s="60" t="str">
        <f>IF(ISBLANK('Master List'!I150),"",'Master List'!I150)</f>
        <v xml:space="preserve">Faxed application on 7-11-00-Steve wanted an rfq-told him to call Jen-reissued guest ID and password that I orginally sent on 8/7 on 9/6-still interested in the system, low on his list </v>
      </c>
    </row>
    <row r="6" spans="1:33" ht="39.6" x14ac:dyDescent="0.25">
      <c r="A6" s="60" t="str">
        <f>IF(ISBLANK('Master List'!A163),"",'Master List'!A163)</f>
        <v>Goodrich BF Co</v>
      </c>
      <c r="B6" s="60" t="str">
        <f>IF(ISBLANK('Master List'!C163),"",'Master List'!C163)</f>
        <v>Waiting on CP</v>
      </c>
      <c r="C6" s="60" t="str">
        <f>IF(ISBLANK('Master List'!H163),"",'Master List'!H163)</f>
        <v>EOL Follow Up-Called three times</v>
      </c>
      <c r="D6" s="60" t="str">
        <f>IF(ISBLANK('Master List'!B163),"",'Master List'!B163)</f>
        <v>Top 200</v>
      </c>
      <c r="E6" s="60" t="str">
        <f>IF(ISBLANK('Master List'!G163),"",'Master List'!G163)</f>
        <v>EOL</v>
      </c>
      <c r="F6" s="60" t="str">
        <f>IF(ISBLANK('Master List'!V163),"",'Master List'!V163)</f>
        <v/>
      </c>
      <c r="G6" s="214">
        <f>IF(ISBLANK('Master List'!D163),"",'Master List'!D163)</f>
        <v>36790</v>
      </c>
      <c r="H6" s="60">
        <f>IF(ISBLANK('Master List'!W163),"",'Master List'!W163)</f>
        <v>11.233000000000001</v>
      </c>
      <c r="I6" s="60" t="str">
        <f>IF(ISBLANK('Master List'!E163),"",'Master List'!E163)</f>
        <v>TB</v>
      </c>
      <c r="J6" s="60" t="str">
        <f>IF(ISBLANK('Master List'!K163),"",'Master List'!K163)</f>
        <v/>
      </c>
      <c r="K6" s="60" t="str">
        <f>IF(ISBLANK('Master List'!L163),"",'Master List'!L163)</f>
        <v>Application sent 7/20</v>
      </c>
      <c r="L6" s="60" t="str">
        <f>IF(ISBLANK('Master List'!M163),"",'Master List'!M163)</f>
        <v/>
      </c>
      <c r="M6" s="60" t="str">
        <f>IF(ISBLANK('Master List'!N163),"",'Master List'!N163)</f>
        <v/>
      </c>
      <c r="N6" s="60" t="str">
        <f>IF(ISBLANK('Master List'!O163),"",'Master List'!O163)</f>
        <v>BFGOOCOM</v>
      </c>
      <c r="O6" s="60" t="str">
        <f>IF(ISBLANK('Master List'!P163),"",'Master List'!P163)</f>
        <v/>
      </c>
      <c r="P6" s="60" t="str">
        <f>IF(ISBLANK('Master List'!J163),"",'Master List'!J163)</f>
        <v>BF GOODRICH COMPANY
NO TRADES</v>
      </c>
      <c r="Q6" s="60" t="str">
        <f>IF(ISBLANK('Master List'!F163),"",'Master List'!F163)</f>
        <v>Bryan Hull</v>
      </c>
      <c r="R6" s="60" t="str">
        <f>IF(ISBLANK('Master List'!X163),"",'Master List'!X163)</f>
        <v/>
      </c>
      <c r="S6" s="60" t="str">
        <f>IF(ISBLANK('Master List'!Y163),"",'Master List'!Y163)</f>
        <v/>
      </c>
      <c r="T6" s="60" t="str">
        <f>IF(ISBLANK('Master List'!Z163),"",'Master List'!Z163)</f>
        <v/>
      </c>
      <c r="U6" s="60" t="str">
        <f>IF(ISBLANK('Master List'!AA163),"",'Master List'!AA163)</f>
        <v/>
      </c>
      <c r="V6" s="60" t="str">
        <f>IF(ISBLANK('Master List'!AB163),"",'Master List'!AB163)</f>
        <v/>
      </c>
      <c r="W6" s="60" t="str">
        <f>IF(ISBLANK('Master List'!AC163),"",'Master List'!AC163)</f>
        <v/>
      </c>
      <c r="X6" s="60" t="str">
        <f>IF(ISBLANK('Master List'!AD163),"",'Master List'!AD163)</f>
        <v>N</v>
      </c>
      <c r="Y6" s="60" t="str">
        <f>IF(ISBLANK('Master List'!AE163),"",'Master List'!AE163)</f>
        <v/>
      </c>
      <c r="Z6" s="60" t="str">
        <f>IF(ISBLANK('Master List'!AF163),"",'Master List'!AF163)</f>
        <v/>
      </c>
      <c r="AA6" s="60" t="str">
        <f>IF(ISBLANK('Master List'!Q163),"",'Master List'!Q163)</f>
        <v>Harry West</v>
      </c>
      <c r="AB6" s="60" t="str">
        <f>IF(ISBLANK('Master List'!R163),"",'Master List'!R163)</f>
        <v>440-933-0400</v>
      </c>
      <c r="AC6" s="60" t="str">
        <f>IF(ISBLANK('Master List'!S163),"",'Master List'!S163)</f>
        <v/>
      </c>
      <c r="AD6" s="60" t="str">
        <f>IF(ISBLANK('Master List'!T163),"",'Master List'!T163)</f>
        <v/>
      </c>
      <c r="AE6" s="60" t="str">
        <f>IF(ISBLANK('Master List'!U163),"",'Master List'!U163)</f>
        <v>550 Moore Road,  Avon Lake,  OH  44012</v>
      </c>
      <c r="AF6" s="60" t="str">
        <f>IF(ISBLANK('Master List'!I163),"",'Master List'!I163)</f>
        <v>BF Goodrich is NOT as big an energy user as first thought.  They have sold off most of their chemical business to Oxy Chemical.-Harry is in maintenance, Ray Lineman is Plant Engineer-said all of their energy is outsourced and has no use or interest in EOL</v>
      </c>
    </row>
    <row r="7" spans="1:33" ht="26.4" x14ac:dyDescent="0.25">
      <c r="A7" s="60" t="str">
        <f>IF(ISBLANK('Master List'!A173),"",'Master List'!A173)</f>
        <v>Gulf States Steel Holding Inc.</v>
      </c>
      <c r="B7" s="60" t="str">
        <f>IF(ISBLANK('Master List'!C173),"",'Master List'!C173)</f>
        <v>Dead</v>
      </c>
      <c r="C7" s="60" t="str">
        <f>IF(ISBLANK('Master List'!H173),"",'Master List'!H173)</f>
        <v>Do not call</v>
      </c>
      <c r="D7" s="60" t="str">
        <f>IF(ISBLANK('Master List'!B173),"",'Master List'!B173)</f>
        <v>Top 200</v>
      </c>
      <c r="E7" s="60" t="str">
        <f>IF(ISBLANK('Master List'!G173),"",'Master List'!G173)</f>
        <v>NA</v>
      </c>
      <c r="F7" s="60" t="str">
        <f>IF(ISBLANK('Master List'!V173),"",'Master List'!V173)</f>
        <v/>
      </c>
      <c r="G7" s="214">
        <f>IF(ISBLANK('Master List'!D173),"",'Master List'!D173)</f>
        <v>36725</v>
      </c>
      <c r="H7" s="60">
        <f>IF(ISBLANK('Master List'!W173),"",'Master List'!W173)</f>
        <v>16.45</v>
      </c>
      <c r="I7" s="60" t="str">
        <f>IF(ISBLANK('Master List'!E173),"",'Master List'!E173)</f>
        <v>JS</v>
      </c>
      <c r="J7" s="60" t="str">
        <f>IF(ISBLANK('Master List'!K173),"",'Master List'!K173)</f>
        <v/>
      </c>
      <c r="K7" s="60" t="str">
        <f>IF(ISBLANK('Master List'!L173),"",'Master List'!L173)</f>
        <v>Not interested</v>
      </c>
      <c r="L7" s="60" t="str">
        <f>IF(ISBLANK('Master List'!M173),"",'Master List'!M173)</f>
        <v/>
      </c>
      <c r="M7" s="60" t="str">
        <f>IF(ISBLANK('Master List'!N173),"",'Master List'!N173)</f>
        <v/>
      </c>
      <c r="N7" s="60" t="str">
        <f>IF(ISBLANK('Master List'!O173),"",'Master List'!O173)</f>
        <v>GULFSTASTEINC</v>
      </c>
      <c r="O7" s="60" t="str">
        <f>IF(ISBLANK('Master List'!P173),"",'Master List'!P173)</f>
        <v/>
      </c>
      <c r="P7" s="60" t="str">
        <f>IF(ISBLANK('Master List'!J173),"",'Master List'!J173)</f>
        <v>GULF STATES STEEL INC. OF ALABAMA
NO TRADES</v>
      </c>
      <c r="Q7" s="60" t="str">
        <f>IF(ISBLANK('Master List'!F173),"",'Master List'!F173)</f>
        <v>Bryan Hull</v>
      </c>
      <c r="R7" s="60" t="str">
        <f>IF(ISBLANK('Master List'!X173),"",'Master List'!X173)</f>
        <v/>
      </c>
      <c r="S7" s="60" t="str">
        <f>IF(ISBLANK('Master List'!Y173),"",'Master List'!Y173)</f>
        <v/>
      </c>
      <c r="T7" s="60" t="str">
        <f>IF(ISBLANK('Master List'!Z173),"",'Master List'!Z173)</f>
        <v/>
      </c>
      <c r="U7" s="60" t="str">
        <f>IF(ISBLANK('Master List'!AA173),"",'Master List'!AA173)</f>
        <v/>
      </c>
      <c r="V7" s="60" t="str">
        <f>IF(ISBLANK('Master List'!AB173),"",'Master List'!AB173)</f>
        <v/>
      </c>
      <c r="W7" s="60" t="str">
        <f>IF(ISBLANK('Master List'!AC173),"",'Master List'!AC173)</f>
        <v/>
      </c>
      <c r="X7" s="60" t="str">
        <f>IF(ISBLANK('Master List'!AD173),"",'Master List'!AD173)</f>
        <v>N</v>
      </c>
      <c r="Y7" s="60" t="str">
        <f>IF(ISBLANK('Master List'!AE173),"",'Master List'!AE173)</f>
        <v/>
      </c>
      <c r="Z7" s="60" t="str">
        <f>IF(ISBLANK('Master List'!AF173),"",'Master List'!AF173)</f>
        <v/>
      </c>
      <c r="AA7" s="60" t="str">
        <f>IF(ISBLANK('Master List'!Q173),"",'Master List'!Q173)</f>
        <v>Ken Means</v>
      </c>
      <c r="AB7" s="60" t="str">
        <f>IF(ISBLANK('Master List'!R173),"",'Master List'!R173)</f>
        <v/>
      </c>
      <c r="AC7" s="60" t="str">
        <f>IF(ISBLANK('Master List'!S173),"",'Master List'!S173)</f>
        <v/>
      </c>
      <c r="AD7" s="60" t="str">
        <f>IF(ISBLANK('Master List'!T173),"",'Master List'!T173)</f>
        <v/>
      </c>
      <c r="AE7" s="60" t="str">
        <f>IF(ISBLANK('Master List'!U173),"",'Master List'!U173)</f>
        <v/>
      </c>
      <c r="AF7" s="60" t="str">
        <f>IF(ISBLANK('Master List'!I173),"",'Master List'!I173)</f>
        <v>7/118/00 Ken doesn't watch energy products on a regular basis - Alabama Gas handles their energy needs</v>
      </c>
    </row>
    <row r="8" spans="1:33" x14ac:dyDescent="0.25">
      <c r="A8" s="60" t="str">
        <f>IF(ISBLANK('Master List'!A176),"",'Master List'!A176)</f>
        <v>Hermes Consolidated dba: Wyoming Refining Company</v>
      </c>
      <c r="B8" s="60" t="str">
        <f>IF(ISBLANK('Master List'!C176),"",'Master List'!C176)</f>
        <v>Execute ID</v>
      </c>
      <c r="C8" s="60" t="str">
        <f>IF(ISBLANK('Master List'!H176),"",'Master List'!H176)</f>
        <v/>
      </c>
      <c r="D8" s="60" t="str">
        <f>IF(ISBLANK('Master List'!B176),"",'Master List'!B176)</f>
        <v>Everyone Else</v>
      </c>
      <c r="E8" s="60" t="str">
        <f>IF(ISBLANK('Master List'!G176),"",'Master List'!G176)</f>
        <v>EOL</v>
      </c>
      <c r="F8" s="60" t="str">
        <f>IF(ISBLANK('Master List'!V176),"",'Master List'!V176)</f>
        <v/>
      </c>
      <c r="G8" s="214" t="str">
        <f>IF(ISBLANK('Master List'!D176),"",'Master List'!D176)</f>
        <v/>
      </c>
      <c r="H8" s="60" t="str">
        <f>IF(ISBLANK('Master List'!W176),"",'Master List'!W176)</f>
        <v/>
      </c>
      <c r="I8" s="60" t="str">
        <f>IF(ISBLANK('Master List'!E176),"",'Master List'!E176)</f>
        <v>BB</v>
      </c>
      <c r="J8" s="60" t="str">
        <f>IF(ISBLANK('Master List'!K176),"",'Master List'!K176)</f>
        <v>NO</v>
      </c>
      <c r="K8" s="60" t="str">
        <f>IF(ISBLANK('Master List'!L176),"",'Master List'!L176)</f>
        <v>Execute ID</v>
      </c>
      <c r="L8" s="60" t="str">
        <f>IF(ISBLANK('Master List'!M176),"",'Master List'!M176)</f>
        <v/>
      </c>
      <c r="M8" s="60" t="str">
        <f>IF(ISBLANK('Master List'!N176),"",'Master List'!N176)</f>
        <v/>
      </c>
      <c r="N8" s="60" t="str">
        <f>IF(ISBLANK('Master List'!O176),"",'Master List'!O176)</f>
        <v/>
      </c>
      <c r="O8" s="60" t="str">
        <f>IF(ISBLANK('Master List'!P176),"",'Master List'!P176)</f>
        <v/>
      </c>
      <c r="P8" s="60" t="str">
        <f>IF(ISBLANK('Master List'!J176),"",'Master List'!J176)</f>
        <v/>
      </c>
      <c r="Q8" s="60" t="str">
        <f>IF(ISBLANK('Master List'!F176),"",'Master List'!F176)</f>
        <v>Lisa Gillette</v>
      </c>
      <c r="R8" s="60" t="str">
        <f>IF(ISBLANK('Master List'!X176),"",'Master List'!X176)</f>
        <v/>
      </c>
      <c r="S8" s="60" t="str">
        <f>IF(ISBLANK('Master List'!Y176),"",'Master List'!Y176)</f>
        <v/>
      </c>
      <c r="T8" s="60" t="str">
        <f>IF(ISBLANK('Master List'!Z176),"",'Master List'!Z176)</f>
        <v/>
      </c>
      <c r="U8" s="60" t="str">
        <f>IF(ISBLANK('Master List'!AA176),"",'Master List'!AA176)</f>
        <v/>
      </c>
      <c r="V8" s="60" t="str">
        <f>IF(ISBLANK('Master List'!AB176),"",'Master List'!AB176)</f>
        <v/>
      </c>
      <c r="W8" s="60" t="str">
        <f>IF(ISBLANK('Master List'!AC176),"",'Master List'!AC176)</f>
        <v/>
      </c>
      <c r="X8" s="60" t="str">
        <f>IF(ISBLANK('Master List'!AD176),"",'Master List'!AD176)</f>
        <v>N</v>
      </c>
      <c r="Y8" s="60" t="str">
        <f>IF(ISBLANK('Master List'!AE176),"",'Master List'!AE176)</f>
        <v/>
      </c>
      <c r="Z8" s="60" t="str">
        <f>IF(ISBLANK('Master List'!AF176),"",'Master List'!AF176)</f>
        <v/>
      </c>
      <c r="AA8" s="60" t="str">
        <f>IF(ISBLANK('Master List'!Q176),"",'Master List'!Q176)</f>
        <v>K. Spencer Zinn</v>
      </c>
      <c r="AB8" s="60" t="str">
        <f>IF(ISBLANK('Master List'!R176),"",'Master List'!R176)</f>
        <v/>
      </c>
      <c r="AC8" s="60" t="str">
        <f>IF(ISBLANK('Master List'!S176),"",'Master List'!S176)</f>
        <v/>
      </c>
      <c r="AD8" s="60" t="str">
        <f>IF(ISBLANK('Master List'!T176),"",'Master List'!T176)</f>
        <v/>
      </c>
      <c r="AE8" s="60" t="str">
        <f>IF(ISBLANK('Master List'!U176),"",'Master List'!U176)</f>
        <v>1600 Broadway Ste 2300, Denver CO 80202</v>
      </c>
      <c r="AF8" s="60" t="str">
        <f>IF(ISBLANK('Master List'!I176),"",'Master List'!I176)</f>
        <v>Execute ID sent 5/30/00</v>
      </c>
    </row>
    <row r="9" spans="1:33" ht="79.2" x14ac:dyDescent="0.25">
      <c r="A9" s="60" t="str">
        <f>IF(ISBLANK('Master List'!A195),"",'Master List'!A195)</f>
        <v>International Paper Co</v>
      </c>
      <c r="B9" s="60" t="str">
        <f>IF(ISBLANK('Master List'!C195),"",'Master List'!C195)</f>
        <v>Execute ID</v>
      </c>
      <c r="C9" s="60" t="str">
        <f>IF(ISBLANK('Master List'!H195),"",'Master List'!H195)</f>
        <v>EOL Follow Up Required 9/27 Helped Jenna Scruggs set up P2. She likes the new features.  She prefers to trade with traders here and she said they probably will not use EOL for trading.</v>
      </c>
      <c r="D9" s="60" t="str">
        <f>IF(ISBLANK('Master List'!B195),"",'Master List'!B195)</f>
        <v>Top 200</v>
      </c>
      <c r="E9" s="60" t="str">
        <f>IF(ISBLANK('Master List'!G195),"",'Master List'!G195)</f>
        <v>EOL</v>
      </c>
      <c r="F9" s="60" t="str">
        <f>IF(ISBLANK('Master List'!V195),"",'Master List'!V195)</f>
        <v/>
      </c>
      <c r="G9" s="214">
        <f>IF(ISBLANK('Master List'!D195),"",'Master List'!D195)</f>
        <v>36725</v>
      </c>
      <c r="H9" s="60">
        <f>IF(ISBLANK('Master List'!W195),"",'Master List'!W195)</f>
        <v>130.38499999999999</v>
      </c>
      <c r="I9" s="60" t="str">
        <f>IF(ISBLANK('Master List'!E195),"",'Master List'!E195)</f>
        <v>CAB</v>
      </c>
      <c r="J9" s="60" t="str">
        <f>IF(ISBLANK('Master List'!K195),"",'Master List'!K195)</f>
        <v/>
      </c>
      <c r="K9" s="60" t="str">
        <f>IF(ISBLANK('Master List'!L195),"",'Master List'!L195)</f>
        <v>Execute ID</v>
      </c>
      <c r="L9" s="60" t="str">
        <f>IF(ISBLANK('Master List'!M195),"",'Master List'!M195)</f>
        <v/>
      </c>
      <c r="M9" s="60" t="str">
        <f>IF(ISBLANK('Master List'!N195),"",'Master List'!N195)</f>
        <v/>
      </c>
      <c r="N9" s="60" t="str">
        <f>IF(ISBLANK('Master List'!O195),"",'Master List'!O195)</f>
        <v>INTERPAPER</v>
      </c>
      <c r="O9" s="60" t="str">
        <f>IF(ISBLANK('Master List'!P195),"",'Master List'!P195)</f>
        <v/>
      </c>
      <c r="P9" s="60" t="str">
        <f>IF(ISBLANK('Master List'!J195),"",'Master List'!J195)</f>
        <v/>
      </c>
      <c r="Q9" s="60" t="str">
        <f>IF(ISBLANK('Master List'!F195),"",'Master List'!F195)</f>
        <v/>
      </c>
      <c r="R9" s="60" t="str">
        <f>IF(ISBLANK('Master List'!X195),"",'Master List'!X195)</f>
        <v>NO FINANCIAL TRADES</v>
      </c>
      <c r="S9" s="60" t="str">
        <f>IF(ISBLANK('Master List'!Y195),"",'Master List'!Y195)</f>
        <v/>
      </c>
      <c r="T9" s="60">
        <f>IF(ISBLANK('Master List'!Z195),"",'Master List'!Z195)</f>
        <v>36293</v>
      </c>
      <c r="U9" s="60" t="str">
        <f>IF(ISBLANK('Master List'!AA195),"",'Master List'!AA195)</f>
        <v>EX0392.3, Swap, Nitrogen Oxide, 50 Credits/month, July99</v>
      </c>
      <c r="V9" s="60" t="str">
        <f>IF(ISBLANK('Master List'!AB195),"",'Master List'!AB195)</f>
        <v/>
      </c>
      <c r="W9" s="60" t="str">
        <f>IF(ISBLANK('Master List'!AC195),"",'Master List'!AC195)</f>
        <v/>
      </c>
      <c r="X9" s="60" t="str">
        <f>IF(ISBLANK('Master List'!AD195),"",'Master List'!AD195)</f>
        <v>P</v>
      </c>
      <c r="Y9" s="60">
        <f>IF(ISBLANK('Master List'!AE195),"",'Master List'!AE195)</f>
        <v>36112</v>
      </c>
      <c r="Z9" s="60" t="str">
        <f>IF(ISBLANK('Master List'!AF195),"",'Master List'!AF195)</f>
        <v>EC T- ISDA Master Agreement.  Draft sent on 11/13/98.  Edward Ondarwa, Tanya Rohauer, Marie Heard, Yao Apasu.</v>
      </c>
      <c r="AA9" s="60" t="str">
        <f>IF(ISBLANK('Master List'!Q195),"",'Master List'!Q195)</f>
        <v>Norman Davis/Reynard Rudolf/Jena Scruggs</v>
      </c>
      <c r="AB9" s="60" t="str">
        <f>IF(ISBLANK('Master List'!R195),"",'Master List'!R195)</f>
        <v>901-763-6235/901-763-6474</v>
      </c>
      <c r="AC9" s="60" t="str">
        <f>IF(ISBLANK('Master List'!S195),"",'Master List'!S195)</f>
        <v/>
      </c>
      <c r="AD9" s="60" t="str">
        <f>IF(ISBLANK('Master List'!T195),"",'Master List'!T195)</f>
        <v/>
      </c>
      <c r="AE9" s="60" t="str">
        <f>IF(ISBLANK('Master List'!U195),"",'Master List'!U195)</f>
        <v/>
      </c>
      <c r="AF9" s="60" t="str">
        <f>IF(ISBLANK('Master List'!I195),"",'Master List'!I195)</f>
        <v>2/15 Norman Davis verified Jena Scruggs (who signed PA);  ND--originally mailed usbl1249  DONE</v>
      </c>
    </row>
    <row r="10" spans="1:33" ht="39.6" x14ac:dyDescent="0.25">
      <c r="A10" s="60" t="str">
        <f>IF(ISBLANK('Master List'!A205),"",'Master List'!A205)</f>
        <v>Kimberly-Clark Corp</v>
      </c>
      <c r="B10" s="60" t="str">
        <f>IF(ISBLANK('Master List'!C205),"",'Master List'!C205)</f>
        <v>clickpaper.com</v>
      </c>
      <c r="C10" s="60" t="str">
        <f>IF(ISBLANK('Master List'!H205),"",'Master List'!H205)</f>
        <v>Talked to Bryan twice</v>
      </c>
      <c r="D10" s="60" t="str">
        <f>IF(ISBLANK('Master List'!B205),"",'Master List'!B205)</f>
        <v>Top 200</v>
      </c>
      <c r="E10" s="60" t="str">
        <f>IF(ISBLANK('Master List'!G205),"",'Master List'!G205)</f>
        <v>EOL</v>
      </c>
      <c r="F10" s="60" t="str">
        <f>IF(ISBLANK('Master List'!V205),"",'Master List'!V205)</f>
        <v/>
      </c>
      <c r="G10" s="214">
        <f>IF(ISBLANK('Master List'!D205),"",'Master List'!D205)</f>
        <v>36790</v>
      </c>
      <c r="H10" s="60">
        <f>IF(ISBLANK('Master List'!W205),"",'Master List'!W205)</f>
        <v>21.558</v>
      </c>
      <c r="I10" s="60" t="str">
        <f>IF(ISBLANK('Master List'!E205),"",'Master List'!E205)</f>
        <v>CAB</v>
      </c>
      <c r="J10" s="60" t="str">
        <f>IF(ISBLANK('Master List'!K205),"",'Master List'!K205)</f>
        <v>Y</v>
      </c>
      <c r="K10" s="60" t="str">
        <f>IF(ISBLANK('Master List'!L205),"",'Master List'!L205)</f>
        <v/>
      </c>
      <c r="L10" s="60" t="str">
        <f>IF(ISBLANK('Master List'!M205),"",'Master List'!M205)</f>
        <v>Read Only</v>
      </c>
      <c r="M10" s="60" t="str">
        <f>IF(ISBLANK('Master List'!N205),"",'Master List'!N205)</f>
        <v/>
      </c>
      <c r="N10" s="60" t="str">
        <f>IF(ISBLANK('Master List'!O205),"",'Master List'!O205)</f>
        <v>KIMBERLYCLACOR</v>
      </c>
      <c r="O10" s="60" t="str">
        <f>IF(ISBLANK('Master List'!P205),"",'Master List'!P205)</f>
        <v/>
      </c>
      <c r="P10" s="60" t="str">
        <f>IF(ISBLANK('Master List'!J205),"",'Master List'!J205)</f>
        <v>NO TRADES</v>
      </c>
      <c r="Q10" s="60" t="str">
        <f>IF(ISBLANK('Master List'!F205),"",'Master List'!F205)</f>
        <v>Bryan Hull</v>
      </c>
      <c r="R10" s="60" t="str">
        <f>IF(ISBLANK('Master List'!X205),"",'Master List'!X205)</f>
        <v/>
      </c>
      <c r="S10" s="60" t="str">
        <f>IF(ISBLANK('Master List'!Y205),"",'Master List'!Y205)</f>
        <v/>
      </c>
      <c r="T10" s="60" t="str">
        <f>IF(ISBLANK('Master List'!Z205),"",'Master List'!Z205)</f>
        <v/>
      </c>
      <c r="U10" s="60" t="str">
        <f>IF(ISBLANK('Master List'!AA205),"",'Master List'!AA205)</f>
        <v/>
      </c>
      <c r="V10" s="60" t="str">
        <f>IF(ISBLANK('Master List'!AB205),"",'Master List'!AB205)</f>
        <v/>
      </c>
      <c r="W10" s="60" t="str">
        <f>IF(ISBLANK('Master List'!AC205),"",'Master List'!AC205)</f>
        <v/>
      </c>
      <c r="X10" s="60" t="str">
        <f>IF(ISBLANK('Master List'!AD205),"",'Master List'!AD205)</f>
        <v>P</v>
      </c>
      <c r="Y10" s="60">
        <f>IF(ISBLANK('Master List'!AE205),"",'Master List'!AE205)</f>
        <v>35550</v>
      </c>
      <c r="Z10" s="60" t="str">
        <f>IF(ISBLANK('Master List'!AF205),"",'Master List'!AF205)</f>
        <v>ECT-ECT ISDA.  Draft sent on 4/30/97.  Craig Breslau, Terry Donovan, Tana Jones.</v>
      </c>
      <c r="AA10" s="60" t="str">
        <f>IF(ISBLANK('Master List'!Q205),"",'Master List'!Q205)</f>
        <v>Bryan Campanaro</v>
      </c>
      <c r="AB10" s="60" t="str">
        <f>IF(ISBLANK('Master List'!R205),"",'Master List'!R205)</f>
        <v>770-587-7149</v>
      </c>
      <c r="AC10" s="60" t="str">
        <f>IF(ISBLANK('Master List'!S205),"",'Master List'!S205)</f>
        <v/>
      </c>
      <c r="AD10" s="60" t="str">
        <f>IF(ISBLANK('Master List'!T205),"",'Master List'!T205)</f>
        <v/>
      </c>
      <c r="AE10" s="60" t="str">
        <f>IF(ISBLANK('Master List'!U205),"",'Master List'!U205)</f>
        <v/>
      </c>
      <c r="AF10" s="60" t="str">
        <f>IF(ISBLANK('Master List'!I205),"",'Master List'!I205)</f>
        <v xml:space="preserve">9/6/00 changed status from Waiting on CP to clickpaper.com-Taked to Bryan on 9/6-very interested in the system-said he has a lot to talk to Enron about-sent Craig an e-mail telling him of this </v>
      </c>
    </row>
    <row r="11" spans="1:33" ht="52.8" x14ac:dyDescent="0.25">
      <c r="A11" s="60" t="str">
        <f>IF(ISBLANK('Master List'!A213),"",'Master List'!A213)</f>
        <v>Libbey-Owens-Ford Co. Contact EES Account REP to get them on EOL</v>
      </c>
      <c r="B11" s="60" t="str">
        <f>IF(ISBLANK('Master List'!C213),"",'Master List'!C213)</f>
        <v>EES</v>
      </c>
      <c r="C11" s="60" t="str">
        <f>IF(ISBLANK('Master List'!H213),"",'Master List'!H213)</f>
        <v>EOL to Call EES about CP</v>
      </c>
      <c r="D11" s="60" t="str">
        <f>IF(ISBLANK('Master List'!B213),"",'Master List'!B213)</f>
        <v>Top 200</v>
      </c>
      <c r="E11" s="60" t="str">
        <f>IF(ISBLANK('Master List'!G213),"",'Master List'!G213)</f>
        <v>EOL</v>
      </c>
      <c r="F11" s="60" t="str">
        <f>IF(ISBLANK('Master List'!V213),"",'Master List'!V213)</f>
        <v/>
      </c>
      <c r="G11" s="214">
        <f>IF(ISBLANK('Master List'!D213),"",'Master List'!D213)</f>
        <v>36726</v>
      </c>
      <c r="H11" s="60">
        <f>IF(ISBLANK('Master List'!W213),"",'Master List'!W213)</f>
        <v>26.995000000000001</v>
      </c>
      <c r="I11" s="60" t="str">
        <f>IF(ISBLANK('Master List'!E213),"",'Master List'!E213)</f>
        <v>EES</v>
      </c>
      <c r="J11" s="60" t="str">
        <f>IF(ISBLANK('Master List'!K213),"",'Master List'!K213)</f>
        <v>Y</v>
      </c>
      <c r="K11" s="60" t="str">
        <f>IF(ISBLANK('Master List'!L213),"",'Master List'!L213)</f>
        <v>NO</v>
      </c>
      <c r="L11" s="60" t="str">
        <f>IF(ISBLANK('Master List'!M213),"",'Master List'!M213)</f>
        <v/>
      </c>
      <c r="M11" s="60" t="str">
        <f>IF(ISBLANK('Master List'!N213),"",'Master List'!N213)</f>
        <v/>
      </c>
      <c r="N11" s="60" t="str">
        <f>IF(ISBLANK('Master List'!O213),"",'Master List'!O213)</f>
        <v>LIBBY OWENS</v>
      </c>
      <c r="O11" s="60" t="str">
        <f>IF(ISBLANK('Master List'!P213),"",'Master List'!P213)</f>
        <v/>
      </c>
      <c r="P11" s="60" t="str">
        <f>IF(ISBLANK('Master List'!J213),"",'Master List'!J213)</f>
        <v/>
      </c>
      <c r="Q11" s="60" t="str">
        <f>IF(ISBLANK('Master List'!F213),"",'Master List'!F213)</f>
        <v>Harry Bucalo</v>
      </c>
      <c r="R11" s="60">
        <f>IF(ISBLANK('Master List'!X213),"",'Master List'!X213)</f>
        <v>35410</v>
      </c>
      <c r="S11" s="60" t="str">
        <f>IF(ISBLANK('Master List'!Y213),"",'Master List'!Y213)</f>
        <v>E86429.1, Swap, 30,000MMBtu/month, Jan97</v>
      </c>
      <c r="T11" s="60">
        <f>IF(ISBLANK('Master List'!Z213),"",'Master List'!Z213)</f>
        <v>36132</v>
      </c>
      <c r="U11" s="60" t="str">
        <f>IF(ISBLANK('Master List'!AA213),"",'Master List'!AA213)</f>
        <v>Forward, ER7540.1,  4,000MMbtu/day, Jan99-Mar99</v>
      </c>
      <c r="V11" s="60" t="str">
        <f>IF(ISBLANK('Master List'!AB213),"",'Master List'!AB213)</f>
        <v/>
      </c>
      <c r="W11" s="60" t="str">
        <f>IF(ISBLANK('Master List'!AC213),"",'Master List'!AC213)</f>
        <v/>
      </c>
      <c r="X11" s="60" t="str">
        <f>IF(ISBLANK('Master List'!AD213),"",'Master List'!AD213)</f>
        <v>N</v>
      </c>
      <c r="Y11" s="60" t="str">
        <f>IF(ISBLANK('Master List'!AE213),"",'Master List'!AE213)</f>
        <v/>
      </c>
      <c r="Z11" s="60" t="str">
        <f>IF(ISBLANK('Master List'!AF213),"",'Master List'!AF213)</f>
        <v/>
      </c>
      <c r="AA11" s="60" t="str">
        <f>IF(ISBLANK('Master List'!Q213),"",'Master List'!Q213)</f>
        <v>Michael Martinelli</v>
      </c>
      <c r="AB11" s="60" t="str">
        <f>IF(ISBLANK('Master List'!R213),"",'Master List'!R213)</f>
        <v>419-247-3959</v>
      </c>
      <c r="AC11" s="60" t="str">
        <f>IF(ISBLANK('Master List'!S213),"",'Master List'!S213)</f>
        <v/>
      </c>
      <c r="AD11" s="60" t="str">
        <f>IF(ISBLANK('Master List'!T213),"",'Master List'!T213)</f>
        <v/>
      </c>
      <c r="AE11" s="60" t="str">
        <f>IF(ISBLANK('Master List'!U213),"",'Master List'!U213)</f>
        <v/>
      </c>
      <c r="AF11" s="60" t="str">
        <f>IF(ISBLANK('Master List'!I213),"",'Master List'!I213)</f>
        <v>7/19/00.  DO NOT CONTACT!!!  EES is in serious discussions on a bundled outsourcing deal (ENA originated &amp; passed on to EES)  Spoke to Bob Georgoff @ EES and I agreed that we would wait until their deal gets done.</v>
      </c>
    </row>
    <row r="12" spans="1:33" ht="26.4" x14ac:dyDescent="0.25">
      <c r="A12" s="60" t="str">
        <f>IF(ISBLANK('Master List'!A216),"",'Master List'!A216)</f>
        <v>Longview Fibre Co</v>
      </c>
      <c r="B12" s="60" t="str">
        <f>IF(ISBLANK('Master List'!C216),"",'Master List'!C216)</f>
        <v>clickpaper.com - Waiting on CP</v>
      </c>
      <c r="C12" s="60" t="str">
        <f>IF(ISBLANK('Master List'!H216),"",'Master List'!H216)</f>
        <v>Harry sent paper work 10/3 LM</v>
      </c>
      <c r="D12" s="60" t="str">
        <f>IF(ISBLANK('Master List'!B216),"",'Master List'!B216)</f>
        <v>Top 200</v>
      </c>
      <c r="E12" s="60" t="str">
        <f>IF(ISBLANK('Master List'!G216),"",'Master List'!G216)</f>
        <v>EOL</v>
      </c>
      <c r="F12" s="60" t="str">
        <f>IF(ISBLANK('Master List'!V216),"",'Master List'!V216)</f>
        <v>**</v>
      </c>
      <c r="G12" s="214">
        <f>IF(ISBLANK('Master List'!D216),"",'Master List'!D216)</f>
        <v>36776</v>
      </c>
      <c r="H12" s="60">
        <f>IF(ISBLANK('Master List'!W216),"",'Master List'!W216)</f>
        <v>172.6</v>
      </c>
      <c r="I12" s="60" t="str">
        <f>IF(ISBLANK('Master List'!E216),"",'Master List'!E216)</f>
        <v>TB</v>
      </c>
      <c r="J12" s="60" t="str">
        <f>IF(ISBLANK('Master List'!K216),"",'Master List'!K216)</f>
        <v/>
      </c>
      <c r="K12" s="60" t="str">
        <f>IF(ISBLANK('Master List'!L216),"",'Master List'!L216)</f>
        <v>Application sent 7/14</v>
      </c>
      <c r="L12" s="60" t="str">
        <f>IF(ISBLANK('Master List'!M216),"",'Master List'!M216)</f>
        <v/>
      </c>
      <c r="M12" s="60" t="str">
        <f>IF(ISBLANK('Master List'!N216),"",'Master List'!N216)</f>
        <v/>
      </c>
      <c r="N12" s="60" t="str">
        <f>IF(ISBLANK('Master List'!O216),"",'Master List'!O216)</f>
        <v>???</v>
      </c>
      <c r="O12" s="60" t="str">
        <f>IF(ISBLANK('Master List'!P216),"",'Master List'!P216)</f>
        <v/>
      </c>
      <c r="P12" s="60" t="str">
        <f>IF(ISBLANK('Master List'!J216),"",'Master List'!J216)</f>
        <v>NO TRADES</v>
      </c>
      <c r="Q12" s="60" t="str">
        <f>IF(ISBLANK('Master List'!F216),"",'Master List'!F216)</f>
        <v>Harry Bucalo</v>
      </c>
      <c r="R12" s="60" t="str">
        <f>IF(ISBLANK('Master List'!X216),"",'Master List'!X216)</f>
        <v/>
      </c>
      <c r="S12" s="60" t="str">
        <f>IF(ISBLANK('Master List'!Y216),"",'Master List'!Y216)</f>
        <v/>
      </c>
      <c r="T12" s="60" t="str">
        <f>IF(ISBLANK('Master List'!Z216),"",'Master List'!Z216)</f>
        <v/>
      </c>
      <c r="U12" s="60" t="str">
        <f>IF(ISBLANK('Master List'!AA216),"",'Master List'!AA216)</f>
        <v/>
      </c>
      <c r="V12" s="60" t="str">
        <f>IF(ISBLANK('Master List'!AB216),"",'Master List'!AB216)</f>
        <v/>
      </c>
      <c r="W12" s="60" t="str">
        <f>IF(ISBLANK('Master List'!AC216),"",'Master List'!AC216)</f>
        <v/>
      </c>
      <c r="X12" s="60" t="str">
        <f>IF(ISBLANK('Master List'!AD216),"",'Master List'!AD216)</f>
        <v>N</v>
      </c>
      <c r="Y12" s="60" t="str">
        <f>IF(ISBLANK('Master List'!AE216),"",'Master List'!AE216)</f>
        <v/>
      </c>
      <c r="Z12" s="60" t="str">
        <f>IF(ISBLANK('Master List'!AF216),"",'Master List'!AF216)</f>
        <v/>
      </c>
      <c r="AA12" s="60" t="str">
        <f>IF(ISBLANK('Master List'!Q216),"",'Master List'!Q216)</f>
        <v>Marvin "Rusty" Smith</v>
      </c>
      <c r="AB12" s="60" t="str">
        <f>IF(ISBLANK('Master List'!R216),"",'Master List'!R216)</f>
        <v>360-425-1550</v>
      </c>
      <c r="AC12" s="60" t="str">
        <f>IF(ISBLANK('Master List'!S216),"",'Master List'!S216)</f>
        <v/>
      </c>
      <c r="AD12" s="60" t="str">
        <f>IF(ISBLANK('Master List'!T216),"",'Master List'!T216)</f>
        <v>mmsmith@longfibre.com</v>
      </c>
      <c r="AE12" s="60" t="str">
        <f>IF(ISBLANK('Master List'!U216),"",'Master List'!U216)</f>
        <v>300 Fibre Way, Longview, WA  98632</v>
      </c>
      <c r="AF12" s="60" t="str">
        <f>IF(ISBLANK('Master List'!I216),"",'Master List'!I216)</f>
        <v xml:space="preserve">Sent information mail/email, follow up early next week.  EOL to follow up.  9/6/2000 changed status from waiting on CP to clickpaper.com.  </v>
      </c>
    </row>
    <row r="13" spans="1:33" ht="39.6" x14ac:dyDescent="0.25">
      <c r="A13" s="60" t="str">
        <f>IF(ISBLANK('Master List'!A231),"",'Master List'!A231)</f>
        <v>MEAD Corporation</v>
      </c>
      <c r="B13" s="60" t="str">
        <f>IF(ISBLANK('Master List'!C231),"",'Master List'!C231)</f>
        <v>clickpaper.com - Waiting on CP</v>
      </c>
      <c r="C13" s="60" t="str">
        <f>IF(ISBLANK('Master List'!H231),"",'Master List'!H231)</f>
        <v>guest ID sent on 9/8/00</v>
      </c>
      <c r="D13" s="60" t="str">
        <f>IF(ISBLANK('Master List'!B231),"",'Master List'!B231)</f>
        <v>Top 200</v>
      </c>
      <c r="E13" s="60" t="str">
        <f>IF(ISBLANK('Master List'!G231),"",'Master List'!G231)</f>
        <v>EOL</v>
      </c>
      <c r="F13" s="60" t="str">
        <f>IF(ISBLANK('Master List'!V231),"",'Master List'!V231)</f>
        <v/>
      </c>
      <c r="G13" s="214">
        <f>IF(ISBLANK('Master List'!D231),"",'Master List'!D231)</f>
        <v>36719</v>
      </c>
      <c r="H13" s="60">
        <f>IF(ISBLANK('Master List'!W231),"",'Master List'!W231)</f>
        <v>28.260999999999999</v>
      </c>
      <c r="I13" s="60" t="str">
        <f>IF(ISBLANK('Master List'!E231),"",'Master List'!E231)</f>
        <v>MS
JF/SC</v>
      </c>
      <c r="J13" s="60" t="str">
        <f>IF(ISBLANK('Master List'!K231),"",'Master List'!K231)</f>
        <v>Y</v>
      </c>
      <c r="K13" s="60" t="str">
        <f>IF(ISBLANK('Master List'!L231),"",'Master List'!L231)</f>
        <v>Sent application 7/12/00</v>
      </c>
      <c r="L13" s="60" t="str">
        <f>IF(ISBLANK('Master List'!M231),"",'Master List'!M231)</f>
        <v>Read Only</v>
      </c>
      <c r="M13" s="60">
        <f>IF(ISBLANK('Master List'!N231),"",'Master List'!N231)</f>
        <v>36712</v>
      </c>
      <c r="N13" s="60" t="str">
        <f>IF(ISBLANK('Master List'!O231),"",'Master List'!O231)</f>
        <v>MEADCOR</v>
      </c>
      <c r="O13" s="60" t="str">
        <f>IF(ISBLANK('Master List'!P231),"",'Master List'!P231)</f>
        <v/>
      </c>
      <c r="P13" s="60" t="str">
        <f>IF(ISBLANK('Master List'!J231),"",'Master List'!J231)</f>
        <v/>
      </c>
      <c r="Q13" s="60" t="str">
        <f>IF(ISBLANK('Master List'!F231),"",'Master List'!F231)</f>
        <v>Harry Bucalo</v>
      </c>
      <c r="R13" s="60">
        <f>IF(ISBLANK('Master List'!X231),"",'Master List'!X231)</f>
        <v>36172</v>
      </c>
      <c r="S13" s="60" t="str">
        <f>IF(ISBLANK('Master List'!Y231),"",'Master List'!Y231)</f>
        <v>ES9463.1, Swaps, Paper, 1,000 Tonnes/month, Jan99-Dec03</v>
      </c>
      <c r="T13" s="60" t="str">
        <f>IF(ISBLANK('Master List'!Z231),"",'Master List'!Z231)</f>
        <v>NO PHYSICAL DEALS</v>
      </c>
      <c r="U13" s="60" t="str">
        <f>IF(ISBLANK('Master List'!AA231),"",'Master List'!AA231)</f>
        <v/>
      </c>
      <c r="V13" s="60" t="str">
        <f>IF(ISBLANK('Master List'!AB231),"",'Master List'!AB231)</f>
        <v/>
      </c>
      <c r="W13" s="60" t="str">
        <f>IF(ISBLANK('Master List'!AC231),"",'Master List'!AC231)</f>
        <v/>
      </c>
      <c r="X13" s="60" t="str">
        <f>IF(ISBLANK('Master List'!AD231),"",'Master List'!AD231)</f>
        <v>P</v>
      </c>
      <c r="Y13" s="60">
        <f>IF(ISBLANK('Master List'!AE231),"",'Master List'!AE231)</f>
        <v>36060</v>
      </c>
      <c r="Z13" s="60" t="str">
        <f>IF(ISBLANK('Master List'!AF231),"",'Master List'!AF231)</f>
        <v>ECT-ISDA Master Agreement.  Draft sent on 9/22/98.  Bryan Burnett, Tanya Rohauer, Susan Flynn, Shari Stack.</v>
      </c>
      <c r="AA13" s="60" t="str">
        <f>IF(ISBLANK('Master List'!Q231),"",'Master List'!Q231)</f>
        <v>Bette Clark</v>
      </c>
      <c r="AB13" s="60" t="str">
        <f>IF(ISBLANK('Master List'!R231),"",'Master List'!R231)</f>
        <v>937-495-3011
513-495-6323</v>
      </c>
      <c r="AC13" s="60" t="str">
        <f>IF(ISBLANK('Master List'!S231),"",'Master List'!S231)</f>
        <v>937-495-3323</v>
      </c>
      <c r="AD13" s="60" t="str">
        <f>IF(ISBLANK('Master List'!T231),"",'Master List'!T231)</f>
        <v>bxc@mead.com</v>
      </c>
      <c r="AE13" s="60" t="str">
        <f>IF(ISBLANK('Master List'!U231),"",'Master List'!U231)</f>
        <v>World Headquarters, Courthouse Plaza NE, Dayton, OH 45463
Courthouse Plaza Northeast, Dayton OH 45402</v>
      </c>
      <c r="AF13" s="60" t="str">
        <f>IF(ISBLANK('Master List'!I231),"",'Master List'!I231)</f>
        <v>9/6/00 changed status from Waiting on CP to clickpaper.com</v>
      </c>
    </row>
    <row r="14" spans="1:33" ht="26.4" x14ac:dyDescent="0.25">
      <c r="A14" s="60" t="str">
        <f>IF(ISBLANK('Master List'!A236),"",'Master List'!A236)</f>
        <v>Michigan Carton</v>
      </c>
      <c r="B14" s="60" t="str">
        <f>IF(ISBLANK('Master List'!C236),"",'Master List'!C236)</f>
        <v>clickpaper.com</v>
      </c>
      <c r="C14" s="60" t="str">
        <f>IF(ISBLANK('Master List'!H236),"",'Master List'!H236)</f>
        <v>On the DO NOT CALL LIST because of clickpaper.com</v>
      </c>
      <c r="D14" s="60" t="str">
        <f>IF(ISBLANK('Master List'!B236),"",'Master List'!B236)</f>
        <v>Top 200</v>
      </c>
      <c r="E14" s="60" t="str">
        <f>IF(ISBLANK('Master List'!G236),"",'Master List'!G236)</f>
        <v>NA</v>
      </c>
      <c r="F14" s="60" t="str">
        <f>IF(ISBLANK('Master List'!V236),"",'Master List'!V236)</f>
        <v>**</v>
      </c>
      <c r="G14" s="214">
        <f>IF(ISBLANK('Master List'!D236),"",'Master List'!D236)</f>
        <v>36719</v>
      </c>
      <c r="H14" s="60">
        <f>IF(ISBLANK('Master List'!W236),"",'Master List'!W236)</f>
        <v>20.942</v>
      </c>
      <c r="I14" s="60" t="str">
        <f>IF(ISBLANK('Master List'!E236),"",'Master List'!E236)</f>
        <v>JF</v>
      </c>
      <c r="J14" s="60" t="str">
        <f>IF(ISBLANK('Master List'!K236),"",'Master List'!K236)</f>
        <v/>
      </c>
      <c r="K14" s="60" t="str">
        <f>IF(ISBLANK('Master List'!L236),"",'Master List'!L236)</f>
        <v>NO</v>
      </c>
      <c r="L14" s="60" t="str">
        <f>IF(ISBLANK('Master List'!M236),"",'Master List'!M236)</f>
        <v/>
      </c>
      <c r="M14" s="60" t="str">
        <f>IF(ISBLANK('Master List'!N236),"",'Master List'!N236)</f>
        <v/>
      </c>
      <c r="N14" s="60" t="str">
        <f>IF(ISBLANK('Master List'!O236),"",'Master List'!O236)</f>
        <v>NONE</v>
      </c>
      <c r="O14" s="60" t="str">
        <f>IF(ISBLANK('Master List'!P236),"",'Master List'!P236)</f>
        <v/>
      </c>
      <c r="P14" s="60" t="str">
        <f>IF(ISBLANK('Master List'!J236),"",'Master List'!J236)</f>
        <v>NO TRADES</v>
      </c>
      <c r="Q14" s="60" t="str">
        <f>IF(ISBLANK('Master List'!F236),"",'Master List'!F236)</f>
        <v>Bryan Hull</v>
      </c>
      <c r="R14" s="60" t="str">
        <f>IF(ISBLANK('Master List'!X236),"",'Master List'!X236)</f>
        <v/>
      </c>
      <c r="S14" s="60" t="str">
        <f>IF(ISBLANK('Master List'!Y236),"",'Master List'!Y236)</f>
        <v/>
      </c>
      <c r="T14" s="60" t="str">
        <f>IF(ISBLANK('Master List'!Z236),"",'Master List'!Z236)</f>
        <v/>
      </c>
      <c r="U14" s="60" t="str">
        <f>IF(ISBLANK('Master List'!AA236),"",'Master List'!AA236)</f>
        <v/>
      </c>
      <c r="V14" s="60" t="str">
        <f>IF(ISBLANK('Master List'!AB236),"",'Master List'!AB236)</f>
        <v/>
      </c>
      <c r="W14" s="60" t="str">
        <f>IF(ISBLANK('Master List'!AC236),"",'Master List'!AC236)</f>
        <v/>
      </c>
      <c r="X14" s="60" t="str">
        <f>IF(ISBLANK('Master List'!AD236),"",'Master List'!AD236)</f>
        <v>N</v>
      </c>
      <c r="Y14" s="60" t="str">
        <f>IF(ISBLANK('Master List'!AE236),"",'Master List'!AE236)</f>
        <v/>
      </c>
      <c r="Z14" s="60" t="str">
        <f>IF(ISBLANK('Master List'!AF236),"",'Master List'!AF236)</f>
        <v/>
      </c>
      <c r="AA14" s="60" t="str">
        <f>IF(ISBLANK('Master List'!Q236),"",'Master List'!Q236)</f>
        <v>Gary McMillon Plant Engineer</v>
      </c>
      <c r="AB14" s="60" t="str">
        <f>IF(ISBLANK('Master List'!R236),"",'Master List'!R236)</f>
        <v>616-963-4004</v>
      </c>
      <c r="AC14" s="60" t="str">
        <f>IF(ISBLANK('Master List'!S236),"",'Master List'!S236)</f>
        <v/>
      </c>
      <c r="AD14" s="60" t="str">
        <f>IF(ISBLANK('Master List'!T236),"",'Master List'!T236)</f>
        <v/>
      </c>
      <c r="AE14" s="60" t="str">
        <f>IF(ISBLANK('Master List'!U236),"",'Master List'!U236)</f>
        <v>79 Fountain St E Battle Creek MI</v>
      </c>
      <c r="AF14" s="60" t="str">
        <f>IF(ISBLANK('Master List'!I236),"",'Master List'!I236)</f>
        <v>Burns 20,000/day</v>
      </c>
    </row>
    <row r="15" spans="1:33" ht="26.4" x14ac:dyDescent="0.25">
      <c r="A15" s="60" t="str">
        <f>IF(ISBLANK('Master List'!A277),"",'Master List'!A277)</f>
        <v>Pasadena Paper Co.</v>
      </c>
      <c r="B15" s="60" t="str">
        <f>IF(ISBLANK('Master List'!C277),"",'Master List'!C277)</f>
        <v>clickpaper.com</v>
      </c>
      <c r="C15" s="60" t="str">
        <f>IF(ISBLANK('Master List'!H277),"",'Master List'!H277)</f>
        <v>9/11 got guest id, will fill out forms</v>
      </c>
      <c r="D15" s="60" t="str">
        <f>IF(ISBLANK('Master List'!B277),"",'Master List'!B277)</f>
        <v>Top 200</v>
      </c>
      <c r="E15" s="60" t="str">
        <f>IF(ISBLANK('Master List'!G277),"",'Master List'!G277)</f>
        <v>NA</v>
      </c>
      <c r="F15" s="60" t="str">
        <f>IF(ISBLANK('Master List'!V277),"",'Master List'!V277)</f>
        <v>**</v>
      </c>
      <c r="G15" s="214">
        <f>IF(ISBLANK('Master List'!D277),"",'Master List'!D277)</f>
        <v>36718</v>
      </c>
      <c r="H15" s="60">
        <f>IF(ISBLANK('Master List'!W277),"",'Master List'!W277)</f>
        <v>17.396999999999998</v>
      </c>
      <c r="I15" s="60" t="str">
        <f>IF(ISBLANK('Master List'!E277),"",'Master List'!E277)</f>
        <v>JF</v>
      </c>
      <c r="J15" s="60" t="str">
        <f>IF(ISBLANK('Master List'!K277),"",'Master List'!K277)</f>
        <v/>
      </c>
      <c r="K15" s="60" t="str">
        <f>IF(ISBLANK('Master List'!L277),"",'Master List'!L277)</f>
        <v>NO</v>
      </c>
      <c r="L15" s="60" t="str">
        <f>IF(ISBLANK('Master List'!M277),"",'Master List'!M277)</f>
        <v/>
      </c>
      <c r="M15" s="60" t="str">
        <f>IF(ISBLANK('Master List'!N277),"",'Master List'!N277)</f>
        <v/>
      </c>
      <c r="N15" s="60" t="str">
        <f>IF(ISBLANK('Master List'!O277),"",'Master List'!O277)</f>
        <v>NONE</v>
      </c>
      <c r="O15" s="60" t="str">
        <f>IF(ISBLANK('Master List'!P277),"",'Master List'!P277)</f>
        <v/>
      </c>
      <c r="P15" s="60" t="str">
        <f>IF(ISBLANK('Master List'!J277),"",'Master List'!J277)</f>
        <v>NO TRADES</v>
      </c>
      <c r="Q15" s="60" t="str">
        <f>IF(ISBLANK('Master List'!F277),"",'Master List'!F277)</f>
        <v>Harry Bucalo</v>
      </c>
      <c r="R15" s="60" t="str">
        <f>IF(ISBLANK('Master List'!X277),"",'Master List'!X277)</f>
        <v/>
      </c>
      <c r="S15" s="60" t="str">
        <f>IF(ISBLANK('Master List'!Y277),"",'Master List'!Y277)</f>
        <v/>
      </c>
      <c r="T15" s="60" t="str">
        <f>IF(ISBLANK('Master List'!Z277),"",'Master List'!Z277)</f>
        <v/>
      </c>
      <c r="U15" s="60" t="str">
        <f>IF(ISBLANK('Master List'!AA277),"",'Master List'!AA277)</f>
        <v/>
      </c>
      <c r="V15" s="60" t="str">
        <f>IF(ISBLANK('Master List'!AB277),"",'Master List'!AB277)</f>
        <v/>
      </c>
      <c r="W15" s="60" t="str">
        <f>IF(ISBLANK('Master List'!AC277),"",'Master List'!AC277)</f>
        <v/>
      </c>
      <c r="X15" s="60" t="str">
        <f>IF(ISBLANK('Master List'!AD277),"",'Master List'!AD277)</f>
        <v>N</v>
      </c>
      <c r="Y15" s="60" t="str">
        <f>IF(ISBLANK('Master List'!AE277),"",'Master List'!AE277)</f>
        <v/>
      </c>
      <c r="Z15" s="60" t="str">
        <f>IF(ISBLANK('Master List'!AF277),"",'Master List'!AF277)</f>
        <v/>
      </c>
      <c r="AA15" s="60" t="str">
        <f>IF(ISBLANK('Master List'!Q277),"",'Master List'!Q277)</f>
        <v>John Cowan</v>
      </c>
      <c r="AB15" s="60" t="str">
        <f>IF(ISBLANK('Master List'!R277),"",'Master List'!R277)</f>
        <v>713-475-6270</v>
      </c>
      <c r="AC15" s="60" t="str">
        <f>IF(ISBLANK('Master List'!S277),"",'Master List'!S277)</f>
        <v/>
      </c>
      <c r="AD15" s="60" t="str">
        <f>IF(ISBLANK('Master List'!T277),"",'Master List'!T277)</f>
        <v/>
      </c>
      <c r="AE15" s="60" t="str">
        <f>IF(ISBLANK('Master List'!U277),"",'Master List'!U277)</f>
        <v/>
      </c>
      <c r="AF15" s="60" t="str">
        <f>IF(ISBLANK('Master List'!I277),"",'Master List'!I277)</f>
        <v/>
      </c>
    </row>
    <row r="16" spans="1:33" ht="26.4" x14ac:dyDescent="0.25">
      <c r="A16" s="60" t="str">
        <f>IF(ISBLANK('Master List'!A291),"",'Master List'!A291)</f>
        <v>Potlach Corp.</v>
      </c>
      <c r="B16" s="60" t="str">
        <f>IF(ISBLANK('Master List'!C291),"",'Master List'!C291)</f>
        <v>clickpaper.com</v>
      </c>
      <c r="C16" s="60" t="str">
        <f>IF(ISBLANK('Master List'!H291),"",'Master List'!H291)</f>
        <v>On the DO NOT CALL LIST because of clickpaper.com</v>
      </c>
      <c r="D16" s="60" t="str">
        <f>IF(ISBLANK('Master List'!B291),"",'Master List'!B291)</f>
        <v>Top 200</v>
      </c>
      <c r="E16" s="60" t="str">
        <f>IF(ISBLANK('Master List'!G291),"",'Master List'!G291)</f>
        <v>NA</v>
      </c>
      <c r="F16" s="60" t="str">
        <f>IF(ISBLANK('Master List'!V291),"",'Master List'!V291)</f>
        <v/>
      </c>
      <c r="G16" s="214">
        <f>IF(ISBLANK('Master List'!D291),"",'Master List'!D291)</f>
        <v>36719</v>
      </c>
      <c r="H16" s="60">
        <f>IF(ISBLANK('Master List'!W291),"",'Master List'!W291)</f>
        <v>19.559999999999999</v>
      </c>
      <c r="I16" s="60" t="str">
        <f>IF(ISBLANK('Master List'!E291),"",'Master List'!E291)</f>
        <v>CA/CAB</v>
      </c>
      <c r="J16" s="60" t="str">
        <f>IF(ISBLANK('Master List'!K291),"",'Master List'!K291)</f>
        <v/>
      </c>
      <c r="K16" s="60" t="str">
        <f>IF(ISBLANK('Master List'!L291),"",'Master List'!L291)</f>
        <v>NO</v>
      </c>
      <c r="L16" s="60" t="str">
        <f>IF(ISBLANK('Master List'!M291),"",'Master List'!M291)</f>
        <v/>
      </c>
      <c r="M16" s="60" t="str">
        <f>IF(ISBLANK('Master List'!N291),"",'Master List'!N291)</f>
        <v/>
      </c>
      <c r="N16" s="60" t="str">
        <f>IF(ISBLANK('Master List'!O291),"",'Master List'!O291)</f>
        <v>NONE</v>
      </c>
      <c r="O16" s="60" t="str">
        <f>IF(ISBLANK('Master List'!P291),"",'Master List'!P291)</f>
        <v/>
      </c>
      <c r="P16" s="60" t="str">
        <f>IF(ISBLANK('Master List'!J291),"",'Master List'!J291)</f>
        <v>NO TRADES</v>
      </c>
      <c r="Q16" s="60" t="str">
        <f>IF(ISBLANK('Master List'!F291),"",'Master List'!F291)</f>
        <v>Bryan Hull</v>
      </c>
      <c r="R16" s="60" t="str">
        <f>IF(ISBLANK('Master List'!X291),"",'Master List'!X291)</f>
        <v/>
      </c>
      <c r="S16" s="60" t="str">
        <f>IF(ISBLANK('Master List'!Y291),"",'Master List'!Y291)</f>
        <v/>
      </c>
      <c r="T16" s="60" t="str">
        <f>IF(ISBLANK('Master List'!Z291),"",'Master List'!Z291)</f>
        <v/>
      </c>
      <c r="U16" s="60" t="str">
        <f>IF(ISBLANK('Master List'!AA291),"",'Master List'!AA291)</f>
        <v/>
      </c>
      <c r="V16" s="60" t="str">
        <f>IF(ISBLANK('Master List'!AB291),"",'Master List'!AB291)</f>
        <v/>
      </c>
      <c r="W16" s="60" t="str">
        <f>IF(ISBLANK('Master List'!AC291),"",'Master List'!AC291)</f>
        <v/>
      </c>
      <c r="X16" s="60" t="str">
        <f>IF(ISBLANK('Master List'!AD291),"",'Master List'!AD291)</f>
        <v>N</v>
      </c>
      <c r="Y16" s="60" t="str">
        <f>IF(ISBLANK('Master List'!AE291),"",'Master List'!AE291)</f>
        <v/>
      </c>
      <c r="Z16" s="60" t="str">
        <f>IF(ISBLANK('Master List'!AF291),"",'Master List'!AF291)</f>
        <v/>
      </c>
      <c r="AA16" s="60" t="str">
        <f>IF(ISBLANK('Master List'!Q291),"",'Master List'!Q291)</f>
        <v/>
      </c>
      <c r="AB16" s="60" t="str">
        <f>IF(ISBLANK('Master List'!R291),"",'Master List'!R291)</f>
        <v/>
      </c>
      <c r="AC16" s="60" t="str">
        <f>IF(ISBLANK('Master List'!S291),"",'Master List'!S291)</f>
        <v/>
      </c>
      <c r="AD16" s="60" t="str">
        <f>IF(ISBLANK('Master List'!T291),"",'Master List'!T291)</f>
        <v/>
      </c>
      <c r="AE16" s="60" t="str">
        <f>IF(ISBLANK('Master List'!U291),"",'Master List'!U291)</f>
        <v/>
      </c>
      <c r="AF16" s="60" t="str">
        <f>IF(ISBLANK('Master List'!I291),"",'Master List'!I291)</f>
        <v/>
      </c>
    </row>
    <row r="17" spans="1:32" ht="26.4" x14ac:dyDescent="0.25">
      <c r="A17" s="60" t="str">
        <f>IF(ISBLANK('Master List'!A352),"",'Master List'!A352)</f>
        <v>Temple-Inland Forest PDTS Corp.</v>
      </c>
      <c r="B17" s="60" t="str">
        <f>IF(ISBLANK('Master List'!C352),"",'Master List'!C352)</f>
        <v>clickpaper.com</v>
      </c>
      <c r="C17" s="60" t="str">
        <f>IF(ISBLANK('Master List'!H352),"",'Master List'!H352)</f>
        <v>Cp has applications - Eol follow up</v>
      </c>
      <c r="D17" s="60" t="str">
        <f>IF(ISBLANK('Master List'!B352),"",'Master List'!B352)</f>
        <v>Top 200</v>
      </c>
      <c r="E17" s="60" t="str">
        <f>IF(ISBLANK('Master List'!G352),"",'Master List'!G352)</f>
        <v>EOL</v>
      </c>
      <c r="F17" s="60" t="str">
        <f>IF(ISBLANK('Master List'!V352),"",'Master List'!V352)</f>
        <v/>
      </c>
      <c r="G17" s="214">
        <f>IF(ISBLANK('Master List'!D352),"",'Master List'!D352)</f>
        <v>36718</v>
      </c>
      <c r="H17" s="60">
        <f>IF(ISBLANK('Master List'!W352),"",'Master List'!W352)</f>
        <v>22.41</v>
      </c>
      <c r="I17" s="60" t="str">
        <f>IF(ISBLANK('Master List'!E352),"",'Master List'!E352)</f>
        <v>JF</v>
      </c>
      <c r="J17" s="60" t="str">
        <f>IF(ISBLANK('Master List'!K352),"",'Master List'!K352)</f>
        <v>Y</v>
      </c>
      <c r="K17" s="60" t="str">
        <f>IF(ISBLANK('Master List'!L352),"",'Master List'!L352)</f>
        <v>Application sent 7-12-00</v>
      </c>
      <c r="L17" s="60" t="str">
        <f>IF(ISBLANK('Master List'!M352),"",'Master List'!M352)</f>
        <v/>
      </c>
      <c r="M17" s="60" t="str">
        <f>IF(ISBLANK('Master List'!N352),"",'Master List'!N352)</f>
        <v/>
      </c>
      <c r="N17" s="60" t="str">
        <f>IF(ISBLANK('Master List'!O352),"",'Master List'!O352)</f>
        <v/>
      </c>
      <c r="O17" s="60" t="str">
        <f>IF(ISBLANK('Master List'!P352),"",'Master List'!P352)</f>
        <v/>
      </c>
      <c r="P17" s="60" t="str">
        <f>IF(ISBLANK('Master List'!J352),"",'Master List'!J352)</f>
        <v/>
      </c>
      <c r="Q17" s="60" t="str">
        <f>IF(ISBLANK('Master List'!F352),"",'Master List'!F352)</f>
        <v>Bryan Hull</v>
      </c>
      <c r="R17" s="60" t="str">
        <f>IF(ISBLANK('Master List'!X352),"",'Master List'!X352)</f>
        <v/>
      </c>
      <c r="S17" s="60" t="str">
        <f>IF(ISBLANK('Master List'!Y352),"",'Master List'!Y352)</f>
        <v/>
      </c>
      <c r="T17" s="60" t="str">
        <f>IF(ISBLANK('Master List'!Z352),"",'Master List'!Z352)</f>
        <v/>
      </c>
      <c r="U17" s="60" t="str">
        <f>IF(ISBLANK('Master List'!AA352),"",'Master List'!AA352)</f>
        <v/>
      </c>
      <c r="V17" s="60" t="str">
        <f>IF(ISBLANK('Master List'!AB352),"",'Master List'!AB352)</f>
        <v/>
      </c>
      <c r="W17" s="60" t="str">
        <f>IF(ISBLANK('Master List'!AC352),"",'Master List'!AC352)</f>
        <v/>
      </c>
      <c r="X17" s="60" t="str">
        <f>IF(ISBLANK('Master List'!AD352),"",'Master List'!AD352)</f>
        <v>N</v>
      </c>
      <c r="Y17" s="60" t="str">
        <f>IF(ISBLANK('Master List'!AE352),"",'Master List'!AE352)</f>
        <v/>
      </c>
      <c r="Z17" s="60" t="str">
        <f>IF(ISBLANK('Master List'!AF352),"",'Master List'!AF352)</f>
        <v/>
      </c>
      <c r="AA17" s="60" t="str">
        <f>IF(ISBLANK('Master List'!Q352),"",'Master List'!Q352)</f>
        <v>Glenn Sheeren</v>
      </c>
      <c r="AB17" s="60" t="str">
        <f>IF(ISBLANK('Master List'!R352),"",'Master List'!R352)</f>
        <v>317-879-4231</v>
      </c>
      <c r="AC17" s="60" t="str">
        <f>IF(ISBLANK('Master List'!S352),"",'Master List'!S352)</f>
        <v>317-337-8888</v>
      </c>
      <c r="AD17" s="60" t="str">
        <f>IF(ISBLANK('Master List'!T352),"",'Master List'!T352)</f>
        <v/>
      </c>
      <c r="AE17" s="60" t="str">
        <f>IF(ISBLANK('Master List'!U352),"",'Master List'!U352)</f>
        <v xml:space="preserve">303 S. Temple Dr. Drawer N </v>
      </c>
      <c r="AF17" s="60" t="str">
        <f>IF(ISBLANK('Master List'!I352),"",'Master List'!I352)</f>
        <v>Inland Packaging.  9/6/2000 changed status from waiting on CP to clickpaper.com</v>
      </c>
    </row>
    <row r="18" spans="1:32" ht="66" x14ac:dyDescent="0.25">
      <c r="A18" s="60" t="str">
        <f>IF(ISBLANK('Master List'!A382),"",'Master List'!A382)</f>
        <v>Uniroyal Corp</v>
      </c>
      <c r="B18" s="60" t="str">
        <f>IF(ISBLANK('Master List'!C382),"",'Master List'!C382)</f>
        <v>Waiting on CP</v>
      </c>
      <c r="C18" s="60" t="str">
        <f>IF(ISBLANK('Master List'!H382),"",'Master List'!H382)</f>
        <v>EOL-Called twice</v>
      </c>
      <c r="D18" s="60" t="str">
        <f>IF(ISBLANK('Master List'!B382),"",'Master List'!B382)</f>
        <v>Top 200</v>
      </c>
      <c r="E18" s="60" t="str">
        <f>IF(ISBLANK('Master List'!G382),"",'Master List'!G382)</f>
        <v>EOL</v>
      </c>
      <c r="F18" s="60" t="str">
        <f>IF(ISBLANK('Master List'!V382),"",'Master List'!V382)</f>
        <v/>
      </c>
      <c r="G18" s="214">
        <f>IF(ISBLANK('Master List'!D382),"",'Master List'!D382)</f>
        <v>36790</v>
      </c>
      <c r="H18" s="60">
        <f>IF(ISBLANK('Master List'!W382),"",'Master List'!W382)</f>
        <v>12.875999999999999</v>
      </c>
      <c r="I18" s="60" t="str">
        <f>IF(ISBLANK('Master List'!E382),"",'Master List'!E382)</f>
        <v>TB</v>
      </c>
      <c r="J18" s="60" t="str">
        <f>IF(ISBLANK('Master List'!K382),"",'Master List'!K382)</f>
        <v/>
      </c>
      <c r="K18" s="60" t="str">
        <f>IF(ISBLANK('Master List'!L382),"",'Master List'!L382)</f>
        <v>Application sent 7/20</v>
      </c>
      <c r="L18" s="60" t="str">
        <f>IF(ISBLANK('Master List'!M382),"",'Master List'!M382)</f>
        <v/>
      </c>
      <c r="M18" s="60" t="str">
        <f>IF(ISBLANK('Master List'!N382),"",'Master List'!N382)</f>
        <v/>
      </c>
      <c r="N18" s="60" t="str">
        <f>IF(ISBLANK('Master List'!O382),"",'Master List'!O382)</f>
        <v>UNIROYALCHECO</v>
      </c>
      <c r="O18" s="60" t="str">
        <f>IF(ISBLANK('Master List'!P382),"",'Master List'!P382)</f>
        <v/>
      </c>
      <c r="P18" s="60" t="str">
        <f>IF(ISBLANK('Master List'!J382),"",'Master List'!J382)</f>
        <v>NO TRADES</v>
      </c>
      <c r="Q18" s="60" t="str">
        <f>IF(ISBLANK('Master List'!F382),"",'Master List'!F382)</f>
        <v>Bryan Hull</v>
      </c>
      <c r="R18" s="60" t="str">
        <f>IF(ISBLANK('Master List'!X382),"",'Master List'!X382)</f>
        <v/>
      </c>
      <c r="S18" s="60" t="str">
        <f>IF(ISBLANK('Master List'!Y382),"",'Master List'!Y382)</f>
        <v/>
      </c>
      <c r="T18" s="60" t="str">
        <f>IF(ISBLANK('Master List'!Z382),"",'Master List'!Z382)</f>
        <v/>
      </c>
      <c r="U18" s="60" t="str">
        <f>IF(ISBLANK('Master List'!AA382),"",'Master List'!AA382)</f>
        <v/>
      </c>
      <c r="V18" s="60" t="str">
        <f>IF(ISBLANK('Master List'!AB382),"",'Master List'!AB382)</f>
        <v/>
      </c>
      <c r="W18" s="60" t="str">
        <f>IF(ISBLANK('Master List'!AC382),"",'Master List'!AC382)</f>
        <v/>
      </c>
      <c r="X18" s="60" t="str">
        <f>IF(ISBLANK('Master List'!AD382),"",'Master List'!AD382)</f>
        <v>N</v>
      </c>
      <c r="Y18" s="60" t="str">
        <f>IF(ISBLANK('Master List'!AE382),"",'Master List'!AE382)</f>
        <v/>
      </c>
      <c r="Z18" s="60" t="str">
        <f>IF(ISBLANK('Master List'!AF382),"",'Master List'!AF382)</f>
        <v/>
      </c>
      <c r="AA18" s="60" t="str">
        <f>IF(ISBLANK('Master List'!Q382),"",'Master List'!Q382)</f>
        <v>Dave Linton</v>
      </c>
      <c r="AB18" s="60" t="str">
        <f>IF(ISBLANK('Master List'!R382),"",'Master List'!R382)</f>
        <v>864-458-4671</v>
      </c>
      <c r="AC18" s="60" t="str">
        <f>IF(ISBLANK('Master List'!S382),"",'Master List'!S382)</f>
        <v/>
      </c>
      <c r="AD18" s="60" t="str">
        <f>IF(ISBLANK('Master List'!T382),"",'Master List'!T382)</f>
        <v>Dave.Linton@US.Michelin.com</v>
      </c>
      <c r="AE18" s="60" t="str">
        <f>IF(ISBLANK('Master List'!U382),"",'Master List'!U382)</f>
        <v/>
      </c>
      <c r="AF18" s="60" t="str">
        <f>IF(ISBLANK('Master List'!I382),"",'Master List'!I382)</f>
        <v xml:space="preserve">Apparently Michelin HATES Enron for something Enron did summer of 1999.  Dave wouldn't tell me what happened, said "didn't want to get into it".  Did say he would be interested in EOL but would probably never transact.  I recommend we give him access but should not call him about transacting.  Didn't seemed to thrilled to get call from Enron.-Left VM-Talked to him-not interested, blew me off </v>
      </c>
    </row>
    <row r="19" spans="1:32" x14ac:dyDescent="0.25">
      <c r="A19" s="60" t="str">
        <f>IF(ISBLANK('Master List'!A388),"",'Master List'!A388)</f>
        <v>US Borax (Now defunct DBA Rio Tinto)</v>
      </c>
      <c r="B19" s="60" t="str">
        <f>IF(ISBLANK('Master List'!C388),"",'Master List'!C388)</f>
        <v>Dead</v>
      </c>
      <c r="C19" s="60" t="str">
        <f>IF(ISBLANK('Master List'!H388),"",'Master List'!H388)</f>
        <v>merger/ takeover victim</v>
      </c>
      <c r="D19" s="60" t="str">
        <f>IF(ISBLANK('Master List'!B388),"",'Master List'!B388)</f>
        <v>Top 200</v>
      </c>
      <c r="E19" s="60" t="str">
        <f>IF(ISBLANK('Master List'!G388),"",'Master List'!G388)</f>
        <v>NA</v>
      </c>
      <c r="F19" s="60" t="str">
        <f>IF(ISBLANK('Master List'!V388),"",'Master List'!V388)</f>
        <v/>
      </c>
      <c r="G19" s="214">
        <f>IF(ISBLANK('Master List'!D388),"",'Master List'!D388)</f>
        <v>36724</v>
      </c>
      <c r="H19" s="60">
        <f>IF(ISBLANK('Master List'!W388),"",'Master List'!W388)</f>
        <v>15.16</v>
      </c>
      <c r="I19" s="60" t="str">
        <f>IF(ISBLANK('Master List'!E388),"",'Master List'!E388)</f>
        <v>JS</v>
      </c>
      <c r="J19" s="60" t="str">
        <f>IF(ISBLANK('Master List'!K388),"",'Master List'!K388)</f>
        <v/>
      </c>
      <c r="K19" s="60" t="str">
        <f>IF(ISBLANK('Master List'!L388),"",'Master List'!L388)</f>
        <v>NO</v>
      </c>
      <c r="L19" s="60" t="str">
        <f>IF(ISBLANK('Master List'!M388),"",'Master List'!M388)</f>
        <v/>
      </c>
      <c r="M19" s="60" t="str">
        <f>IF(ISBLANK('Master List'!N388),"",'Master List'!N388)</f>
        <v/>
      </c>
      <c r="N19" s="60" t="str">
        <f>IF(ISBLANK('Master List'!O388),"",'Master List'!O388)</f>
        <v>USBOR</v>
      </c>
      <c r="O19" s="60" t="str">
        <f>IF(ISBLANK('Master List'!P388),"",'Master List'!P388)</f>
        <v/>
      </c>
      <c r="P19" s="60" t="str">
        <f>IF(ISBLANK('Master List'!J388),"",'Master List'!J388)</f>
        <v>NO TRADES</v>
      </c>
      <c r="Q19" s="60" t="str">
        <f>IF(ISBLANK('Master List'!F388),"",'Master List'!F388)</f>
        <v>Bryan Hull</v>
      </c>
      <c r="R19" s="60" t="str">
        <f>IF(ISBLANK('Master List'!X388),"",'Master List'!X388)</f>
        <v/>
      </c>
      <c r="S19" s="60" t="str">
        <f>IF(ISBLANK('Master List'!Y388),"",'Master List'!Y388)</f>
        <v/>
      </c>
      <c r="T19" s="60" t="str">
        <f>IF(ISBLANK('Master List'!Z388),"",'Master List'!Z388)</f>
        <v/>
      </c>
      <c r="U19" s="60" t="str">
        <f>IF(ISBLANK('Master List'!AA388),"",'Master List'!AA388)</f>
        <v/>
      </c>
      <c r="V19" s="60" t="str">
        <f>IF(ISBLANK('Master List'!AB388),"",'Master List'!AB388)</f>
        <v/>
      </c>
      <c r="W19" s="60" t="str">
        <f>IF(ISBLANK('Master List'!AC388),"",'Master List'!AC388)</f>
        <v/>
      </c>
      <c r="X19" s="60" t="str">
        <f>IF(ISBLANK('Master List'!AD388),"",'Master List'!AD388)</f>
        <v>N</v>
      </c>
      <c r="Y19" s="60" t="str">
        <f>IF(ISBLANK('Master List'!AE388),"",'Master List'!AE388)</f>
        <v/>
      </c>
      <c r="Z19" s="60" t="str">
        <f>IF(ISBLANK('Master List'!AF388),"",'Master List'!AF388)</f>
        <v/>
      </c>
      <c r="AA19" s="60" t="str">
        <f>IF(ISBLANK('Master List'!Q388),"",'Master List'!Q388)</f>
        <v/>
      </c>
      <c r="AB19" s="60" t="str">
        <f>IF(ISBLANK('Master List'!R388),"",'Master List'!R388)</f>
        <v/>
      </c>
      <c r="AC19" s="60" t="str">
        <f>IF(ISBLANK('Master List'!S388),"",'Master List'!S388)</f>
        <v/>
      </c>
      <c r="AD19" s="60" t="str">
        <f>IF(ISBLANK('Master List'!T388),"",'Master List'!T388)</f>
        <v/>
      </c>
      <c r="AE19" s="60" t="str">
        <f>IF(ISBLANK('Master List'!U388),"",'Master List'!U388)</f>
        <v/>
      </c>
      <c r="AF19" s="60" t="str">
        <f>IF(ISBLANK('Master List'!I388),"",'Master List'!I388)</f>
        <v/>
      </c>
    </row>
    <row r="20" spans="1:32" ht="39.6" x14ac:dyDescent="0.25">
      <c r="A20" s="60" t="str">
        <f>IF(ISBLANK('Master List'!A401),"",'Master List'!A401)</f>
        <v>Weyerhauser Co</v>
      </c>
      <c r="B20" s="60" t="str">
        <f>IF(ISBLANK('Master List'!C401),"",'Master List'!C401)</f>
        <v>clickpaper.com</v>
      </c>
      <c r="C20" s="60" t="str">
        <f>IF(ISBLANK('Master List'!H401),"",'Master List'!H401)</f>
        <v>waiting on contact from Craig Breslau</v>
      </c>
      <c r="D20" s="60" t="str">
        <f>IF(ISBLANK('Master List'!B401),"",'Master List'!B401)</f>
        <v>Top 200</v>
      </c>
      <c r="E20" s="60" t="str">
        <f>IF(ISBLANK('Master List'!G401),"",'Master List'!G401)</f>
        <v>NA</v>
      </c>
      <c r="F20" s="60" t="str">
        <f>IF(ISBLANK('Master List'!V401),"",'Master List'!V401)</f>
        <v/>
      </c>
      <c r="G20" s="214">
        <f>IF(ISBLANK('Master List'!D401),"",'Master List'!D401)</f>
        <v>0</v>
      </c>
      <c r="H20" s="60">
        <f>IF(ISBLANK('Master List'!W401),"",'Master List'!W401)</f>
        <v>35.619</v>
      </c>
      <c r="I20" s="60" t="str">
        <f>IF(ISBLANK('Master List'!E401),"",'Master List'!E401)</f>
        <v>CAB</v>
      </c>
      <c r="J20" s="60" t="str">
        <f>IF(ISBLANK('Master List'!K401),"",'Master List'!K401)</f>
        <v/>
      </c>
      <c r="K20" s="60" t="str">
        <f>IF(ISBLANK('Master List'!L401),"",'Master List'!L401)</f>
        <v>NO</v>
      </c>
      <c r="L20" s="60" t="str">
        <f>IF(ISBLANK('Master List'!M401),"",'Master List'!M401)</f>
        <v/>
      </c>
      <c r="M20" s="60" t="str">
        <f>IF(ISBLANK('Master List'!N401),"",'Master List'!N401)</f>
        <v/>
      </c>
      <c r="N20" s="60" t="str">
        <f>IF(ISBLANK('Master List'!O401),"",'Master List'!O401)</f>
        <v>WEYERHAUSECOMI</v>
      </c>
      <c r="O20" s="60" t="str">
        <f>IF(ISBLANK('Master List'!P401),"",'Master List'!P401)</f>
        <v/>
      </c>
      <c r="P20" s="60" t="str">
        <f>IF(ISBLANK('Master List'!J401),"",'Master List'!J401)</f>
        <v>NO TRADES</v>
      </c>
      <c r="Q20" s="60" t="str">
        <f>IF(ISBLANK('Master List'!F401),"",'Master List'!F401)</f>
        <v>Harry Bucalo</v>
      </c>
      <c r="R20" s="60" t="str">
        <f>IF(ISBLANK('Master List'!X401),"",'Master List'!X401)</f>
        <v/>
      </c>
      <c r="S20" s="60" t="str">
        <f>IF(ISBLANK('Master List'!Y401),"",'Master List'!Y401)</f>
        <v/>
      </c>
      <c r="T20" s="60" t="str">
        <f>IF(ISBLANK('Master List'!Z401),"",'Master List'!Z401)</f>
        <v/>
      </c>
      <c r="U20" s="60" t="str">
        <f>IF(ISBLANK('Master List'!AA401),"",'Master List'!AA401)</f>
        <v/>
      </c>
      <c r="V20" s="60" t="str">
        <f>IF(ISBLANK('Master List'!AB401),"",'Master List'!AB401)</f>
        <v/>
      </c>
      <c r="W20" s="60" t="str">
        <f>IF(ISBLANK('Master List'!AC401),"",'Master List'!AC401)</f>
        <v/>
      </c>
      <c r="X20" s="60" t="str">
        <f>IF(ISBLANK('Master List'!AD401),"",'Master List'!AD401)</f>
        <v>P</v>
      </c>
      <c r="Y20" s="60">
        <f>IF(ISBLANK('Master List'!AE401),"",'Master List'!AE401)</f>
        <v>35593</v>
      </c>
      <c r="Z20" s="60" t="str">
        <f>IF(ISBLANK('Master List'!AF401),"",'Master List'!AF401)</f>
        <v>ECT-ECT ISDA.  Draft sent on 6/12/97.  Tom Gros, Brandon Wax, Tana Jones, Michael Brown.</v>
      </c>
      <c r="AA20" s="60" t="str">
        <f>IF(ISBLANK('Master List'!Q401),"",'Master List'!Q401)</f>
        <v>Calll Breslau  34722</v>
      </c>
      <c r="AB20" s="60" t="str">
        <f>IF(ISBLANK('Master List'!R401),"",'Master List'!R401)</f>
        <v/>
      </c>
      <c r="AC20" s="60" t="str">
        <f>IF(ISBLANK('Master List'!S401),"",'Master List'!S401)</f>
        <v/>
      </c>
      <c r="AD20" s="60" t="str">
        <f>IF(ISBLANK('Master List'!T401),"",'Master List'!T401)</f>
        <v/>
      </c>
      <c r="AE20" s="60" t="str">
        <f>IF(ISBLANK('Master List'!U401),"",'Master List'!U401)</f>
        <v/>
      </c>
      <c r="AF20" s="60" t="str">
        <f>IF(ISBLANK('Master List'!I401),"",'Master List'!I401)</f>
        <v/>
      </c>
    </row>
    <row r="21" spans="1:32" ht="66" x14ac:dyDescent="0.25">
      <c r="A21" s="60" t="str">
        <f>IF(ISBLANK('Master List'!A404),"",'Master List'!A404)</f>
        <v xml:space="preserve">Willamette Industries Inc </v>
      </c>
      <c r="B21" s="60" t="str">
        <f>IF(ISBLANK('Master List'!C404),"",'Master List'!C404)</f>
        <v>clickpaper.com - Waiting on CP</v>
      </c>
      <c r="C21" s="60" t="str">
        <f>IF(ISBLANK('Master List'!H404),"",'Master List'!H404)</f>
        <v>9/13 contact  said not interested because he is not sophisticated enough to use the system. He resisited any attempt to sign him up for any reason.</v>
      </c>
      <c r="D21" s="60" t="str">
        <f>IF(ISBLANK('Master List'!B404),"",'Master List'!B404)</f>
        <v>Top 200</v>
      </c>
      <c r="E21" s="60" t="str">
        <f>IF(ISBLANK('Master List'!G404),"",'Master List'!G404)</f>
        <v>NA</v>
      </c>
      <c r="F21" s="60" t="str">
        <f>IF(ISBLANK('Master List'!V404),"",'Master List'!V404)</f>
        <v/>
      </c>
      <c r="G21" s="214">
        <f>IF(ISBLANK('Master List'!D404),"",'Master List'!D404)</f>
        <v>36718</v>
      </c>
      <c r="H21" s="60">
        <f>IF(ISBLANK('Master List'!W404),"",'Master List'!W404)</f>
        <v>24.99</v>
      </c>
      <c r="I21" s="60" t="str">
        <f>IF(ISBLANK('Master List'!E404),"",'Master List'!E404)</f>
        <v>JF</v>
      </c>
      <c r="J21" s="60" t="str">
        <f>IF(ISBLANK('Master List'!K404),"",'Master List'!K404)</f>
        <v/>
      </c>
      <c r="K21" s="60" t="str">
        <f>IF(ISBLANK('Master List'!L404),"",'Master List'!L404)</f>
        <v>Application sent 7-12-00</v>
      </c>
      <c r="L21" s="60" t="str">
        <f>IF(ISBLANK('Master List'!M404),"",'Master List'!M404)</f>
        <v/>
      </c>
      <c r="M21" s="60" t="str">
        <f>IF(ISBLANK('Master List'!N404),"",'Master List'!N404)</f>
        <v/>
      </c>
      <c r="N21" s="60" t="str">
        <f>IF(ISBLANK('Master List'!O404),"",'Master List'!O404)</f>
        <v>WILLAMETTEIND</v>
      </c>
      <c r="O21" s="60" t="str">
        <f>IF(ISBLANK('Master List'!P404),"",'Master List'!P404)</f>
        <v/>
      </c>
      <c r="P21" s="60" t="str">
        <f>IF(ISBLANK('Master List'!J404),"",'Master List'!J404)</f>
        <v>NO TRADES</v>
      </c>
      <c r="Q21" s="60" t="str">
        <f>IF(ISBLANK('Master List'!F404),"",'Master List'!F404)</f>
        <v>Harry Bucalo</v>
      </c>
      <c r="R21" s="60" t="str">
        <f>IF(ISBLANK('Master List'!X404),"",'Master List'!X404)</f>
        <v/>
      </c>
      <c r="S21" s="60" t="str">
        <f>IF(ISBLANK('Master List'!Y404),"",'Master List'!Y404)</f>
        <v/>
      </c>
      <c r="T21" s="60" t="str">
        <f>IF(ISBLANK('Master List'!Z404),"",'Master List'!Z404)</f>
        <v/>
      </c>
      <c r="U21" s="60" t="str">
        <f>IF(ISBLANK('Master List'!AA404),"",'Master List'!AA404)</f>
        <v/>
      </c>
      <c r="V21" s="60" t="str">
        <f>IF(ISBLANK('Master List'!AB404),"",'Master List'!AB404)</f>
        <v/>
      </c>
      <c r="W21" s="60" t="str">
        <f>IF(ISBLANK('Master List'!AC404),"",'Master List'!AC404)</f>
        <v/>
      </c>
      <c r="X21" s="60" t="str">
        <f>IF(ISBLANK('Master List'!AD404),"",'Master List'!AD404)</f>
        <v>P</v>
      </c>
      <c r="Y21" s="60" t="str">
        <f>IF(ISBLANK('Master List'!AE404),"",'Master List'!AE404)</f>
        <v/>
      </c>
      <c r="Z21" s="60" t="str">
        <f>IF(ISBLANK('Master List'!AF404),"",'Master List'!AF404)</f>
        <v>DRAFT SENT  ON 8/1/97.  EDWARD ONDARZA, BILL BRADFORD, MARK BERNSTEIN, TANA JONES.</v>
      </c>
      <c r="AA21" s="60" t="str">
        <f>IF(ISBLANK('Master List'!Q404),"",'Master List'!Q404)</f>
        <v/>
      </c>
      <c r="AB21" s="60" t="str">
        <f>IF(ISBLANK('Master List'!R404),"",'Master List'!R404)</f>
        <v/>
      </c>
      <c r="AC21" s="60" t="str">
        <f>IF(ISBLANK('Master List'!S404),"",'Master List'!S404)</f>
        <v/>
      </c>
      <c r="AD21" s="60" t="str">
        <f>IF(ISBLANK('Master List'!T404),"",'Master List'!T404)</f>
        <v/>
      </c>
      <c r="AE21" s="60" t="str">
        <f>IF(ISBLANK('Master List'!U404),"",'Master List'!U404)</f>
        <v xml:space="preserve">1300 SW Fifth Ave., Ste. 3800 Portland, OR 97201 </v>
      </c>
      <c r="AF21" s="60" t="str">
        <f>IF(ISBLANK('Master List'!I404),"",'Master List'!I404)</f>
        <v/>
      </c>
    </row>
    <row r="22" spans="1:32" x14ac:dyDescent="0.25">
      <c r="A22" s="165"/>
    </row>
    <row r="23" spans="1:32" x14ac:dyDescent="0.25">
      <c r="A23" s="165"/>
    </row>
    <row r="24" spans="1:32" x14ac:dyDescent="0.25">
      <c r="A24" s="45"/>
    </row>
    <row r="25" spans="1:32" x14ac:dyDescent="0.25">
      <c r="A25" s="165"/>
    </row>
    <row r="26" spans="1:32" x14ac:dyDescent="0.25">
      <c r="A26" s="165"/>
    </row>
    <row r="27" spans="1:32" x14ac:dyDescent="0.25">
      <c r="A27" s="165"/>
    </row>
    <row r="28" spans="1:32" x14ac:dyDescent="0.25">
      <c r="A28" s="45"/>
    </row>
    <row r="29" spans="1:32" x14ac:dyDescent="0.25">
      <c r="A29" s="166"/>
    </row>
    <row r="30" spans="1:32" x14ac:dyDescent="0.25">
      <c r="A30" s="166"/>
    </row>
    <row r="31" spans="1:32" x14ac:dyDescent="0.25">
      <c r="A31" s="166"/>
    </row>
    <row r="32" spans="1:32" x14ac:dyDescent="0.25">
      <c r="A32" s="166"/>
    </row>
    <row r="33" spans="1:1" x14ac:dyDescent="0.25">
      <c r="A33" s="166"/>
    </row>
    <row r="34" spans="1:1" x14ac:dyDescent="0.25">
      <c r="A34" s="45"/>
    </row>
    <row r="35" spans="1:1" x14ac:dyDescent="0.25">
      <c r="A35" s="45"/>
    </row>
    <row r="36" spans="1:1" x14ac:dyDescent="0.25">
      <c r="A36" s="45"/>
    </row>
    <row r="37" spans="1:1" x14ac:dyDescent="0.25">
      <c r="A37" s="167"/>
    </row>
    <row r="38" spans="1:1" x14ac:dyDescent="0.25">
      <c r="A38" s="166"/>
    </row>
    <row r="39" spans="1:1" x14ac:dyDescent="0.25">
      <c r="A39" s="166"/>
    </row>
    <row r="40" spans="1:1" x14ac:dyDescent="0.25">
      <c r="A40" s="45"/>
    </row>
    <row r="41" spans="1:1" x14ac:dyDescent="0.25">
      <c r="A41" s="45"/>
    </row>
    <row r="42" spans="1:1" x14ac:dyDescent="0.25">
      <c r="A42" s="45"/>
    </row>
  </sheetData>
  <sheetProtection password="D8B1" sheet="1" objects="1" scenarios="1"/>
  <autoFilter ref="A1:AF21"/>
  <customSheetViews>
    <customSheetView guid="{50946126-04B7-4DC6-A434-CD2C9954BE5D}" scale="75" showAutoFilter="1">
      <selection activeCell="B6" sqref="B6"/>
      <pageMargins left="0.75" right="0.75" top="1" bottom="1" header="0.5" footer="0.5"/>
      <headerFooter alignWithMargins="0"/>
      <autoFilter ref="A1:AF21"/>
    </customSheetView>
    <customSheetView guid="{3BF1C3A2-9096-11D4-8F2D-00508BC9F29D}" scale="75" showAutoFilter="1" showRuler="0">
      <selection activeCell="B6" sqref="B6"/>
      <pageMargins left="0.75" right="0.75" top="1" bottom="1" header="0.5" footer="0.5"/>
      <headerFooter alignWithMargins="0"/>
      <autoFilter ref="B1:AG1"/>
    </customSheetView>
    <customSheetView guid="{858762F1-9000-11D4-9501-000064657374}" scale="75" showAutoFilter="1" showRuler="0">
      <selection activeCell="B6" sqref="B6"/>
      <pageMargins left="0.75" right="0.75" top="1" bottom="1" header="0.5" footer="0.5"/>
      <headerFooter alignWithMargins="0"/>
      <autoFilter ref="B1:AG1"/>
    </customSheetView>
    <customSheetView guid="{1D6EB216-8D6B-11D4-AE61-00D0B7532C5E}" scale="75" showAutoFilter="1" showRuler="0">
      <pageMargins left="0.75" right="0.75" top="1" bottom="1" header="0.5" footer="0.5"/>
      <headerFooter alignWithMargins="0"/>
      <autoFilter ref="B1:AG1"/>
    </customSheetView>
    <customSheetView guid="{D2AED1D1-8B0E-11D4-AE60-00D0B7532C5E}" scale="75" showAutoFilter="1" showRuler="0">
      <selection activeCell="B6" sqref="B6"/>
      <pageMargins left="0.75" right="0.75" top="1" bottom="1" header="0.5" footer="0.5"/>
      <headerFooter alignWithMargins="0"/>
      <autoFilter ref="B1:AG1"/>
    </customSheetView>
  </customSheetView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3"/>
  <sheetViews>
    <sheetView topLeftCell="N1" workbookViewId="0">
      <selection activeCell="N1" sqref="N1"/>
    </sheetView>
  </sheetViews>
  <sheetFormatPr defaultRowHeight="13.2" x14ac:dyDescent="0.25"/>
  <cols>
    <col min="1" max="1" width="0" hidden="1" customWidth="1"/>
    <col min="2" max="2" width="23.33203125" hidden="1" customWidth="1"/>
    <col min="3" max="13" width="0" hidden="1" customWidth="1"/>
  </cols>
  <sheetData>
    <row r="1" spans="1:13" x14ac:dyDescent="0.25">
      <c r="A1" s="11">
        <f>DCOUNT(DataTable,"Date record Amended",B1:B2)</f>
        <v>122</v>
      </c>
      <c r="B1" s="10" t="s">
        <v>1527</v>
      </c>
      <c r="E1" s="28" t="s">
        <v>1946</v>
      </c>
      <c r="F1" s="28"/>
      <c r="G1" s="28">
        <f>A1</f>
        <v>122</v>
      </c>
      <c r="H1">
        <f>G1</f>
        <v>122</v>
      </c>
    </row>
    <row r="2" spans="1:13" x14ac:dyDescent="0.25">
      <c r="E2" s="28" t="s">
        <v>1836</v>
      </c>
      <c r="F2" s="28"/>
      <c r="G2" s="28">
        <f>A22</f>
        <v>0</v>
      </c>
      <c r="H2">
        <f>H1-G2</f>
        <v>122</v>
      </c>
      <c r="K2" s="16" t="s">
        <v>950</v>
      </c>
      <c r="L2" s="32"/>
      <c r="M2" s="32">
        <f>A28</f>
        <v>0</v>
      </c>
    </row>
    <row r="3" spans="1:13" x14ac:dyDescent="0.25">
      <c r="E3" s="28" t="s">
        <v>1952</v>
      </c>
      <c r="F3" s="28"/>
      <c r="G3" s="28">
        <f>A7</f>
        <v>41</v>
      </c>
      <c r="H3">
        <f>H2-G3</f>
        <v>81</v>
      </c>
      <c r="K3" s="16" t="s">
        <v>953</v>
      </c>
      <c r="L3" s="32"/>
      <c r="M3" s="32">
        <f>A31</f>
        <v>2</v>
      </c>
    </row>
    <row r="4" spans="1:13" x14ac:dyDescent="0.25">
      <c r="A4">
        <f>DCOUNT(DataTable,"Date record Amended",B4:B5)</f>
        <v>4</v>
      </c>
      <c r="B4" s="10" t="s">
        <v>1527</v>
      </c>
      <c r="E4" s="28" t="s">
        <v>1954</v>
      </c>
      <c r="F4" s="28"/>
      <c r="G4" s="28">
        <f>A10</f>
        <v>34</v>
      </c>
      <c r="H4">
        <f>H3-G4</f>
        <v>47</v>
      </c>
      <c r="K4" s="33" t="s">
        <v>215</v>
      </c>
      <c r="L4" s="32"/>
      <c r="M4" s="32">
        <f>A34</f>
        <v>0</v>
      </c>
    </row>
    <row r="5" spans="1:13" x14ac:dyDescent="0.25">
      <c r="B5">
        <v>0</v>
      </c>
      <c r="E5" t="s">
        <v>214</v>
      </c>
      <c r="G5">
        <f>A25</f>
        <v>0</v>
      </c>
      <c r="H5">
        <f>H4-G5</f>
        <v>47</v>
      </c>
      <c r="K5" s="33" t="s">
        <v>216</v>
      </c>
      <c r="L5" s="32"/>
      <c r="M5" s="32">
        <f>A37</f>
        <v>0</v>
      </c>
    </row>
    <row r="6" spans="1:13" x14ac:dyDescent="0.25">
      <c r="E6" s="28" t="s">
        <v>1947</v>
      </c>
      <c r="F6" s="28"/>
      <c r="G6" s="28">
        <f>A4</f>
        <v>4</v>
      </c>
      <c r="H6">
        <f>H5-G6</f>
        <v>43</v>
      </c>
      <c r="K6" s="16" t="s">
        <v>949</v>
      </c>
      <c r="L6" s="32"/>
      <c r="M6" s="32">
        <f>A40</f>
        <v>9</v>
      </c>
    </row>
    <row r="7" spans="1:13" x14ac:dyDescent="0.25">
      <c r="A7" s="11">
        <f>DCOUNT(DataTable,"Date record Amended",B7:B8)</f>
        <v>41</v>
      </c>
      <c r="B7" s="10" t="s">
        <v>1238</v>
      </c>
      <c r="K7" s="16" t="s">
        <v>951</v>
      </c>
      <c r="L7" s="32"/>
      <c r="M7" s="32">
        <f>A43</f>
        <v>3</v>
      </c>
    </row>
    <row r="8" spans="1:13" x14ac:dyDescent="0.25">
      <c r="B8" t="s">
        <v>1951</v>
      </c>
      <c r="E8" t="s">
        <v>67</v>
      </c>
      <c r="G8">
        <f>G1-G6</f>
        <v>118</v>
      </c>
      <c r="K8" s="16" t="s">
        <v>954</v>
      </c>
      <c r="L8" s="32"/>
      <c r="M8" s="32">
        <f>A46</f>
        <v>0</v>
      </c>
    </row>
    <row r="9" spans="1:13" x14ac:dyDescent="0.25">
      <c r="K9" s="33" t="s">
        <v>217</v>
      </c>
      <c r="L9" s="32"/>
      <c r="M9" s="32">
        <f>A49</f>
        <v>36</v>
      </c>
    </row>
    <row r="10" spans="1:13" x14ac:dyDescent="0.25">
      <c r="A10" s="11">
        <f>DCOUNT(DataTable,"Date record Amended",B10:B11)</f>
        <v>34</v>
      </c>
      <c r="B10" s="10" t="s">
        <v>1238</v>
      </c>
      <c r="E10" t="s">
        <v>1955</v>
      </c>
      <c r="G10">
        <f>A16</f>
        <v>84</v>
      </c>
      <c r="K10" s="33" t="s">
        <v>1596</v>
      </c>
      <c r="L10" s="32"/>
      <c r="M10" s="32">
        <f>A52</f>
        <v>43</v>
      </c>
    </row>
    <row r="11" spans="1:13" x14ac:dyDescent="0.25">
      <c r="B11" t="s">
        <v>1953</v>
      </c>
      <c r="E11" t="s">
        <v>1956</v>
      </c>
      <c r="G11">
        <f>G8-G10</f>
        <v>34</v>
      </c>
      <c r="K11" s="34" t="s">
        <v>1040</v>
      </c>
      <c r="L11" s="34"/>
      <c r="M11" s="34">
        <f>SUM(M2:M10)</f>
        <v>93</v>
      </c>
    </row>
    <row r="13" spans="1:13" x14ac:dyDescent="0.25">
      <c r="A13" s="11">
        <f>DCOUNT(DataTable,"Date record Amended",B13:B14)</f>
        <v>8</v>
      </c>
      <c r="B13" s="10" t="s">
        <v>1948</v>
      </c>
      <c r="G13">
        <f>SUM(G10:G12)</f>
        <v>118</v>
      </c>
    </row>
    <row r="14" spans="1:13" x14ac:dyDescent="0.25">
      <c r="B14" t="s">
        <v>1949</v>
      </c>
    </row>
    <row r="15" spans="1:13" x14ac:dyDescent="0.25">
      <c r="E15" t="s">
        <v>1956</v>
      </c>
      <c r="G15">
        <f>A13</f>
        <v>8</v>
      </c>
    </row>
    <row r="16" spans="1:13" x14ac:dyDescent="0.25">
      <c r="A16" s="11">
        <f>DCOUNT(DataTable,"Date record Amended",B16:B17)</f>
        <v>84</v>
      </c>
      <c r="B16" s="10" t="s">
        <v>1948</v>
      </c>
      <c r="E16" t="s">
        <v>1957</v>
      </c>
      <c r="G16">
        <f>A19</f>
        <v>0</v>
      </c>
    </row>
    <row r="17" spans="1:3" x14ac:dyDescent="0.25">
      <c r="B17" t="s">
        <v>1950</v>
      </c>
    </row>
    <row r="19" spans="1:3" x14ac:dyDescent="0.25">
      <c r="A19" s="11">
        <f>DCOUNT(DataTable,"Date record Amended",B19:B20)</f>
        <v>0</v>
      </c>
      <c r="B19" s="10" t="s">
        <v>1948</v>
      </c>
    </row>
    <row r="20" spans="1:3" x14ac:dyDescent="0.25">
      <c r="B20" t="s">
        <v>1581</v>
      </c>
    </row>
    <row r="22" spans="1:3" x14ac:dyDescent="0.25">
      <c r="A22" s="11">
        <f>DCOUNT(DataTable,"Date record Amended",B22:B23)</f>
        <v>0</v>
      </c>
      <c r="B22" s="27" t="s">
        <v>2122</v>
      </c>
      <c r="C22" s="11"/>
    </row>
    <row r="23" spans="1:3" x14ac:dyDescent="0.25">
      <c r="B23" t="s">
        <v>1835</v>
      </c>
      <c r="C23" s="11"/>
    </row>
    <row r="24" spans="1:3" x14ac:dyDescent="0.25">
      <c r="B24" s="11"/>
      <c r="C24" s="11"/>
    </row>
    <row r="25" spans="1:3" x14ac:dyDescent="0.25">
      <c r="A25" s="11">
        <f>DCOUNT(DataTable,"Date record Amended",B25:B26)</f>
        <v>0</v>
      </c>
      <c r="B25" s="27" t="s">
        <v>2122</v>
      </c>
      <c r="C25" s="11"/>
    </row>
    <row r="26" spans="1:3" x14ac:dyDescent="0.25">
      <c r="B26" t="s">
        <v>213</v>
      </c>
    </row>
    <row r="28" spans="1:3" ht="15" x14ac:dyDescent="0.25">
      <c r="A28" s="11">
        <f>DCOUNT(DataTable,"Date record Amended",B28:B29)</f>
        <v>0</v>
      </c>
      <c r="B28" s="31" t="s">
        <v>1021</v>
      </c>
    </row>
    <row r="29" spans="1:3" x14ac:dyDescent="0.25">
      <c r="B29" s="4" t="s">
        <v>950</v>
      </c>
    </row>
    <row r="31" spans="1:3" ht="15" x14ac:dyDescent="0.25">
      <c r="A31" s="11">
        <f>DCOUNT(DataTable,"Date record Amended",B31:B32)</f>
        <v>2</v>
      </c>
      <c r="B31" s="31" t="s">
        <v>1021</v>
      </c>
    </row>
    <row r="32" spans="1:3" x14ac:dyDescent="0.25">
      <c r="B32" s="21" t="s">
        <v>953</v>
      </c>
    </row>
    <row r="34" spans="1:2" ht="15" x14ac:dyDescent="0.25">
      <c r="A34" s="11">
        <f>DCOUNT(DataTable,"Date record Amended",B34:B35)</f>
        <v>0</v>
      </c>
      <c r="B34" s="31" t="s">
        <v>1021</v>
      </c>
    </row>
    <row r="35" spans="1:2" x14ac:dyDescent="0.25">
      <c r="B35" s="29" t="s">
        <v>215</v>
      </c>
    </row>
    <row r="37" spans="1:2" ht="15" x14ac:dyDescent="0.25">
      <c r="A37" s="11">
        <f>DCOUNT(DataTable,"Date record Amended",B37:B38)</f>
        <v>0</v>
      </c>
      <c r="B37" s="31" t="s">
        <v>1021</v>
      </c>
    </row>
    <row r="38" spans="1:2" x14ac:dyDescent="0.25">
      <c r="B38" s="29" t="s">
        <v>216</v>
      </c>
    </row>
    <row r="40" spans="1:2" ht="15" x14ac:dyDescent="0.25">
      <c r="A40" s="11">
        <f>DCOUNT(DataTable,"Date record Amended",B40:B41)</f>
        <v>9</v>
      </c>
      <c r="B40" s="31" t="s">
        <v>1021</v>
      </c>
    </row>
    <row r="41" spans="1:2" x14ac:dyDescent="0.25">
      <c r="B41" s="4" t="s">
        <v>949</v>
      </c>
    </row>
    <row r="43" spans="1:2" ht="15" x14ac:dyDescent="0.25">
      <c r="A43" s="11">
        <f>DCOUNT(DataTable,"Date record Amended",B43:B44)</f>
        <v>3</v>
      </c>
      <c r="B43" s="31" t="s">
        <v>1021</v>
      </c>
    </row>
    <row r="44" spans="1:2" x14ac:dyDescent="0.25">
      <c r="B44" s="16" t="s">
        <v>951</v>
      </c>
    </row>
    <row r="46" spans="1:2" ht="15" x14ac:dyDescent="0.25">
      <c r="A46" s="11">
        <f>DCOUNT(DataTable,"Date record Amended",B46:B47)</f>
        <v>0</v>
      </c>
      <c r="B46" s="31" t="s">
        <v>1021</v>
      </c>
    </row>
    <row r="47" spans="1:2" x14ac:dyDescent="0.25">
      <c r="B47" s="4" t="s">
        <v>954</v>
      </c>
    </row>
    <row r="49" spans="1:2" ht="15" x14ac:dyDescent="0.25">
      <c r="A49" s="11">
        <f>DCOUNT(DataTable,"Date record Amended",B49:B50)</f>
        <v>36</v>
      </c>
      <c r="B49" s="31" t="s">
        <v>1021</v>
      </c>
    </row>
    <row r="50" spans="1:2" x14ac:dyDescent="0.25">
      <c r="B50" s="2" t="s">
        <v>217</v>
      </c>
    </row>
    <row r="52" spans="1:2" ht="15" x14ac:dyDescent="0.25">
      <c r="A52" s="11">
        <f>DCOUNT(DataTable,"Date record Amended",B52:B53)</f>
        <v>43</v>
      </c>
      <c r="B52" s="31" t="s">
        <v>1021</v>
      </c>
    </row>
    <row r="53" spans="1:2" x14ac:dyDescent="0.25">
      <c r="B53" s="20" t="s">
        <v>1596</v>
      </c>
    </row>
  </sheetData>
  <customSheetViews>
    <customSheetView guid="{50946126-04B7-4DC6-A434-CD2C9954BE5D}" hiddenColumns="1" topLeftCell="N1">
      <selection activeCell="N1" sqref="N1"/>
      <pageMargins left="0.75" right="0.75" top="1" bottom="1" header="0.5" footer="0.5"/>
      <pageSetup orientation="portrait" r:id="rId1"/>
      <headerFooter alignWithMargins="0"/>
    </customSheetView>
    <customSheetView guid="{3BF1C3A2-9096-11D4-8F2D-00508BC9F29D}" hiddenColumns="1" showRuler="0" topLeftCell="N1">
      <selection activeCell="N1" sqref="N1"/>
      <pageMargins left="0.75" right="0.75" top="1" bottom="1" header="0.5" footer="0.5"/>
      <pageSetup orientation="portrait" r:id="rId2"/>
      <headerFooter alignWithMargins="0"/>
    </customSheetView>
    <customSheetView guid="{858762F1-9000-11D4-9501-000064657374}" hiddenColumns="1" showRuler="0" topLeftCell="N1">
      <selection activeCell="N1" sqref="N1"/>
      <pageMargins left="0.75" right="0.75" top="1" bottom="1" header="0.5" footer="0.5"/>
      <pageSetup orientation="portrait" r:id="rId3"/>
      <headerFooter alignWithMargins="0"/>
    </customSheetView>
    <customSheetView guid="{1D6EB216-8D6B-11D4-AE61-00D0B7532C5E}" hiddenColumns="1" showRuler="0" topLeftCell="N1">
      <selection sqref="A1:M65536"/>
      <pageMargins left="0.75" right="0.75" top="1" bottom="1" header="0.5" footer="0.5"/>
      <pageSetup orientation="portrait" r:id="rId4"/>
      <headerFooter alignWithMargins="0"/>
    </customSheetView>
    <customSheetView guid="{D2AED1D1-8B0E-11D4-AE60-00D0B7532C5E}" hiddenColumns="1" showRuler="0" topLeftCell="N1">
      <selection activeCell="N1" sqref="N1"/>
      <pageMargins left="0.75" right="0.75" top="1" bottom="1" header="0.5" footer="0.5"/>
      <pageSetup orientation="portrait" r:id="rId5"/>
      <headerFooter alignWithMargins="0"/>
    </customSheetView>
  </customSheetViews>
  <pageMargins left="0.75" right="0.75" top="1" bottom="1" header="0.5" footer="0.5"/>
  <pageSetup orientation="portrait" r:id="rId6"/>
  <headerFooter alignWithMargins="0"/>
</worksheet>
</file>

<file path=xl/worksheets/wsSortMap1.xml><?xml version="1.0" encoding="utf-8"?>
<worksheetSortMap xmlns="http://schemas.microsoft.com/office/excel/2006/main">
  <rowSortMap ref="A11:IV400" count="183">
    <row newVal="10" oldVal="113"/>
    <row newVal="11" oldVal="10"/>
    <row newVal="12" oldVal="11"/>
    <row newVal="13" oldVal="12"/>
    <row newVal="14" oldVal="13"/>
    <row newVal="15" oldVal="14"/>
    <row newVal="16" oldVal="15"/>
    <row newVal="17" oldVal="16"/>
    <row newVal="18" oldVal="17"/>
    <row newVal="19" oldVal="18"/>
    <row newVal="20" oldVal="19"/>
    <row newVal="21" oldVal="20"/>
    <row newVal="22" oldVal="21"/>
    <row newVal="23" oldVal="22"/>
    <row newVal="24" oldVal="23"/>
    <row newVal="25" oldVal="24"/>
    <row newVal="26" oldVal="25"/>
    <row newVal="27" oldVal="26"/>
    <row newVal="28" oldVal="27"/>
    <row newVal="29" oldVal="28"/>
    <row newVal="30" oldVal="29"/>
    <row newVal="31" oldVal="30"/>
    <row newVal="32" oldVal="31"/>
    <row newVal="33" oldVal="32"/>
    <row newVal="34" oldVal="33"/>
    <row newVal="35" oldVal="34"/>
    <row newVal="36" oldVal="35"/>
    <row newVal="37" oldVal="36"/>
    <row newVal="38" oldVal="37"/>
    <row newVal="39" oldVal="38"/>
    <row newVal="40" oldVal="39"/>
    <row newVal="41" oldVal="40"/>
    <row newVal="42" oldVal="41"/>
    <row newVal="43" oldVal="42"/>
    <row newVal="44" oldVal="43"/>
    <row newVal="45" oldVal="44"/>
    <row newVal="46" oldVal="45"/>
    <row newVal="47" oldVal="46"/>
    <row newVal="48" oldVal="47"/>
    <row newVal="49" oldVal="48"/>
    <row newVal="50" oldVal="49"/>
    <row newVal="51" oldVal="50"/>
    <row newVal="52" oldVal="51"/>
    <row newVal="53" oldVal="52"/>
    <row newVal="54" oldVal="53"/>
    <row newVal="55" oldVal="54"/>
    <row newVal="56" oldVal="55"/>
    <row newVal="57" oldVal="56"/>
    <row newVal="58" oldVal="57"/>
    <row newVal="59" oldVal="58"/>
    <row newVal="60" oldVal="59"/>
    <row newVal="61" oldVal="60"/>
    <row newVal="62" oldVal="61"/>
    <row newVal="63" oldVal="62"/>
    <row newVal="64" oldVal="63"/>
    <row newVal="65" oldVal="64"/>
    <row newVal="66" oldVal="65"/>
    <row newVal="67" oldVal="66"/>
    <row newVal="68" oldVal="67"/>
    <row newVal="69" oldVal="68"/>
    <row newVal="70" oldVal="69"/>
    <row newVal="71" oldVal="70"/>
    <row newVal="72" oldVal="71"/>
    <row newVal="73" oldVal="72"/>
    <row newVal="74" oldVal="73"/>
    <row newVal="75" oldVal="74"/>
    <row newVal="76" oldVal="75"/>
    <row newVal="77" oldVal="76"/>
    <row newVal="78" oldVal="77"/>
    <row newVal="79" oldVal="78"/>
    <row newVal="80" oldVal="79"/>
    <row newVal="81" oldVal="80"/>
    <row newVal="82" oldVal="81"/>
    <row newVal="83" oldVal="82"/>
    <row newVal="84" oldVal="83"/>
    <row newVal="85" oldVal="84"/>
    <row newVal="86" oldVal="85"/>
    <row newVal="87" oldVal="86"/>
    <row newVal="88" oldVal="87"/>
    <row newVal="89" oldVal="88"/>
    <row newVal="90" oldVal="89"/>
    <row newVal="91" oldVal="90"/>
    <row newVal="92" oldVal="91"/>
    <row newVal="93" oldVal="92"/>
    <row newVal="94" oldVal="93"/>
    <row newVal="95" oldVal="94"/>
    <row newVal="96" oldVal="95"/>
    <row newVal="97" oldVal="96"/>
    <row newVal="98" oldVal="97"/>
    <row newVal="99" oldVal="98"/>
    <row newVal="100" oldVal="99"/>
    <row newVal="101" oldVal="100"/>
    <row newVal="102" oldVal="101"/>
    <row newVal="103" oldVal="102"/>
    <row newVal="104" oldVal="103"/>
    <row newVal="105" oldVal="104"/>
    <row newVal="106" oldVal="105"/>
    <row newVal="107" oldVal="106"/>
    <row newVal="108" oldVal="107"/>
    <row newVal="109" oldVal="108"/>
    <row newVal="110" oldVal="109"/>
    <row newVal="111" oldVal="110"/>
    <row newVal="112" oldVal="111"/>
    <row newVal="113" oldVal="112"/>
    <row newVal="140" oldVal="141"/>
    <row newVal="141" oldVal="142"/>
    <row newVal="142" oldVal="143"/>
    <row newVal="143" oldVal="144"/>
    <row newVal="144" oldVal="145"/>
    <row newVal="145" oldVal="146"/>
    <row newVal="146" oldVal="147"/>
    <row newVal="147" oldVal="148"/>
    <row newVal="148" oldVal="149"/>
    <row newVal="149" oldVal="150"/>
    <row newVal="150" oldVal="151"/>
    <row newVal="151" oldVal="152"/>
    <row newVal="152" oldVal="153"/>
    <row newVal="153" oldVal="154"/>
    <row newVal="154" oldVal="155"/>
    <row newVal="155" oldVal="156"/>
    <row newVal="156" oldVal="157"/>
    <row newVal="157" oldVal="158"/>
    <row newVal="158" oldVal="159"/>
    <row newVal="159" oldVal="160"/>
    <row newVal="160" oldVal="161"/>
    <row newVal="161" oldVal="162"/>
    <row newVal="162" oldVal="163"/>
    <row newVal="163" oldVal="164"/>
    <row newVal="164" oldVal="165"/>
    <row newVal="165" oldVal="166"/>
    <row newVal="166" oldVal="167"/>
    <row newVal="167" oldVal="168"/>
    <row newVal="168" oldVal="169"/>
    <row newVal="169" oldVal="170"/>
    <row newVal="170" oldVal="171"/>
    <row newVal="171" oldVal="172"/>
    <row newVal="172" oldVal="173"/>
    <row newVal="173" oldVal="174"/>
    <row newVal="174" oldVal="175"/>
    <row newVal="175" oldVal="176"/>
    <row newVal="176" oldVal="177"/>
    <row newVal="177" oldVal="178"/>
    <row newVal="178" oldVal="179"/>
    <row newVal="179" oldVal="180"/>
    <row newVal="180" oldVal="181"/>
    <row newVal="181" oldVal="182"/>
    <row newVal="182" oldVal="183"/>
    <row newVal="183" oldVal="184"/>
    <row newVal="184" oldVal="399"/>
    <row newVal="366" oldVal="140"/>
    <row newVal="367" oldVal="366"/>
    <row newVal="368" oldVal="367"/>
    <row newVal="369" oldVal="368"/>
    <row newVal="370" oldVal="369"/>
    <row newVal="371" oldVal="370"/>
    <row newVal="372" oldVal="371"/>
    <row newVal="373" oldVal="372"/>
    <row newVal="374" oldVal="373"/>
    <row newVal="375" oldVal="374"/>
    <row newVal="376" oldVal="375"/>
    <row newVal="377" oldVal="376"/>
    <row newVal="378" oldVal="377"/>
    <row newVal="379" oldVal="378"/>
    <row newVal="380" oldVal="379"/>
    <row newVal="381" oldVal="380"/>
    <row newVal="382" oldVal="381"/>
    <row newVal="383" oldVal="382"/>
    <row newVal="384" oldVal="383"/>
    <row newVal="385" oldVal="384"/>
    <row newVal="386" oldVal="385"/>
    <row newVal="387" oldVal="386"/>
    <row newVal="388" oldVal="387"/>
    <row newVal="389" oldVal="388"/>
    <row newVal="390" oldVal="389"/>
    <row newVal="391" oldVal="390"/>
    <row newVal="392" oldVal="391"/>
    <row newVal="393" oldVal="392"/>
    <row newVal="394" oldVal="393"/>
    <row newVal="395" oldVal="394"/>
    <row newVal="396" oldVal="395"/>
    <row newVal="397" oldVal="396"/>
    <row newVal="398" oldVal="397"/>
    <row newVal="399" oldVal="39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List</vt:lpstr>
      <vt:lpstr>Top 200</vt:lpstr>
      <vt:lpstr>Everyone Else</vt:lpstr>
      <vt:lpstr>Clickpaper.com</vt:lpstr>
      <vt:lpstr>Summary Data</vt:lpstr>
      <vt:lpstr>DataTable</vt:lpstr>
      <vt:lpstr>'Everyone Else'!Print_Area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Procter &amp; Gamble Company Capsule - Hoover's Online</dc:title>
  <dc:creator>Lucy Ortiz</dc:creator>
  <cp:lastModifiedBy>Havlíček Jan</cp:lastModifiedBy>
  <cp:lastPrinted>2000-09-05T17:32:22Z</cp:lastPrinted>
  <dcterms:created xsi:type="dcterms:W3CDTF">2000-07-06T19:59:12Z</dcterms:created>
  <dcterms:modified xsi:type="dcterms:W3CDTF">2023-09-10T11:11:14Z</dcterms:modified>
</cp:coreProperties>
</file>