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940" windowHeight="8640"/>
  </bookViews>
  <sheets>
    <sheet name="Active Counterparties Jan 1" sheetId="3" r:id="rId1"/>
    <sheet name="What Enpower Gave Us" sheetId="1" r:id="rId2"/>
  </sheets>
  <calcPr calcId="92512"/>
</workbook>
</file>

<file path=xl/calcChain.xml><?xml version="1.0" encoding="utf-8"?>
<calcChain xmlns="http://schemas.openxmlformats.org/spreadsheetml/2006/main">
  <c r="H15" i="3" l="1"/>
  <c r="M15" i="3"/>
  <c r="P15" i="3"/>
  <c r="H25" i="3"/>
  <c r="M25" i="3"/>
  <c r="P25" i="3"/>
  <c r="H42" i="3"/>
  <c r="M42" i="3"/>
  <c r="P42" i="3"/>
  <c r="H56" i="3"/>
  <c r="M56" i="3"/>
  <c r="P56" i="3"/>
  <c r="H63" i="3"/>
  <c r="M63" i="3"/>
  <c r="P63" i="3"/>
  <c r="H82" i="3"/>
  <c r="M82" i="3"/>
  <c r="P82" i="3"/>
  <c r="H88" i="3"/>
  <c r="M88" i="3"/>
  <c r="P88" i="3"/>
  <c r="H94" i="3"/>
  <c r="M94" i="3"/>
  <c r="P94" i="3"/>
  <c r="H98" i="3"/>
  <c r="M98" i="3"/>
  <c r="P98" i="3"/>
  <c r="H102" i="3"/>
  <c r="M102" i="3"/>
  <c r="P102" i="3"/>
  <c r="H105" i="3"/>
  <c r="M105" i="3"/>
  <c r="P105" i="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<sst xmlns="http://schemas.openxmlformats.org/spreadsheetml/2006/main" count="2753" uniqueCount="479">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</sst>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8"/>
  <sheetViews>
    <sheetView tabSelected="1" topLeftCell="A64" zoomScale="75" workbookViewId="0">
      <selection activeCell="N112" sqref="N112"/>
    </sheetView>
  </sheetViews>
  <sheetFormatPr defaultColWidth="9.109375" defaultRowHeight="10.199999999999999" x14ac:dyDescent="0.2"/>
  <cols>
    <col min="1" max="1" width="7.109375" style="1" customWidth="1"/>
    <col min="2" max="2" width="11.5546875" style="1" customWidth="1"/>
    <col min="3" max="3" width="8.5546875" style="1" customWidth="1"/>
    <col min="4" max="4" width="7.44140625" style="1" customWidth="1"/>
    <col min="5" max="6" width="6.5546875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5" customWidth="1"/>
    <col min="11" max="11" width="10.6640625" style="1" bestFit="1" customWidth="1"/>
    <col min="12" max="12" width="3.109375" style="5" customWidth="1"/>
    <col min="13" max="13" width="13.3320312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8.8867187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B1" s="2">
        <v>37289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8" thickBot="1" x14ac:dyDescent="0.3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8" thickBot="1" x14ac:dyDescent="0.3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2" x14ac:dyDescent="0.25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18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18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18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18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18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18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8" thickBot="1" x14ac:dyDescent="0.3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1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3.2" x14ac:dyDescent="0.25">
      <c r="A16" s="18"/>
      <c r="B16" s="15" t="s">
        <v>33</v>
      </c>
      <c r="C16" s="13"/>
      <c r="D16" s="19"/>
      <c r="E16" s="13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18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18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18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18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18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18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8" thickBot="1" x14ac:dyDescent="0.3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1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6" x14ac:dyDescent="0.3">
      <c r="A26" s="18"/>
      <c r="B26" s="27" t="s">
        <v>38</v>
      </c>
      <c r="C26" s="13"/>
      <c r="D26" s="19"/>
      <c r="E26" s="13"/>
      <c r="F26" s="13"/>
      <c r="G26" s="18"/>
      <c r="H26" s="18"/>
      <c r="I26" s="18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18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8" thickBot="1" x14ac:dyDescent="0.3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6" x14ac:dyDescent="0.3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0.8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0.8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0.8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 t="s">
        <v>153</v>
      </c>
      <c r="C69" s="13" t="s">
        <v>243</v>
      </c>
      <c r="D69" s="19">
        <v>39</v>
      </c>
      <c r="E69" s="13" t="s">
        <v>54</v>
      </c>
      <c r="F69" s="13" t="s">
        <v>24</v>
      </c>
      <c r="G69" s="18" t="s">
        <v>25</v>
      </c>
      <c r="H69" s="18">
        <v>25</v>
      </c>
      <c r="I69" s="18"/>
      <c r="J69" s="18"/>
      <c r="K69" s="21" t="s">
        <v>244</v>
      </c>
      <c r="L69" s="13" t="s">
        <v>10</v>
      </c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/>
      <c r="M70" s="18"/>
      <c r="N70" s="18"/>
      <c r="O70" s="18"/>
      <c r="P70" s="18"/>
      <c r="Q70" s="13"/>
      <c r="R70" s="19"/>
      <c r="S70" s="13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69</v>
      </c>
      <c r="S71" s="13" t="s">
        <v>167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70</v>
      </c>
      <c r="S72" s="13" t="s">
        <v>168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146</v>
      </c>
      <c r="N73" s="18"/>
      <c r="O73" s="18"/>
      <c r="P73" s="18">
        <v>25</v>
      </c>
      <c r="Q73" s="13" t="s">
        <v>48</v>
      </c>
      <c r="R73" s="19">
        <v>110</v>
      </c>
      <c r="S73" s="13" t="s">
        <v>169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193</v>
      </c>
      <c r="N74" s="18"/>
      <c r="O74" s="18"/>
      <c r="P74" s="18">
        <v>50</v>
      </c>
      <c r="Q74" s="13" t="s">
        <v>48</v>
      </c>
      <c r="R74" s="19">
        <v>121</v>
      </c>
      <c r="S74" s="13" t="s">
        <v>194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50</v>
      </c>
      <c r="Q75" s="13" t="s">
        <v>48</v>
      </c>
      <c r="R75" s="19">
        <v>88.5</v>
      </c>
      <c r="S75" s="13" t="s">
        <v>297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18" t="s">
        <v>147</v>
      </c>
      <c r="N76" s="18"/>
      <c r="O76" s="18"/>
      <c r="P76" s="18">
        <v>25</v>
      </c>
      <c r="Q76" s="13" t="s">
        <v>48</v>
      </c>
      <c r="R76" s="19">
        <v>147</v>
      </c>
      <c r="S76" s="13" t="s">
        <v>207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101</v>
      </c>
      <c r="S77" s="13" t="s">
        <v>233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136</v>
      </c>
      <c r="S78" s="13" t="s">
        <v>235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18"/>
      <c r="K79" s="21"/>
      <c r="L79" s="13" t="s">
        <v>10</v>
      </c>
      <c r="M79" s="81" t="s">
        <v>30</v>
      </c>
      <c r="N79" s="18"/>
      <c r="O79" s="18"/>
      <c r="P79" s="18">
        <v>25</v>
      </c>
      <c r="Q79" s="13" t="s">
        <v>48</v>
      </c>
      <c r="R79" s="19">
        <v>147</v>
      </c>
      <c r="S79" s="13" t="s">
        <v>234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153</v>
      </c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x14ac:dyDescent="0.2">
      <c r="A81" s="18"/>
      <c r="B81" s="18"/>
      <c r="C81" s="13"/>
      <c r="D81" s="19"/>
      <c r="E81" s="13"/>
      <c r="F81" s="13"/>
      <c r="G81" s="18"/>
      <c r="H81" s="18"/>
      <c r="I81" s="18"/>
      <c r="J81" s="54"/>
      <c r="K81" s="21"/>
      <c r="L81" s="13"/>
      <c r="M81" s="18"/>
      <c r="N81" s="54"/>
      <c r="O81" s="18"/>
      <c r="P81" s="18"/>
      <c r="Q81" s="13"/>
      <c r="R81" s="19"/>
      <c r="S81" s="13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s="45" customFormat="1" ht="13.8" thickBot="1" x14ac:dyDescent="0.3">
      <c r="A82" s="41"/>
      <c r="B82" s="41"/>
      <c r="C82" s="42"/>
      <c r="D82" s="43"/>
      <c r="E82" s="42"/>
      <c r="F82" s="42"/>
      <c r="G82" s="41"/>
      <c r="H82" s="41">
        <f>SUM(H64:H81)</f>
        <v>110</v>
      </c>
      <c r="I82" s="41"/>
      <c r="J82" s="56"/>
      <c r="K82" s="44"/>
      <c r="L82" s="42"/>
      <c r="M82" s="41">
        <f>H82-P82</f>
        <v>-250</v>
      </c>
      <c r="N82" s="56"/>
      <c r="O82" s="41"/>
      <c r="P82" s="41">
        <f>SUM(P64:P81)</f>
        <v>360</v>
      </c>
      <c r="Q82" s="42"/>
      <c r="R82" s="43"/>
      <c r="S82" s="42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0.8" thickBot="1" x14ac:dyDescent="0.25">
      <c r="A83" s="18"/>
      <c r="B83" s="33" t="s">
        <v>431</v>
      </c>
      <c r="C83" s="46"/>
      <c r="D83" s="19"/>
      <c r="E83" s="13"/>
      <c r="F83" s="13"/>
      <c r="G83" s="18"/>
      <c r="H83" s="18"/>
      <c r="I83" s="18"/>
      <c r="J83" s="54"/>
      <c r="K83" s="21"/>
      <c r="L83" s="13"/>
      <c r="M83" s="18"/>
      <c r="N83" s="54"/>
      <c r="O83" s="18"/>
      <c r="P83" s="18"/>
      <c r="Q83" s="13"/>
      <c r="R83" s="19"/>
      <c r="S83" s="13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50</v>
      </c>
      <c r="Q84" s="13" t="s">
        <v>48</v>
      </c>
      <c r="R84" s="19">
        <v>88.5</v>
      </c>
      <c r="S84" s="13" t="s">
        <v>297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 t="s">
        <v>26</v>
      </c>
      <c r="G85" s="18" t="s">
        <v>25</v>
      </c>
      <c r="H85" s="18"/>
      <c r="I85" s="18"/>
      <c r="J85" s="18"/>
      <c r="K85" s="21"/>
      <c r="L85" s="13" t="s">
        <v>10</v>
      </c>
      <c r="M85" s="18" t="s">
        <v>147</v>
      </c>
      <c r="N85" s="18"/>
      <c r="O85" s="18"/>
      <c r="P85" s="18">
        <v>25</v>
      </c>
      <c r="Q85" s="13" t="s">
        <v>48</v>
      </c>
      <c r="R85" s="19">
        <v>70</v>
      </c>
      <c r="S85" s="13" t="s">
        <v>399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153</v>
      </c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/>
      <c r="C87" s="13"/>
      <c r="D87" s="19"/>
      <c r="E87" s="13"/>
      <c r="F87" s="13"/>
      <c r="G87" s="18"/>
      <c r="H87" s="18"/>
      <c r="I87" s="18"/>
      <c r="J87" s="54"/>
      <c r="K87" s="21"/>
      <c r="L87" s="13"/>
      <c r="M87" s="18"/>
      <c r="N87" s="54"/>
      <c r="O87" s="18"/>
      <c r="P87" s="18"/>
      <c r="Q87" s="13"/>
      <c r="R87" s="19"/>
      <c r="S87" s="13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s="45" customFormat="1" ht="13.8" thickBot="1" x14ac:dyDescent="0.3">
      <c r="A88" s="41"/>
      <c r="B88" s="41"/>
      <c r="C88" s="42"/>
      <c r="D88" s="43"/>
      <c r="E88" s="42"/>
      <c r="F88" s="42"/>
      <c r="G88" s="41"/>
      <c r="H88" s="41">
        <f>SUM(H87:H87)</f>
        <v>0</v>
      </c>
      <c r="I88" s="41"/>
      <c r="J88" s="56"/>
      <c r="K88" s="44"/>
      <c r="L88" s="42"/>
      <c r="M88" s="41">
        <f>H88-P88</f>
        <v>-75</v>
      </c>
      <c r="N88" s="56"/>
      <c r="O88" s="41"/>
      <c r="P88" s="41">
        <f>SUM(P83:P87)</f>
        <v>75</v>
      </c>
      <c r="Q88" s="42"/>
      <c r="R88" s="43"/>
      <c r="S88" s="42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</row>
    <row r="89" spans="1:41" ht="10.8" thickBot="1" x14ac:dyDescent="0.25">
      <c r="A89" s="18"/>
      <c r="B89" s="73" t="s">
        <v>427</v>
      </c>
      <c r="C89" s="13"/>
      <c r="D89" s="19"/>
      <c r="E89" s="13"/>
      <c r="F89" s="13"/>
      <c r="G89" s="18"/>
      <c r="H89" s="18"/>
      <c r="I89" s="18"/>
      <c r="J89" s="54"/>
      <c r="K89" s="21"/>
      <c r="L89" s="13"/>
      <c r="M89" s="18"/>
      <c r="N89" s="54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x14ac:dyDescent="0.2">
      <c r="A90" s="18"/>
      <c r="B90" s="18" t="s">
        <v>143</v>
      </c>
      <c r="C90" s="13" t="s">
        <v>145</v>
      </c>
      <c r="D90" s="19">
        <v>130</v>
      </c>
      <c r="E90" s="13" t="s">
        <v>48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146</v>
      </c>
      <c r="L90" s="13" t="s">
        <v>10</v>
      </c>
      <c r="M90" s="18"/>
      <c r="N90" s="18"/>
      <c r="O90" s="18"/>
      <c r="P90" s="18"/>
      <c r="Q90" s="13"/>
      <c r="R90" s="19"/>
      <c r="S90" s="13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147</v>
      </c>
      <c r="N91" s="18"/>
      <c r="O91" s="18"/>
      <c r="P91" s="18">
        <v>50</v>
      </c>
      <c r="Q91" s="13" t="s">
        <v>48</v>
      </c>
      <c r="R91" s="19">
        <v>150</v>
      </c>
      <c r="S91" s="13" t="s">
        <v>148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B92" s="18"/>
      <c r="C92" s="13"/>
      <c r="D92" s="19"/>
      <c r="E92" s="13"/>
      <c r="F92" s="13" t="s">
        <v>24</v>
      </c>
      <c r="G92" s="18" t="s">
        <v>25</v>
      </c>
      <c r="H92" s="18"/>
      <c r="I92" s="18"/>
      <c r="J92" s="18"/>
      <c r="K92" s="21"/>
      <c r="L92" s="13" t="s">
        <v>10</v>
      </c>
      <c r="M92" s="18" t="s">
        <v>149</v>
      </c>
      <c r="N92" s="18"/>
      <c r="O92" s="18"/>
      <c r="P92" s="71">
        <v>30</v>
      </c>
      <c r="Q92" s="13" t="s">
        <v>434</v>
      </c>
      <c r="R92" s="19">
        <v>31</v>
      </c>
      <c r="S92" s="13" t="s">
        <v>151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 t="s">
        <v>143</v>
      </c>
    </row>
    <row r="93" spans="1:41" x14ac:dyDescent="0.2">
      <c r="A93" s="18"/>
      <c r="C93" s="13"/>
      <c r="D93" s="19"/>
      <c r="E93" s="13"/>
      <c r="F93" s="13"/>
      <c r="G93" s="18"/>
      <c r="H93" s="18"/>
      <c r="I93" s="18"/>
      <c r="J93" s="54"/>
      <c r="K93" s="21"/>
      <c r="L93" s="13"/>
      <c r="M93" s="18"/>
      <c r="N93" s="54"/>
      <c r="O93" s="18"/>
      <c r="P93" s="18"/>
      <c r="Q93" s="13"/>
      <c r="R93" s="19"/>
      <c r="S93" s="13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s="45" customFormat="1" ht="13.8" thickBot="1" x14ac:dyDescent="0.3">
      <c r="A94" s="41"/>
      <c r="B94" s="41"/>
      <c r="C94" s="42"/>
      <c r="D94" s="43"/>
      <c r="E94" s="42"/>
      <c r="F94" s="42"/>
      <c r="G94" s="41"/>
      <c r="H94" s="41">
        <f>SUM(H89:H93)</f>
        <v>25</v>
      </c>
      <c r="I94" s="41"/>
      <c r="J94" s="56"/>
      <c r="K94" s="44"/>
      <c r="L94" s="42"/>
      <c r="M94" s="41">
        <f>H94-P94</f>
        <v>-55</v>
      </c>
      <c r="N94" s="56"/>
      <c r="O94" s="41"/>
      <c r="P94" s="41">
        <f>SUM(P89:P93)</f>
        <v>80</v>
      </c>
      <c r="Q94" s="42"/>
      <c r="R94" s="43"/>
      <c r="S94" s="42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0.8" thickBot="1" x14ac:dyDescent="0.25">
      <c r="A95" s="18"/>
      <c r="B95" s="73" t="s">
        <v>429</v>
      </c>
      <c r="C95" s="13"/>
      <c r="D95" s="19"/>
      <c r="E95" s="13"/>
      <c r="F95" s="13"/>
      <c r="G95" s="18"/>
      <c r="H95" s="18"/>
      <c r="I95" s="18"/>
      <c r="J95" s="54"/>
      <c r="K95" s="21"/>
      <c r="L95" s="13"/>
      <c r="M95" s="18"/>
      <c r="N95" s="54"/>
      <c r="O95" s="18"/>
      <c r="P95" s="18"/>
      <c r="Q95" s="13"/>
      <c r="R95" s="19"/>
      <c r="S95" s="13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 t="s">
        <v>26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149</v>
      </c>
      <c r="N96" s="18"/>
      <c r="O96" s="18"/>
      <c r="P96" s="71">
        <v>35</v>
      </c>
      <c r="Q96" s="13" t="s">
        <v>434</v>
      </c>
      <c r="R96" s="19">
        <v>31</v>
      </c>
      <c r="S96" s="13" t="s">
        <v>373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143</v>
      </c>
    </row>
    <row r="97" spans="1:41" s="32" customFormat="1" x14ac:dyDescent="0.2">
      <c r="A97" s="28"/>
      <c r="B97" s="28"/>
      <c r="C97" s="29"/>
      <c r="D97" s="30"/>
      <c r="E97" s="29"/>
      <c r="F97" s="29"/>
      <c r="G97" s="28"/>
      <c r="H97" s="28"/>
      <c r="I97" s="28"/>
      <c r="J97" s="55"/>
      <c r="K97" s="31"/>
      <c r="L97" s="29"/>
      <c r="M97" s="28"/>
      <c r="N97" s="55"/>
      <c r="O97" s="28"/>
      <c r="P97" s="28"/>
      <c r="Q97" s="29"/>
      <c r="R97" s="30"/>
      <c r="S97" s="29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s="45" customFormat="1" ht="13.8" thickBot="1" x14ac:dyDescent="0.3">
      <c r="A98" s="41"/>
      <c r="B98" s="41"/>
      <c r="C98" s="42"/>
      <c r="D98" s="43"/>
      <c r="E98" s="42"/>
      <c r="F98" s="42"/>
      <c r="G98" s="41"/>
      <c r="H98" s="41">
        <f>SUM(H95:H97)</f>
        <v>0</v>
      </c>
      <c r="I98" s="41"/>
      <c r="J98" s="56"/>
      <c r="K98" s="44"/>
      <c r="L98" s="42"/>
      <c r="M98" s="41">
        <f>H98-P98</f>
        <v>-35</v>
      </c>
      <c r="N98" s="56"/>
      <c r="O98" s="41"/>
      <c r="P98" s="41">
        <f>SUM(P95:P97)</f>
        <v>35</v>
      </c>
      <c r="Q98" s="42"/>
      <c r="R98" s="43"/>
      <c r="S98" s="42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0.8" thickBot="1" x14ac:dyDescent="0.25">
      <c r="A99" s="20"/>
      <c r="B99" s="74" t="s">
        <v>432</v>
      </c>
      <c r="C99" s="75"/>
      <c r="D99" s="19"/>
      <c r="E99" s="13"/>
      <c r="F99" s="13"/>
      <c r="G99" s="18"/>
      <c r="H99" s="18"/>
      <c r="I99" s="18"/>
      <c r="J99" s="54"/>
      <c r="K99" s="21"/>
      <c r="L99" s="13"/>
      <c r="M99" s="18"/>
      <c r="N99" s="54"/>
      <c r="O99" s="18"/>
      <c r="P99" s="18"/>
      <c r="Q99" s="13"/>
      <c r="R99" s="19"/>
      <c r="S99" s="13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x14ac:dyDescent="0.2">
      <c r="A100" s="18"/>
      <c r="B100" s="18"/>
      <c r="C100" s="13"/>
      <c r="D100" s="19"/>
      <c r="E100" s="13"/>
      <c r="F100" s="13" t="s">
        <v>24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x14ac:dyDescent="0.2">
      <c r="A101" s="18"/>
      <c r="B101" s="18"/>
      <c r="C101" s="13"/>
      <c r="D101" s="19"/>
      <c r="E101" s="13"/>
      <c r="F101" s="13" t="s">
        <v>26</v>
      </c>
      <c r="G101" s="18" t="s">
        <v>25</v>
      </c>
      <c r="H101" s="18"/>
      <c r="I101" s="18"/>
      <c r="J101" s="18"/>
      <c r="K101" s="21"/>
      <c r="L101" s="13" t="s">
        <v>10</v>
      </c>
      <c r="M101" s="18" t="s">
        <v>300</v>
      </c>
      <c r="N101" s="18"/>
      <c r="O101" s="18"/>
      <c r="P101" s="18">
        <v>25</v>
      </c>
      <c r="Q101" s="13" t="s">
        <v>36</v>
      </c>
      <c r="R101" s="19">
        <v>45</v>
      </c>
      <c r="S101" s="13" t="s">
        <v>301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 t="s">
        <v>302</v>
      </c>
    </row>
    <row r="102" spans="1:41" s="40" customFormat="1" ht="10.8" thickBot="1" x14ac:dyDescent="0.25">
      <c r="A102" s="36"/>
      <c r="B102" s="36"/>
      <c r="C102" s="37"/>
      <c r="D102" s="38"/>
      <c r="E102" s="37"/>
      <c r="F102" s="37"/>
      <c r="G102" s="36"/>
      <c r="H102" s="36">
        <f>SUM(H99)</f>
        <v>0</v>
      </c>
      <c r="I102" s="36"/>
      <c r="J102" s="59"/>
      <c r="K102" s="39"/>
      <c r="L102" s="37"/>
      <c r="M102" s="36">
        <f>H102-P102</f>
        <v>0</v>
      </c>
      <c r="N102" s="59"/>
      <c r="O102" s="36"/>
      <c r="P102" s="36">
        <f>SUM(P99)</f>
        <v>0</v>
      </c>
      <c r="Q102" s="37"/>
      <c r="R102" s="38"/>
      <c r="S102" s="37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1:41" ht="10.8" thickBot="1" x14ac:dyDescent="0.25">
      <c r="A103" s="18"/>
      <c r="B103" s="62" t="s">
        <v>440</v>
      </c>
      <c r="C103" s="63"/>
      <c r="D103" s="19"/>
      <c r="E103" s="13"/>
      <c r="F103" s="13"/>
      <c r="G103" s="18"/>
      <c r="H103" s="18"/>
      <c r="I103" s="18"/>
      <c r="J103" s="18"/>
      <c r="K103" s="21"/>
      <c r="L103" s="13"/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x14ac:dyDescent="0.2">
      <c r="A104" s="18"/>
      <c r="B104" s="18" t="s">
        <v>436</v>
      </c>
      <c r="C104" s="13" t="s">
        <v>437</v>
      </c>
      <c r="D104" s="19">
        <v>22.25</v>
      </c>
      <c r="E104" s="13" t="s">
        <v>48</v>
      </c>
      <c r="F104" s="13" t="s">
        <v>26</v>
      </c>
      <c r="G104" s="18" t="s">
        <v>25</v>
      </c>
      <c r="H104" s="18">
        <v>25</v>
      </c>
      <c r="I104" s="18"/>
      <c r="J104" s="18"/>
      <c r="K104" s="21" t="s">
        <v>193</v>
      </c>
      <c r="L104" s="13" t="s">
        <v>10</v>
      </c>
      <c r="M104" s="18"/>
      <c r="N104" s="18"/>
      <c r="O104" s="18"/>
      <c r="P104" s="18"/>
      <c r="Q104" s="13"/>
      <c r="R104" s="19"/>
      <c r="S104" s="13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spans="1:41" s="14" customFormat="1" ht="10.8" thickBot="1" x14ac:dyDescent="0.25">
      <c r="A105" s="23"/>
      <c r="B105" s="23"/>
      <c r="C105" s="24"/>
      <c r="D105" s="25"/>
      <c r="E105" s="24"/>
      <c r="F105" s="24"/>
      <c r="G105" s="23"/>
      <c r="H105" s="36">
        <f>SUM(H103:H104)</f>
        <v>25</v>
      </c>
      <c r="I105" s="23"/>
      <c r="J105" s="23"/>
      <c r="K105" s="26"/>
      <c r="L105" s="24"/>
      <c r="M105" s="36">
        <f>H105-P105</f>
        <v>25</v>
      </c>
      <c r="N105" s="23"/>
      <c r="O105" s="23"/>
      <c r="P105" s="36">
        <f>SUM(P103:P104)</f>
        <v>0</v>
      </c>
      <c r="Q105" s="24"/>
      <c r="R105" s="25"/>
      <c r="S105" s="24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A109" s="18"/>
      <c r="B109" s="18"/>
      <c r="C109" s="13"/>
      <c r="D109" s="19"/>
      <c r="E109" s="13"/>
      <c r="F109" s="13"/>
      <c r="G109" s="18"/>
      <c r="H109" s="18"/>
      <c r="I109" s="18"/>
      <c r="J109" s="18"/>
      <c r="K109" s="21"/>
      <c r="L109" s="13"/>
      <c r="M109" s="18"/>
      <c r="N109" s="18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/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7" t="s">
        <v>39</v>
      </c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0:20" x14ac:dyDescent="0.2">
      <c r="J401" s="53"/>
      <c r="S401" s="1"/>
      <c r="T401" s="12"/>
    </row>
    <row r="402" spans="10:20" x14ac:dyDescent="0.2">
      <c r="S402" s="1"/>
      <c r="T402" s="12"/>
    </row>
    <row r="403" spans="10:20" x14ac:dyDescent="0.2">
      <c r="S403" s="1"/>
      <c r="T403" s="12"/>
    </row>
    <row r="404" spans="10:20" x14ac:dyDescent="0.2">
      <c r="S404" s="1"/>
      <c r="T404" s="12"/>
    </row>
    <row r="405" spans="10:20" x14ac:dyDescent="0.2">
      <c r="S405" s="1"/>
      <c r="T405" s="12"/>
    </row>
    <row r="406" spans="10:20" x14ac:dyDescent="0.2">
      <c r="S406" s="1"/>
      <c r="T406" s="12"/>
    </row>
    <row r="407" spans="10:20" x14ac:dyDescent="0.2">
      <c r="S407" s="1"/>
      <c r="T407" s="12"/>
    </row>
    <row r="408" spans="10:20" x14ac:dyDescent="0.2">
      <c r="S408" s="1"/>
      <c r="T408" s="12"/>
    </row>
    <row r="409" spans="10:20" x14ac:dyDescent="0.2">
      <c r="S409" s="1"/>
      <c r="T409" s="12"/>
    </row>
    <row r="410" spans="10:20" x14ac:dyDescent="0.2">
      <c r="S410" s="1"/>
      <c r="T410" s="12"/>
    </row>
    <row r="411" spans="10:20" x14ac:dyDescent="0.2">
      <c r="S411" s="1"/>
      <c r="T411" s="12"/>
    </row>
    <row r="412" spans="10:20" x14ac:dyDescent="0.2">
      <c r="S412" s="1"/>
      <c r="T412" s="12"/>
    </row>
    <row r="413" spans="10:20" x14ac:dyDescent="0.2">
      <c r="S413" s="1"/>
      <c r="T413" s="12"/>
    </row>
    <row r="414" spans="10:20" x14ac:dyDescent="0.2">
      <c r="S414" s="1"/>
      <c r="T414" s="12"/>
    </row>
    <row r="415" spans="10:20" x14ac:dyDescent="0.2">
      <c r="S415" s="1"/>
      <c r="T415" s="12"/>
    </row>
    <row r="416" spans="10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S975" s="1"/>
      <c r="T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ColWidth="9.109375" defaultRowHeight="10.199999999999999" x14ac:dyDescent="0.2"/>
  <cols>
    <col min="1" max="1" width="7.109375" style="1" customWidth="1"/>
    <col min="2" max="2" width="15.109375" style="1" customWidth="1"/>
    <col min="3" max="3" width="15.44140625" style="1" bestFit="1" customWidth="1"/>
    <col min="4" max="4" width="7.44140625" style="1" customWidth="1"/>
    <col min="5" max="5" width="6.5546875" style="1" customWidth="1"/>
    <col min="6" max="6" width="4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4" customWidth="1"/>
    <col min="11" max="11" width="14.44140625" style="1" customWidth="1"/>
    <col min="12" max="12" width="3.109375" style="5" customWidth="1"/>
    <col min="13" max="13" width="12.8867187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24.4414062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C1" s="2">
        <v>37258</v>
      </c>
      <c r="I1" s="3"/>
      <c r="S1" s="6"/>
    </row>
    <row r="2" spans="1:41" customFormat="1" ht="13.2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3.2" x14ac:dyDescent="0.25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0.8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3.2" x14ac:dyDescent="0.25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0.8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6" x14ac:dyDescent="0.3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0.8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6" x14ac:dyDescent="0.3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0.8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0.8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0.8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0.8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0.8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0.8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0.8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0.8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dcterms:created xsi:type="dcterms:W3CDTF">2001-12-19T18:16:30Z</dcterms:created>
  <dcterms:modified xsi:type="dcterms:W3CDTF">2023-09-10T11:12:09Z</dcterms:modified>
</cp:coreProperties>
</file>